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patrickconway/Documents/UNC/Spring_2022/641_Visual_Analytics/SemesterProject/visualizing-emissions-data/"/>
    </mc:Choice>
  </mc:AlternateContent>
  <xr:revisionPtr revIDLastSave="0" documentId="13_ncr:1_{3601C29B-0DD1-374F-A1FA-0DE395941723}" xr6:coauthVersionLast="47" xr6:coauthVersionMax="47" xr10:uidLastSave="{00000000-0000-0000-0000-000000000000}"/>
  <bookViews>
    <workbookView xWindow="-36100" yWindow="-2480" windowWidth="28800" windowHeight="16600" activeTab="10" xr2:uid="{93E340FF-F884-044E-8638-C53F290B0CCD}"/>
  </bookViews>
  <sheets>
    <sheet name="2017 Emissions" sheetId="3" r:id="rId1"/>
    <sheet name="2017 Mix" sheetId="9" r:id="rId2"/>
    <sheet name="2018 Emissions" sheetId="1" r:id="rId3"/>
    <sheet name="2018 Mix" sheetId="7" r:id="rId4"/>
    <sheet name="2019 Emissions" sheetId="4" r:id="rId5"/>
    <sheet name="2019 Mix" sheetId="6" r:id="rId6"/>
    <sheet name="2020 Emissions" sheetId="2" r:id="rId7"/>
    <sheet name="2020 Mix" sheetId="5" r:id="rId8"/>
    <sheet name="2021 Emissions" sheetId="15" r:id="rId9"/>
    <sheet name="2021 Mix" sheetId="14" r:id="rId10"/>
    <sheet name="2018 - 2021 MIX" sheetId="16" r:id="rId11"/>
    <sheet name="2018 - 2021 Emissions" sheetId="17" r:id="rId12"/>
  </sheets>
  <definedNames>
    <definedName name="_xlnm._FilterDatabase" localSheetId="0" hidden="1">'2017 Emissions'!$A$1:$AE$1</definedName>
    <definedName name="_xlnm._FilterDatabase" localSheetId="11" hidden="1">'2018 - 2021 Emissions'!$A$1:$AJ$1</definedName>
    <definedName name="_xlnm._FilterDatabase" localSheetId="10" hidden="1">'2018 - 2021 MIX'!$A$1:$S$1</definedName>
    <definedName name="_xlnm._FilterDatabase" localSheetId="2" hidden="1">'2018 Emissions'!$A$1:$V$1</definedName>
    <definedName name="_xlnm._FilterDatabase" localSheetId="4" hidden="1">'2019 Emissions'!$A$1:$V$1</definedName>
    <definedName name="_xlnm._FilterDatabase" localSheetId="6" hidden="1">'2020 Emissions'!$A$1:$V$1</definedName>
    <definedName name="_xlnm._FilterDatabase" localSheetId="7" hidden="1">'2020 Mix'!$A$1:$S$1</definedName>
    <definedName name="_xlnm._FilterDatabase" localSheetId="9" hidden="1">'2021 Mix'!$A$1:$AB$1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46" i="17" l="1"/>
  <c r="N223" i="17"/>
  <c r="N496" i="17"/>
  <c r="N372" i="17"/>
  <c r="N415" i="17"/>
  <c r="N90" i="17"/>
  <c r="N250" i="17"/>
  <c r="N104" i="17"/>
  <c r="N286" i="17"/>
  <c r="N127" i="17"/>
  <c r="N416" i="17"/>
  <c r="N557" i="17"/>
  <c r="N399" i="17"/>
  <c r="N122" i="17"/>
  <c r="N128" i="17"/>
  <c r="N129" i="17"/>
  <c r="N2" i="17"/>
  <c r="N287" i="17"/>
  <c r="N417" i="17"/>
  <c r="N69" i="17"/>
  <c r="N339" i="17"/>
  <c r="N130" i="17"/>
  <c r="N68" i="17"/>
  <c r="N131" i="17"/>
  <c r="N510" i="17"/>
  <c r="N3" i="17"/>
  <c r="N132" i="17"/>
  <c r="N418" i="17"/>
  <c r="N100" i="17"/>
  <c r="N385" i="17"/>
  <c r="N133" i="17"/>
  <c r="N535" i="17"/>
  <c r="N4" i="17"/>
  <c r="N370" i="17"/>
  <c r="N241" i="17"/>
  <c r="N520" i="17"/>
  <c r="N134" i="17"/>
  <c r="N5" i="17"/>
  <c r="N419" i="17"/>
  <c r="N326" i="17"/>
  <c r="N216" i="17"/>
  <c r="N420" i="17"/>
  <c r="N333" i="17"/>
  <c r="N224" i="17"/>
  <c r="N482" i="17"/>
  <c r="N6" i="17"/>
  <c r="N135" i="17"/>
  <c r="N421" i="17"/>
  <c r="N119" i="17"/>
  <c r="N278" i="17"/>
  <c r="N403" i="17"/>
  <c r="N422" i="17"/>
  <c r="N107" i="17"/>
  <c r="N266" i="17"/>
  <c r="N394" i="17"/>
  <c r="N545" i="17"/>
  <c r="N503" i="17"/>
  <c r="N288" i="17"/>
  <c r="N136" i="17"/>
  <c r="N506" i="17"/>
  <c r="N7" i="17"/>
  <c r="N289" i="17"/>
  <c r="N423" i="17"/>
  <c r="N137" i="17"/>
  <c r="N54" i="17"/>
  <c r="N344" i="17"/>
  <c r="N138" i="17"/>
  <c r="N497" i="17"/>
  <c r="N424" i="17"/>
  <c r="N139" i="17"/>
  <c r="N373" i="17"/>
  <c r="N252" i="17"/>
  <c r="N85" i="17"/>
  <c r="N425" i="17"/>
  <c r="N389" i="17"/>
  <c r="N268" i="17"/>
  <c r="N103" i="17"/>
  <c r="N539" i="17"/>
  <c r="N82" i="17"/>
  <c r="N237" i="17"/>
  <c r="N366" i="17"/>
  <c r="N519" i="17"/>
  <c r="N352" i="17"/>
  <c r="N227" i="17"/>
  <c r="N8" i="17"/>
  <c r="N504" i="17"/>
  <c r="N49" i="17"/>
  <c r="N204" i="17"/>
  <c r="N9" i="17"/>
  <c r="N140" i="17"/>
  <c r="N426" i="17"/>
  <c r="N336" i="17"/>
  <c r="N215" i="17"/>
  <c r="N487" i="17"/>
  <c r="N362" i="17"/>
  <c r="N235" i="17"/>
  <c r="N516" i="17"/>
  <c r="N361" i="17"/>
  <c r="N141" i="17"/>
  <c r="N414" i="17"/>
  <c r="N142" i="17"/>
  <c r="N427" i="17"/>
  <c r="N226" i="17"/>
  <c r="N334" i="17"/>
  <c r="N485" i="17"/>
  <c r="N61" i="17"/>
  <c r="N123" i="17"/>
  <c r="N284" i="17"/>
  <c r="N408" i="17"/>
  <c r="N559" i="17"/>
  <c r="N76" i="17"/>
  <c r="N143" i="17"/>
  <c r="N428" i="17"/>
  <c r="N290" i="17"/>
  <c r="N265" i="17"/>
  <c r="N106" i="17"/>
  <c r="N429" i="17"/>
  <c r="N112" i="17"/>
  <c r="N263" i="17"/>
  <c r="N398" i="17"/>
  <c r="N550" i="17"/>
  <c r="N291" i="17"/>
  <c r="N430" i="17"/>
  <c r="N91" i="17"/>
  <c r="N144" i="17"/>
  <c r="N471" i="17"/>
  <c r="N10" i="17"/>
  <c r="N396" i="17"/>
  <c r="N276" i="17"/>
  <c r="N115" i="17"/>
  <c r="N547" i="17"/>
  <c r="N431" i="17"/>
  <c r="N145" i="17"/>
  <c r="N11" i="17"/>
  <c r="N58" i="17"/>
  <c r="N210" i="17"/>
  <c r="N480" i="17"/>
  <c r="N409" i="17"/>
  <c r="N146" i="17"/>
  <c r="N432" i="17"/>
  <c r="N433" i="17"/>
  <c r="N12" i="17"/>
  <c r="N147" i="17"/>
  <c r="N515" i="17"/>
  <c r="N350" i="17"/>
  <c r="N236" i="17"/>
  <c r="N395" i="17"/>
  <c r="N148" i="17"/>
  <c r="N109" i="17"/>
  <c r="N546" i="17"/>
  <c r="N292" i="17"/>
  <c r="N149" i="17"/>
  <c r="N525" i="17"/>
  <c r="N387" i="17"/>
  <c r="N13" i="17"/>
  <c r="N261" i="17"/>
  <c r="N549" i="17"/>
  <c r="N293" i="17"/>
  <c r="N150" i="17"/>
  <c r="N52" i="17"/>
  <c r="N151" i="17"/>
  <c r="N294" i="17"/>
  <c r="N14" i="17"/>
  <c r="N434" i="17"/>
  <c r="N295" i="17"/>
  <c r="N152" i="17"/>
  <c r="N88" i="17"/>
  <c r="N481" i="17"/>
  <c r="N66" i="17"/>
  <c r="N153" i="17"/>
  <c r="N435" i="17"/>
  <c r="N296" i="17"/>
  <c r="N154" i="17"/>
  <c r="N57" i="17"/>
  <c r="N474" i="17"/>
  <c r="N322" i="17"/>
  <c r="N207" i="17"/>
  <c r="N495" i="17"/>
  <c r="N220" i="17"/>
  <c r="N15" i="17"/>
  <c r="N338" i="17"/>
  <c r="N359" i="17"/>
  <c r="N92" i="17"/>
  <c r="N254" i="17"/>
  <c r="N514" i="17"/>
  <c r="N356" i="17"/>
  <c r="N63" i="17"/>
  <c r="N229" i="17"/>
  <c r="N511" i="17"/>
  <c r="N348" i="17"/>
  <c r="N233" i="17"/>
  <c r="N16" i="17"/>
  <c r="N353" i="17"/>
  <c r="N231" i="17"/>
  <c r="N70" i="17"/>
  <c r="N509" i="17"/>
  <c r="N240" i="17"/>
  <c r="N93" i="17"/>
  <c r="N522" i="17"/>
  <c r="N155" i="17"/>
  <c r="N17" i="17"/>
  <c r="N436" i="17"/>
  <c r="N89" i="17"/>
  <c r="N234" i="17"/>
  <c r="N364" i="17"/>
  <c r="N512" i="17"/>
  <c r="N297" i="17"/>
  <c r="N437" i="17"/>
  <c r="N298" i="17"/>
  <c r="N156" i="17"/>
  <c r="N438" i="17"/>
  <c r="N157" i="17"/>
  <c r="N18" i="17"/>
  <c r="N439" i="17"/>
  <c r="N19" i="17"/>
  <c r="N158" i="17"/>
  <c r="N342" i="17"/>
  <c r="N493" i="17"/>
  <c r="N159" i="17"/>
  <c r="N355" i="17"/>
  <c r="N67" i="17"/>
  <c r="N505" i="17"/>
  <c r="N212" i="17"/>
  <c r="N332" i="17"/>
  <c r="N484" i="17"/>
  <c r="N440" i="17"/>
  <c r="N230" i="17"/>
  <c r="N20" i="17"/>
  <c r="N124" i="17"/>
  <c r="N410" i="17"/>
  <c r="N283" i="17"/>
  <c r="N561" i="17"/>
  <c r="N299" i="17"/>
  <c r="N277" i="17"/>
  <c r="N111" i="17"/>
  <c r="N553" i="17"/>
  <c r="N300" i="17"/>
  <c r="N160" i="17"/>
  <c r="N73" i="17"/>
  <c r="N501" i="17"/>
  <c r="N376" i="17"/>
  <c r="N528" i="17"/>
  <c r="N55" i="17"/>
  <c r="N161" i="17"/>
  <c r="N301" i="17"/>
  <c r="N96" i="17"/>
  <c r="N248" i="17"/>
  <c r="N532" i="17"/>
  <c r="N47" i="17"/>
  <c r="N302" i="17"/>
  <c r="N162" i="17"/>
  <c r="N441" i="17"/>
  <c r="N21" i="17"/>
  <c r="N163" i="17"/>
  <c r="N217" i="17"/>
  <c r="N327" i="17"/>
  <c r="N489" i="17"/>
  <c r="N22" i="17"/>
  <c r="N23" i="17"/>
  <c r="N164" i="17"/>
  <c r="N365" i="17"/>
  <c r="N246" i="17"/>
  <c r="N86" i="17"/>
  <c r="N517" i="17"/>
  <c r="N24" i="17"/>
  <c r="N165" i="17"/>
  <c r="N404" i="17"/>
  <c r="N271" i="17"/>
  <c r="N113" i="17"/>
  <c r="N442" i="17"/>
  <c r="N166" i="17"/>
  <c r="N443" i="17"/>
  <c r="N101" i="17"/>
  <c r="N380" i="17"/>
  <c r="N255" i="17"/>
  <c r="N536" i="17"/>
  <c r="N411" i="17"/>
  <c r="N274" i="17"/>
  <c r="N564" i="17"/>
  <c r="N125" i="17"/>
  <c r="N275" i="17"/>
  <c r="N406" i="17"/>
  <c r="N560" i="17"/>
  <c r="N167" i="17"/>
  <c r="N444" i="17"/>
  <c r="N62" i="17"/>
  <c r="N331" i="17"/>
  <c r="N479" i="17"/>
  <c r="N209" i="17"/>
  <c r="N53" i="17"/>
  <c r="N218" i="17"/>
  <c r="N343" i="17"/>
  <c r="N492" i="17"/>
  <c r="N116" i="17"/>
  <c r="N269" i="17"/>
  <c r="N445" i="17"/>
  <c r="N168" i="17"/>
  <c r="N303" i="17"/>
  <c r="N75" i="17"/>
  <c r="N232" i="17"/>
  <c r="N358" i="17"/>
  <c r="N513" i="17"/>
  <c r="N446" i="17"/>
  <c r="N386" i="17"/>
  <c r="N538" i="17"/>
  <c r="N384" i="17"/>
  <c r="N264" i="17"/>
  <c r="N102" i="17"/>
  <c r="N537" i="17"/>
  <c r="N304" i="17"/>
  <c r="N25" i="17"/>
  <c r="N169" i="17"/>
  <c r="N447" i="17"/>
  <c r="N448" i="17"/>
  <c r="N170" i="17"/>
  <c r="N26" i="17"/>
  <c r="N27" i="17"/>
  <c r="N171" i="17"/>
  <c r="N449" i="17"/>
  <c r="N502" i="17"/>
  <c r="N64" i="17"/>
  <c r="N172" i="17"/>
  <c r="N349" i="17"/>
  <c r="N173" i="17"/>
  <c r="N377" i="17"/>
  <c r="N527" i="17"/>
  <c r="N84" i="17"/>
  <c r="N174" i="17"/>
  <c r="N324" i="17"/>
  <c r="N28" i="17"/>
  <c r="N214" i="17"/>
  <c r="N259" i="17"/>
  <c r="N383" i="17"/>
  <c r="N98" i="17"/>
  <c r="N450" i="17"/>
  <c r="N305" i="17"/>
  <c r="N175" i="17"/>
  <c r="N451" i="17"/>
  <c r="N306" i="17"/>
  <c r="N270" i="17"/>
  <c r="N452" i="17"/>
  <c r="N325" i="17"/>
  <c r="N213" i="17"/>
  <c r="N60" i="17"/>
  <c r="N494" i="17"/>
  <c r="N498" i="17"/>
  <c r="N222" i="17"/>
  <c r="N341" i="17"/>
  <c r="N48" i="17"/>
  <c r="N121" i="17"/>
  <c r="N280" i="17"/>
  <c r="N400" i="17"/>
  <c r="N552" i="17"/>
  <c r="N281" i="17"/>
  <c r="N402" i="17"/>
  <c r="N120" i="17"/>
  <c r="N554" i="17"/>
  <c r="N307" i="17"/>
  <c r="N50" i="17"/>
  <c r="N176" i="17"/>
  <c r="N472" i="17"/>
  <c r="N29" i="17"/>
  <c r="N253" i="17"/>
  <c r="N534" i="17"/>
  <c r="N177" i="17"/>
  <c r="N30" i="17"/>
  <c r="N308" i="17"/>
  <c r="N31" i="17"/>
  <c r="N178" i="17"/>
  <c r="N507" i="17"/>
  <c r="N544" i="17"/>
  <c r="N392" i="17"/>
  <c r="N273" i="17"/>
  <c r="N97" i="17"/>
  <c r="N374" i="17"/>
  <c r="N243" i="17"/>
  <c r="N87" i="17"/>
  <c r="N524" i="17"/>
  <c r="N179" i="17"/>
  <c r="N453" i="17"/>
  <c r="N94" i="17"/>
  <c r="N454" i="17"/>
  <c r="N363" i="17"/>
  <c r="N526" i="17"/>
  <c r="N244" i="17"/>
  <c r="N78" i="17"/>
  <c r="N357" i="17"/>
  <c r="N238" i="17"/>
  <c r="N32" i="17"/>
  <c r="N309" i="17"/>
  <c r="N180" i="17"/>
  <c r="N71" i="17"/>
  <c r="N455" i="17"/>
  <c r="N369" i="17"/>
  <c r="N181" i="17"/>
  <c r="N33" i="17"/>
  <c r="N381" i="17"/>
  <c r="N533" i="17"/>
  <c r="N251" i="17"/>
  <c r="N79" i="17"/>
  <c r="N456" i="17"/>
  <c r="N182" i="17"/>
  <c r="N401" i="17"/>
  <c r="N114" i="17"/>
  <c r="N183" i="17"/>
  <c r="N556" i="17"/>
  <c r="N310" i="17"/>
  <c r="N184" i="17"/>
  <c r="N548" i="17"/>
  <c r="N267" i="17"/>
  <c r="N382" i="17"/>
  <c r="N108" i="17"/>
  <c r="N531" i="17"/>
  <c r="N34" i="17"/>
  <c r="N388" i="17"/>
  <c r="N257" i="17"/>
  <c r="N540" i="17"/>
  <c r="N239" i="17"/>
  <c r="N345" i="17"/>
  <c r="N74" i="17"/>
  <c r="N208" i="17"/>
  <c r="N311" i="17"/>
  <c r="N457" i="17"/>
  <c r="N51" i="17"/>
  <c r="N80" i="17"/>
  <c r="N228" i="17"/>
  <c r="N354" i="17"/>
  <c r="N499" i="17"/>
  <c r="N35" i="17"/>
  <c r="N185" i="17"/>
  <c r="N378" i="17"/>
  <c r="N247" i="17"/>
  <c r="N530" i="17"/>
  <c r="N186" i="17"/>
  <c r="N95" i="17"/>
  <c r="N312" i="17"/>
  <c r="N458" i="17"/>
  <c r="N347" i="17"/>
  <c r="N225" i="17"/>
  <c r="N500" i="17"/>
  <c r="N72" i="17"/>
  <c r="N36" i="17"/>
  <c r="N249" i="17"/>
  <c r="N360" i="17"/>
  <c r="N518" i="17"/>
  <c r="N313" i="17"/>
  <c r="N187" i="17"/>
  <c r="N459" i="17"/>
  <c r="N110" i="17"/>
  <c r="N391" i="17"/>
  <c r="N258" i="17"/>
  <c r="N541" i="17"/>
  <c r="N375" i="17"/>
  <c r="N256" i="17"/>
  <c r="N460" i="17"/>
  <c r="N367" i="17"/>
  <c r="N242" i="17"/>
  <c r="N81" i="17"/>
  <c r="N461" i="17"/>
  <c r="N323" i="17"/>
  <c r="N206" i="17"/>
  <c r="N475" i="17"/>
  <c r="N314" i="17"/>
  <c r="N529" i="17"/>
  <c r="N99" i="17"/>
  <c r="N188" i="17"/>
  <c r="N37" i="17"/>
  <c r="N189" i="17"/>
  <c r="N315" i="17"/>
  <c r="N190" i="17"/>
  <c r="N330" i="17"/>
  <c r="N38" i="17"/>
  <c r="N191" i="17"/>
  <c r="N477" i="17"/>
  <c r="N368" i="17"/>
  <c r="N245" i="17"/>
  <c r="N77" i="17"/>
  <c r="N523" i="17"/>
  <c r="N462" i="17"/>
  <c r="N192" i="17"/>
  <c r="N39" i="17"/>
  <c r="N193" i="17"/>
  <c r="N321" i="17"/>
  <c r="N478" i="17"/>
  <c r="N194" i="17"/>
  <c r="N40" i="17"/>
  <c r="N463" i="17"/>
  <c r="N272" i="17"/>
  <c r="N405" i="17"/>
  <c r="N555" i="17"/>
  <c r="N379" i="17"/>
  <c r="N195" i="17"/>
  <c r="N543" i="17"/>
  <c r="N260" i="17"/>
  <c r="N393" i="17"/>
  <c r="N105" i="17"/>
  <c r="N542" i="17"/>
  <c r="N390" i="17"/>
  <c r="N262" i="17"/>
  <c r="N117" i="17"/>
  <c r="N464" i="17"/>
  <c r="N562" i="17"/>
  <c r="N412" i="17"/>
  <c r="N397" i="17"/>
  <c r="N118" i="17"/>
  <c r="N279" i="17"/>
  <c r="N551" i="17"/>
  <c r="N407" i="17"/>
  <c r="N558" i="17"/>
  <c r="N282" i="17"/>
  <c r="N126" i="17"/>
  <c r="N413" i="17"/>
  <c r="N563" i="17"/>
  <c r="N371" i="17"/>
  <c r="N196" i="17"/>
  <c r="N316" i="17"/>
  <c r="N41" i="17"/>
  <c r="N197" i="17"/>
  <c r="N465" i="17"/>
  <c r="N335" i="17"/>
  <c r="N486" i="17"/>
  <c r="N198" i="17"/>
  <c r="N83" i="17"/>
  <c r="N466" i="17"/>
  <c r="N467" i="17"/>
  <c r="N199" i="17"/>
  <c r="N42" i="17"/>
  <c r="N351" i="17"/>
  <c r="N521" i="17"/>
  <c r="N200" i="17"/>
  <c r="N337" i="17"/>
  <c r="N65" i="17"/>
  <c r="N211" i="17"/>
  <c r="N483" i="17"/>
  <c r="N43" i="17"/>
  <c r="N201" i="17"/>
  <c r="N317" i="17"/>
  <c r="N468" i="17"/>
  <c r="N508" i="17"/>
  <c r="N44" i="17"/>
  <c r="N202" i="17"/>
  <c r="N469" i="17"/>
  <c r="N56" i="17"/>
  <c r="N340" i="17"/>
  <c r="N219" i="17"/>
  <c r="N491" i="17"/>
  <c r="N328" i="17"/>
  <c r="N221" i="17"/>
  <c r="N488" i="17"/>
  <c r="N203" i="17"/>
  <c r="N318" i="17"/>
  <c r="N470" i="17"/>
  <c r="N45" i="17"/>
  <c r="N205" i="17"/>
  <c r="N319" i="17"/>
  <c r="N46" i="17"/>
  <c r="N473" i="17"/>
  <c r="N329" i="17"/>
  <c r="N490" i="17"/>
  <c r="N476" i="17"/>
  <c r="N320" i="17"/>
  <c r="N59" i="17"/>
  <c r="T346" i="17"/>
  <c r="T223" i="17"/>
  <c r="T496" i="17"/>
  <c r="T372" i="17"/>
  <c r="T415" i="17"/>
  <c r="T90" i="17"/>
  <c r="T250" i="17"/>
  <c r="T104" i="17"/>
  <c r="T286" i="17"/>
  <c r="T127" i="17"/>
  <c r="T416" i="17"/>
  <c r="T557" i="17"/>
  <c r="T399" i="17"/>
  <c r="T122" i="17"/>
  <c r="T128" i="17"/>
  <c r="T129" i="17"/>
  <c r="T2" i="17"/>
  <c r="T287" i="17"/>
  <c r="T417" i="17"/>
  <c r="T69" i="17"/>
  <c r="T339" i="17"/>
  <c r="T130" i="17"/>
  <c r="T68" i="17"/>
  <c r="T131" i="17"/>
  <c r="T510" i="17"/>
  <c r="T3" i="17"/>
  <c r="T132" i="17"/>
  <c r="T418" i="17"/>
  <c r="T100" i="17"/>
  <c r="T385" i="17"/>
  <c r="T133" i="17"/>
  <c r="T535" i="17"/>
  <c r="T4" i="17"/>
  <c r="T370" i="17"/>
  <c r="T241" i="17"/>
  <c r="T520" i="17"/>
  <c r="T134" i="17"/>
  <c r="T5" i="17"/>
  <c r="T419" i="17"/>
  <c r="T326" i="17"/>
  <c r="T216" i="17"/>
  <c r="T420" i="17"/>
  <c r="T333" i="17"/>
  <c r="T224" i="17"/>
  <c r="T482" i="17"/>
  <c r="T6" i="17"/>
  <c r="T135" i="17"/>
  <c r="T421" i="17"/>
  <c r="T119" i="17"/>
  <c r="T278" i="17"/>
  <c r="T403" i="17"/>
  <c r="T422" i="17"/>
  <c r="T107" i="17"/>
  <c r="T266" i="17"/>
  <c r="T394" i="17"/>
  <c r="T545" i="17"/>
  <c r="T503" i="17"/>
  <c r="T288" i="17"/>
  <c r="T136" i="17"/>
  <c r="T506" i="17"/>
  <c r="T7" i="17"/>
  <c r="T289" i="17"/>
  <c r="T423" i="17"/>
  <c r="T137" i="17"/>
  <c r="T54" i="17"/>
  <c r="T344" i="17"/>
  <c r="T138" i="17"/>
  <c r="T497" i="17"/>
  <c r="T424" i="17"/>
  <c r="T139" i="17"/>
  <c r="T373" i="17"/>
  <c r="T252" i="17"/>
  <c r="T85" i="17"/>
  <c r="T425" i="17"/>
  <c r="T389" i="17"/>
  <c r="T268" i="17"/>
  <c r="T103" i="17"/>
  <c r="T539" i="17"/>
  <c r="T82" i="17"/>
  <c r="T237" i="17"/>
  <c r="T366" i="17"/>
  <c r="T519" i="17"/>
  <c r="T352" i="17"/>
  <c r="T227" i="17"/>
  <c r="T8" i="17"/>
  <c r="T504" i="17"/>
  <c r="T49" i="17"/>
  <c r="T204" i="17"/>
  <c r="T9" i="17"/>
  <c r="T140" i="17"/>
  <c r="T426" i="17"/>
  <c r="T336" i="17"/>
  <c r="T215" i="17"/>
  <c r="T487" i="17"/>
  <c r="T362" i="17"/>
  <c r="T235" i="17"/>
  <c r="T516" i="17"/>
  <c r="T361" i="17"/>
  <c r="T141" i="17"/>
  <c r="T414" i="17"/>
  <c r="T142" i="17"/>
  <c r="T427" i="17"/>
  <c r="T226" i="17"/>
  <c r="T334" i="17"/>
  <c r="T485" i="17"/>
  <c r="T61" i="17"/>
  <c r="T123" i="17"/>
  <c r="T284" i="17"/>
  <c r="T408" i="17"/>
  <c r="T559" i="17"/>
  <c r="T76" i="17"/>
  <c r="T143" i="17"/>
  <c r="T428" i="17"/>
  <c r="T290" i="17"/>
  <c r="T265" i="17"/>
  <c r="T106" i="17"/>
  <c r="T429" i="17"/>
  <c r="T112" i="17"/>
  <c r="T263" i="17"/>
  <c r="T398" i="17"/>
  <c r="T550" i="17"/>
  <c r="T291" i="17"/>
  <c r="T430" i="17"/>
  <c r="T91" i="17"/>
  <c r="T144" i="17"/>
  <c r="T471" i="17"/>
  <c r="T10" i="17"/>
  <c r="T396" i="17"/>
  <c r="T276" i="17"/>
  <c r="T115" i="17"/>
  <c r="T547" i="17"/>
  <c r="T431" i="17"/>
  <c r="T145" i="17"/>
  <c r="T11" i="17"/>
  <c r="T58" i="17"/>
  <c r="T210" i="17"/>
  <c r="T480" i="17"/>
  <c r="T409" i="17"/>
  <c r="T146" i="17"/>
  <c r="T432" i="17"/>
  <c r="T433" i="17"/>
  <c r="T12" i="17"/>
  <c r="T147" i="17"/>
  <c r="T515" i="17"/>
  <c r="T350" i="17"/>
  <c r="T236" i="17"/>
  <c r="T395" i="17"/>
  <c r="T148" i="17"/>
  <c r="T109" i="17"/>
  <c r="T546" i="17"/>
  <c r="T292" i="17"/>
  <c r="T149" i="17"/>
  <c r="T525" i="17"/>
  <c r="T387" i="17"/>
  <c r="T13" i="17"/>
  <c r="T261" i="17"/>
  <c r="T549" i="17"/>
  <c r="T293" i="17"/>
  <c r="T150" i="17"/>
  <c r="T52" i="17"/>
  <c r="T151" i="17"/>
  <c r="T294" i="17"/>
  <c r="T14" i="17"/>
  <c r="T434" i="17"/>
  <c r="T295" i="17"/>
  <c r="T152" i="17"/>
  <c r="T88" i="17"/>
  <c r="T481" i="17"/>
  <c r="T66" i="17"/>
  <c r="T153" i="17"/>
  <c r="T435" i="17"/>
  <c r="T296" i="17"/>
  <c r="T154" i="17"/>
  <c r="T57" i="17"/>
  <c r="T474" i="17"/>
  <c r="T322" i="17"/>
  <c r="T207" i="17"/>
  <c r="T495" i="17"/>
  <c r="T220" i="17"/>
  <c r="T15" i="17"/>
  <c r="T338" i="17"/>
  <c r="T359" i="17"/>
  <c r="T92" i="17"/>
  <c r="T254" i="17"/>
  <c r="T514" i="17"/>
  <c r="T356" i="17"/>
  <c r="T63" i="17"/>
  <c r="T229" i="17"/>
  <c r="T511" i="17"/>
  <c r="T348" i="17"/>
  <c r="T233" i="17"/>
  <c r="T16" i="17"/>
  <c r="T353" i="17"/>
  <c r="T231" i="17"/>
  <c r="T70" i="17"/>
  <c r="T509" i="17"/>
  <c r="T240" i="17"/>
  <c r="T93" i="17"/>
  <c r="T522" i="17"/>
  <c r="T155" i="17"/>
  <c r="T17" i="17"/>
  <c r="T436" i="17"/>
  <c r="T89" i="17"/>
  <c r="T234" i="17"/>
  <c r="T364" i="17"/>
  <c r="T512" i="17"/>
  <c r="T297" i="17"/>
  <c r="T437" i="17"/>
  <c r="T298" i="17"/>
  <c r="T156" i="17"/>
  <c r="T438" i="17"/>
  <c r="T157" i="17"/>
  <c r="T18" i="17"/>
  <c r="T439" i="17"/>
  <c r="T19" i="17"/>
  <c r="T158" i="17"/>
  <c r="T342" i="17"/>
  <c r="T493" i="17"/>
  <c r="T159" i="17"/>
  <c r="T355" i="17"/>
  <c r="T67" i="17"/>
  <c r="T505" i="17"/>
  <c r="T212" i="17"/>
  <c r="T332" i="17"/>
  <c r="T484" i="17"/>
  <c r="T440" i="17"/>
  <c r="T230" i="17"/>
  <c r="T20" i="17"/>
  <c r="T124" i="17"/>
  <c r="T410" i="17"/>
  <c r="T283" i="17"/>
  <c r="T561" i="17"/>
  <c r="T299" i="17"/>
  <c r="T277" i="17"/>
  <c r="T111" i="17"/>
  <c r="T553" i="17"/>
  <c r="T300" i="17"/>
  <c r="T160" i="17"/>
  <c r="T73" i="17"/>
  <c r="T501" i="17"/>
  <c r="T376" i="17"/>
  <c r="T528" i="17"/>
  <c r="T55" i="17"/>
  <c r="T161" i="17"/>
  <c r="T301" i="17"/>
  <c r="T96" i="17"/>
  <c r="T248" i="17"/>
  <c r="T532" i="17"/>
  <c r="T47" i="17"/>
  <c r="T302" i="17"/>
  <c r="T162" i="17"/>
  <c r="T441" i="17"/>
  <c r="T21" i="17"/>
  <c r="T163" i="17"/>
  <c r="T217" i="17"/>
  <c r="T327" i="17"/>
  <c r="T489" i="17"/>
  <c r="T22" i="17"/>
  <c r="T23" i="17"/>
  <c r="T164" i="17"/>
  <c r="T365" i="17"/>
  <c r="T246" i="17"/>
  <c r="T86" i="17"/>
  <c r="T517" i="17"/>
  <c r="T24" i="17"/>
  <c r="T165" i="17"/>
  <c r="T404" i="17"/>
  <c r="T271" i="17"/>
  <c r="T113" i="17"/>
  <c r="T442" i="17"/>
  <c r="T166" i="17"/>
  <c r="T443" i="17"/>
  <c r="T101" i="17"/>
  <c r="T380" i="17"/>
  <c r="T255" i="17"/>
  <c r="T536" i="17"/>
  <c r="T411" i="17"/>
  <c r="T274" i="17"/>
  <c r="T564" i="17"/>
  <c r="T125" i="17"/>
  <c r="T275" i="17"/>
  <c r="T406" i="17"/>
  <c r="T560" i="17"/>
  <c r="T167" i="17"/>
  <c r="T444" i="17"/>
  <c r="T62" i="17"/>
  <c r="T331" i="17"/>
  <c r="T479" i="17"/>
  <c r="T209" i="17"/>
  <c r="T53" i="17"/>
  <c r="T218" i="17"/>
  <c r="T343" i="17"/>
  <c r="T492" i="17"/>
  <c r="T116" i="17"/>
  <c r="T269" i="17"/>
  <c r="T445" i="17"/>
  <c r="T168" i="17"/>
  <c r="T303" i="17"/>
  <c r="T75" i="17"/>
  <c r="T232" i="17"/>
  <c r="T358" i="17"/>
  <c r="T513" i="17"/>
  <c r="T446" i="17"/>
  <c r="T386" i="17"/>
  <c r="T538" i="17"/>
  <c r="T384" i="17"/>
  <c r="T264" i="17"/>
  <c r="T102" i="17"/>
  <c r="T537" i="17"/>
  <c r="T304" i="17"/>
  <c r="T25" i="17"/>
  <c r="T169" i="17"/>
  <c r="T447" i="17"/>
  <c r="T448" i="17"/>
  <c r="T170" i="17"/>
  <c r="T26" i="17"/>
  <c r="T27" i="17"/>
  <c r="T171" i="17"/>
  <c r="T449" i="17"/>
  <c r="T502" i="17"/>
  <c r="T64" i="17"/>
  <c r="T172" i="17"/>
  <c r="T349" i="17"/>
  <c r="T173" i="17"/>
  <c r="T377" i="17"/>
  <c r="T527" i="17"/>
  <c r="T84" i="17"/>
  <c r="T174" i="17"/>
  <c r="T324" i="17"/>
  <c r="T28" i="17"/>
  <c r="T214" i="17"/>
  <c r="T259" i="17"/>
  <c r="T383" i="17"/>
  <c r="T98" i="17"/>
  <c r="T450" i="17"/>
  <c r="T305" i="17"/>
  <c r="T175" i="17"/>
  <c r="T451" i="17"/>
  <c r="T306" i="17"/>
  <c r="T270" i="17"/>
  <c r="T452" i="17"/>
  <c r="T325" i="17"/>
  <c r="T213" i="17"/>
  <c r="T60" i="17"/>
  <c r="T494" i="17"/>
  <c r="T498" i="17"/>
  <c r="T222" i="17"/>
  <c r="T341" i="17"/>
  <c r="T48" i="17"/>
  <c r="T121" i="17"/>
  <c r="T280" i="17"/>
  <c r="T400" i="17"/>
  <c r="T552" i="17"/>
  <c r="T281" i="17"/>
  <c r="T402" i="17"/>
  <c r="T120" i="17"/>
  <c r="T554" i="17"/>
  <c r="T307" i="17"/>
  <c r="T50" i="17"/>
  <c r="T176" i="17"/>
  <c r="T472" i="17"/>
  <c r="T29" i="17"/>
  <c r="T253" i="17"/>
  <c r="T534" i="17"/>
  <c r="T177" i="17"/>
  <c r="T30" i="17"/>
  <c r="T308" i="17"/>
  <c r="T31" i="17"/>
  <c r="T178" i="17"/>
  <c r="T507" i="17"/>
  <c r="T544" i="17"/>
  <c r="T392" i="17"/>
  <c r="T273" i="17"/>
  <c r="T97" i="17"/>
  <c r="T374" i="17"/>
  <c r="T243" i="17"/>
  <c r="T87" i="17"/>
  <c r="T524" i="17"/>
  <c r="T179" i="17"/>
  <c r="T453" i="17"/>
  <c r="T94" i="17"/>
  <c r="T454" i="17"/>
  <c r="T363" i="17"/>
  <c r="T526" i="17"/>
  <c r="T244" i="17"/>
  <c r="T78" i="17"/>
  <c r="T357" i="17"/>
  <c r="T238" i="17"/>
  <c r="T32" i="17"/>
  <c r="T309" i="17"/>
  <c r="T180" i="17"/>
  <c r="T71" i="17"/>
  <c r="T455" i="17"/>
  <c r="T369" i="17"/>
  <c r="T181" i="17"/>
  <c r="T33" i="17"/>
  <c r="T381" i="17"/>
  <c r="T533" i="17"/>
  <c r="T251" i="17"/>
  <c r="T79" i="17"/>
  <c r="T456" i="17"/>
  <c r="T182" i="17"/>
  <c r="T401" i="17"/>
  <c r="T114" i="17"/>
  <c r="T183" i="17"/>
  <c r="T556" i="17"/>
  <c r="T310" i="17"/>
  <c r="T184" i="17"/>
  <c r="T548" i="17"/>
  <c r="T267" i="17"/>
  <c r="T382" i="17"/>
  <c r="T108" i="17"/>
  <c r="T531" i="17"/>
  <c r="T34" i="17"/>
  <c r="T388" i="17"/>
  <c r="T257" i="17"/>
  <c r="T540" i="17"/>
  <c r="T239" i="17"/>
  <c r="T345" i="17"/>
  <c r="T74" i="17"/>
  <c r="T208" i="17"/>
  <c r="T311" i="17"/>
  <c r="T457" i="17"/>
  <c r="T51" i="17"/>
  <c r="T80" i="17"/>
  <c r="T228" i="17"/>
  <c r="T354" i="17"/>
  <c r="T499" i="17"/>
  <c r="T35" i="17"/>
  <c r="T185" i="17"/>
  <c r="T378" i="17"/>
  <c r="T247" i="17"/>
  <c r="T530" i="17"/>
  <c r="T186" i="17"/>
  <c r="T95" i="17"/>
  <c r="T312" i="17"/>
  <c r="T458" i="17"/>
  <c r="T347" i="17"/>
  <c r="T225" i="17"/>
  <c r="T500" i="17"/>
  <c r="T72" i="17"/>
  <c r="T36" i="17"/>
  <c r="T249" i="17"/>
  <c r="T360" i="17"/>
  <c r="T518" i="17"/>
  <c r="T313" i="17"/>
  <c r="T187" i="17"/>
  <c r="T459" i="17"/>
  <c r="T110" i="17"/>
  <c r="T391" i="17"/>
  <c r="T258" i="17"/>
  <c r="T541" i="17"/>
  <c r="T375" i="17"/>
  <c r="T256" i="17"/>
  <c r="T460" i="17"/>
  <c r="T367" i="17"/>
  <c r="T242" i="17"/>
  <c r="T81" i="17"/>
  <c r="T461" i="17"/>
  <c r="T323" i="17"/>
  <c r="T206" i="17"/>
  <c r="T475" i="17"/>
  <c r="T314" i="17"/>
  <c r="T529" i="17"/>
  <c r="T99" i="17"/>
  <c r="T188" i="17"/>
  <c r="T37" i="17"/>
  <c r="T189" i="17"/>
  <c r="T315" i="17"/>
  <c r="T190" i="17"/>
  <c r="T330" i="17"/>
  <c r="T38" i="17"/>
  <c r="T191" i="17"/>
  <c r="T477" i="17"/>
  <c r="T368" i="17"/>
  <c r="T245" i="17"/>
  <c r="T77" i="17"/>
  <c r="T523" i="17"/>
  <c r="T462" i="17"/>
  <c r="T192" i="17"/>
  <c r="T39" i="17"/>
  <c r="T193" i="17"/>
  <c r="T321" i="17"/>
  <c r="T478" i="17"/>
  <c r="T194" i="17"/>
  <c r="T40" i="17"/>
  <c r="T463" i="17"/>
  <c r="T272" i="17"/>
  <c r="T405" i="17"/>
  <c r="T555" i="17"/>
  <c r="T379" i="17"/>
  <c r="T195" i="17"/>
  <c r="T543" i="17"/>
  <c r="T260" i="17"/>
  <c r="T393" i="17"/>
  <c r="T105" i="17"/>
  <c r="T542" i="17"/>
  <c r="T390" i="17"/>
  <c r="T262" i="17"/>
  <c r="T117" i="17"/>
  <c r="T464" i="17"/>
  <c r="T562" i="17"/>
  <c r="T412" i="17"/>
  <c r="T397" i="17"/>
  <c r="T118" i="17"/>
  <c r="T279" i="17"/>
  <c r="T551" i="17"/>
  <c r="T407" i="17"/>
  <c r="T558" i="17"/>
  <c r="T282" i="17"/>
  <c r="T126" i="17"/>
  <c r="T413" i="17"/>
  <c r="T563" i="17"/>
  <c r="T371" i="17"/>
  <c r="T196" i="17"/>
  <c r="T316" i="17"/>
  <c r="T41" i="17"/>
  <c r="T197" i="17"/>
  <c r="T465" i="17"/>
  <c r="T335" i="17"/>
  <c r="T486" i="17"/>
  <c r="T198" i="17"/>
  <c r="T83" i="17"/>
  <c r="T466" i="17"/>
  <c r="T467" i="17"/>
  <c r="T199" i="17"/>
  <c r="T42" i="17"/>
  <c r="T351" i="17"/>
  <c r="T521" i="17"/>
  <c r="T200" i="17"/>
  <c r="T337" i="17"/>
  <c r="T65" i="17"/>
  <c r="T211" i="17"/>
  <c r="T483" i="17"/>
  <c r="T43" i="17"/>
  <c r="T201" i="17"/>
  <c r="T317" i="17"/>
  <c r="T468" i="17"/>
  <c r="T508" i="17"/>
  <c r="T44" i="17"/>
  <c r="T202" i="17"/>
  <c r="T469" i="17"/>
  <c r="T56" i="17"/>
  <c r="T340" i="17"/>
  <c r="T219" i="17"/>
  <c r="T491" i="17"/>
  <c r="T328" i="17"/>
  <c r="T221" i="17"/>
  <c r="T488" i="17"/>
  <c r="T203" i="17"/>
  <c r="T318" i="17"/>
  <c r="T470" i="17"/>
  <c r="T45" i="17"/>
  <c r="T205" i="17"/>
  <c r="T319" i="17"/>
  <c r="T46" i="17"/>
  <c r="T473" i="17"/>
  <c r="T329" i="17"/>
  <c r="T490" i="17"/>
  <c r="T476" i="17"/>
  <c r="T320" i="17"/>
  <c r="T59" i="17"/>
  <c r="Q71" i="16"/>
  <c r="P71" i="16"/>
  <c r="A71" i="16"/>
  <c r="Q23" i="16"/>
  <c r="P23" i="16"/>
  <c r="A23" i="16"/>
  <c r="Q39" i="16"/>
  <c r="P39" i="16"/>
  <c r="A39" i="16"/>
  <c r="Q73" i="16"/>
  <c r="P73" i="16"/>
  <c r="A73" i="16"/>
  <c r="Q40" i="16"/>
  <c r="P40" i="16"/>
  <c r="A40" i="16"/>
  <c r="Q90" i="16"/>
  <c r="P90" i="16"/>
  <c r="A90" i="16"/>
  <c r="Q22" i="16"/>
  <c r="P22" i="16"/>
  <c r="A22" i="16"/>
  <c r="Q26" i="16"/>
  <c r="P26" i="16"/>
  <c r="A26" i="16"/>
  <c r="Q29" i="16"/>
  <c r="P29" i="16"/>
  <c r="A29" i="16"/>
  <c r="Q95" i="16"/>
  <c r="P95" i="16"/>
  <c r="A95" i="16"/>
  <c r="Q36" i="16"/>
  <c r="P36" i="16"/>
  <c r="A36" i="16"/>
  <c r="Q16" i="16"/>
  <c r="P16" i="16"/>
  <c r="A16" i="16"/>
  <c r="Q82" i="16"/>
  <c r="P82" i="16"/>
  <c r="A82" i="16"/>
  <c r="Q87" i="16"/>
  <c r="P87" i="16"/>
  <c r="A87" i="16"/>
  <c r="Q66" i="16"/>
  <c r="P66" i="16"/>
  <c r="A66" i="16"/>
  <c r="Q15" i="16"/>
  <c r="P15" i="16"/>
  <c r="A15" i="16"/>
  <c r="Q19" i="16"/>
  <c r="P19" i="16"/>
  <c r="A19" i="16"/>
  <c r="Q85" i="16"/>
  <c r="P85" i="16"/>
  <c r="A85" i="16"/>
  <c r="Q7" i="16"/>
  <c r="P7" i="16"/>
  <c r="A7" i="16"/>
  <c r="Q17" i="16"/>
  <c r="P17" i="16"/>
  <c r="A17" i="16"/>
  <c r="Q13" i="16"/>
  <c r="P13" i="16"/>
  <c r="A13" i="16"/>
  <c r="Q12" i="16"/>
  <c r="P12" i="16"/>
  <c r="A12" i="16"/>
  <c r="Q70" i="16"/>
  <c r="P70" i="16"/>
  <c r="A70" i="16"/>
  <c r="Q47" i="16"/>
  <c r="P47" i="16"/>
  <c r="A47" i="16"/>
  <c r="Q54" i="16"/>
  <c r="P54" i="16"/>
  <c r="A54" i="16"/>
  <c r="Q24" i="16"/>
  <c r="P24" i="16"/>
  <c r="A24" i="16"/>
  <c r="Q89" i="16"/>
  <c r="P89" i="16"/>
  <c r="A89" i="16"/>
  <c r="Q77" i="16"/>
  <c r="P77" i="16"/>
  <c r="A77" i="16"/>
  <c r="Q28" i="16"/>
  <c r="P28" i="16"/>
  <c r="A28" i="16"/>
  <c r="Q27" i="16"/>
  <c r="P27" i="16"/>
  <c r="A27" i="16"/>
  <c r="Q81" i="16"/>
  <c r="P81" i="16"/>
  <c r="A81" i="16"/>
  <c r="Q21" i="16"/>
  <c r="P21" i="16"/>
  <c r="A21" i="16"/>
  <c r="Q72" i="16"/>
  <c r="P72" i="16"/>
  <c r="A72" i="16"/>
  <c r="Q75" i="16"/>
  <c r="P75" i="16"/>
  <c r="A75" i="16"/>
  <c r="Q76" i="16"/>
  <c r="P76" i="16"/>
  <c r="A76" i="16"/>
  <c r="Q10" i="16"/>
  <c r="P10" i="16"/>
  <c r="A10" i="16"/>
  <c r="Q2" i="16"/>
  <c r="P2" i="16"/>
  <c r="A2" i="16"/>
  <c r="Q63" i="16"/>
  <c r="P63" i="16"/>
  <c r="A63" i="16"/>
  <c r="Q44" i="16"/>
  <c r="P44" i="16"/>
  <c r="A44" i="16"/>
  <c r="Q25" i="16"/>
  <c r="P25" i="16"/>
  <c r="A25" i="16"/>
  <c r="Q6" i="16"/>
  <c r="P6" i="16"/>
  <c r="A6" i="16"/>
  <c r="Q55" i="16"/>
  <c r="P55" i="16"/>
  <c r="A55" i="16"/>
  <c r="Q62" i="16"/>
  <c r="P62" i="16"/>
  <c r="A62" i="16"/>
  <c r="Q34" i="16"/>
  <c r="P34" i="16"/>
  <c r="A34" i="16"/>
  <c r="Q56" i="16"/>
  <c r="P56" i="16"/>
  <c r="A56" i="16"/>
  <c r="Q18" i="16"/>
  <c r="P18" i="16"/>
  <c r="A18" i="16"/>
  <c r="Q37" i="16"/>
  <c r="P37" i="16"/>
  <c r="A37" i="16"/>
  <c r="Q5" i="16"/>
  <c r="P5" i="16"/>
  <c r="A5" i="16"/>
  <c r="Q30" i="16"/>
  <c r="P30" i="16"/>
  <c r="A30" i="16"/>
  <c r="Q58" i="16"/>
  <c r="P58" i="16"/>
  <c r="A58" i="16"/>
  <c r="Q4" i="16"/>
  <c r="P4" i="16"/>
  <c r="A4" i="16"/>
  <c r="Q41" i="16"/>
  <c r="P41" i="16"/>
  <c r="A41" i="16"/>
  <c r="Q64" i="16"/>
  <c r="P64" i="16"/>
  <c r="A64" i="16"/>
  <c r="Q67" i="16"/>
  <c r="P67" i="16"/>
  <c r="A67" i="16"/>
  <c r="Q43" i="16"/>
  <c r="P43" i="16"/>
  <c r="A43" i="16"/>
  <c r="Q60" i="16"/>
  <c r="P60" i="16"/>
  <c r="A60" i="16"/>
  <c r="Q94" i="16"/>
  <c r="P94" i="16"/>
  <c r="A94" i="16"/>
  <c r="Q14" i="16"/>
  <c r="P14" i="16"/>
  <c r="A14" i="16"/>
  <c r="Q20" i="16"/>
  <c r="P20" i="16"/>
  <c r="A20" i="16"/>
  <c r="Q8" i="16"/>
  <c r="P8" i="16"/>
  <c r="A8" i="16"/>
  <c r="Q33" i="16"/>
  <c r="P33" i="16"/>
  <c r="A33" i="16"/>
  <c r="Q53" i="16"/>
  <c r="P53" i="16"/>
  <c r="A53" i="16"/>
  <c r="Q50" i="16"/>
  <c r="P50" i="16"/>
  <c r="A50" i="16"/>
  <c r="Q78" i="16"/>
  <c r="P78" i="16"/>
  <c r="A78" i="16"/>
  <c r="Q92" i="16"/>
  <c r="P92" i="16"/>
  <c r="A92" i="16"/>
  <c r="Q74" i="16"/>
  <c r="P74" i="16"/>
  <c r="A74" i="16"/>
  <c r="Q38" i="16"/>
  <c r="P38" i="16"/>
  <c r="A38" i="16"/>
  <c r="Q93" i="16"/>
  <c r="P93" i="16"/>
  <c r="A93" i="16"/>
  <c r="Q65" i="16"/>
  <c r="P65" i="16"/>
  <c r="A65" i="16"/>
  <c r="Q48" i="16"/>
  <c r="P48" i="16"/>
  <c r="A48" i="16"/>
  <c r="Q59" i="16"/>
  <c r="P59" i="16"/>
  <c r="A59" i="16"/>
  <c r="Q11" i="16"/>
  <c r="P11" i="16"/>
  <c r="A11" i="16"/>
  <c r="Q42" i="16"/>
  <c r="P42" i="16"/>
  <c r="A42" i="16"/>
  <c r="Q61" i="16"/>
  <c r="P61" i="16"/>
  <c r="A61" i="16"/>
  <c r="Q68" i="16"/>
  <c r="P68" i="16"/>
  <c r="A68" i="16"/>
  <c r="Q91" i="16"/>
  <c r="P91" i="16"/>
  <c r="A91" i="16"/>
  <c r="Q83" i="16"/>
  <c r="P83" i="16"/>
  <c r="A83" i="16"/>
  <c r="Q79" i="16"/>
  <c r="P79" i="16"/>
  <c r="A79" i="16"/>
  <c r="Q51" i="16"/>
  <c r="P51" i="16"/>
  <c r="A51" i="16"/>
  <c r="Q52" i="16"/>
  <c r="P52" i="16"/>
  <c r="A52" i="16"/>
  <c r="Q35" i="16"/>
  <c r="P35" i="16"/>
  <c r="A35" i="16"/>
  <c r="Q9" i="16"/>
  <c r="P9" i="16"/>
  <c r="A9" i="16"/>
  <c r="Q88" i="16"/>
  <c r="P88" i="16"/>
  <c r="A88" i="16"/>
  <c r="Q46" i="16"/>
  <c r="P46" i="16"/>
  <c r="A46" i="16"/>
  <c r="Q57" i="16"/>
  <c r="P57" i="16"/>
  <c r="A57" i="16"/>
  <c r="Q80" i="16"/>
  <c r="P80" i="16"/>
  <c r="A80" i="16"/>
  <c r="Q3" i="16"/>
  <c r="P3" i="16"/>
  <c r="A3" i="16"/>
  <c r="Q32" i="16"/>
  <c r="P32" i="16"/>
  <c r="A32" i="16"/>
  <c r="Q45" i="16"/>
  <c r="P45" i="16"/>
  <c r="A45" i="16"/>
  <c r="Q49" i="16"/>
  <c r="P49" i="16"/>
  <c r="A49" i="16"/>
  <c r="Q69" i="16"/>
  <c r="P69" i="16"/>
  <c r="A69" i="16"/>
  <c r="Q84" i="16"/>
  <c r="P84" i="16"/>
  <c r="A84" i="16"/>
  <c r="Q31" i="16"/>
  <c r="P31" i="16"/>
  <c r="A31" i="16"/>
  <c r="Q86" i="16"/>
  <c r="P86" i="16"/>
  <c r="A86" i="16"/>
  <c r="R133" i="16"/>
  <c r="Q133" i="16"/>
  <c r="P133" i="16"/>
  <c r="R160" i="16"/>
  <c r="Q160" i="16"/>
  <c r="P160" i="16"/>
  <c r="R128" i="16"/>
  <c r="Q128" i="16"/>
  <c r="P128" i="16"/>
  <c r="R131" i="16"/>
  <c r="Q131" i="16"/>
  <c r="P131" i="16"/>
  <c r="R162" i="16"/>
  <c r="Q162" i="16"/>
  <c r="P162" i="16"/>
  <c r="R130" i="16"/>
  <c r="Q130" i="16"/>
  <c r="P130" i="16"/>
  <c r="R167" i="16"/>
  <c r="Q167" i="16"/>
  <c r="P167" i="16"/>
  <c r="R178" i="16"/>
  <c r="Q178" i="16"/>
  <c r="P178" i="16"/>
  <c r="R125" i="16"/>
  <c r="Q125" i="16"/>
  <c r="P125" i="16"/>
  <c r="R101" i="16"/>
  <c r="Q101" i="16"/>
  <c r="P101" i="16"/>
  <c r="R124" i="16"/>
  <c r="Q124" i="16"/>
  <c r="P124" i="16"/>
  <c r="R96" i="16"/>
  <c r="Q96" i="16"/>
  <c r="P96" i="16"/>
  <c r="R156" i="16"/>
  <c r="Q156" i="16"/>
  <c r="P156" i="16"/>
  <c r="R113" i="16"/>
  <c r="Q113" i="16"/>
  <c r="P113" i="16"/>
  <c r="R174" i="16"/>
  <c r="Q174" i="16"/>
  <c r="P174" i="16"/>
  <c r="R98" i="16"/>
  <c r="Q98" i="16"/>
  <c r="P98" i="16"/>
  <c r="R97" i="16"/>
  <c r="Q97" i="16"/>
  <c r="P97" i="16"/>
  <c r="R107" i="16"/>
  <c r="Q107" i="16"/>
  <c r="P107" i="16"/>
  <c r="R159" i="16"/>
  <c r="Q159" i="16"/>
  <c r="P159" i="16"/>
  <c r="R112" i="16"/>
  <c r="Q112" i="16"/>
  <c r="P112" i="16"/>
  <c r="R118" i="16"/>
  <c r="Q118" i="16"/>
  <c r="P118" i="16"/>
  <c r="R148" i="16"/>
  <c r="Q148" i="16"/>
  <c r="P148" i="16"/>
  <c r="R140" i="16"/>
  <c r="Q140" i="16"/>
  <c r="P140" i="16"/>
  <c r="R106" i="16"/>
  <c r="Q106" i="16"/>
  <c r="P106" i="16"/>
  <c r="R164" i="16"/>
  <c r="Q164" i="16"/>
  <c r="P164" i="16"/>
  <c r="R109" i="16"/>
  <c r="Q109" i="16"/>
  <c r="P109" i="16"/>
  <c r="R161" i="16"/>
  <c r="Q161" i="16"/>
  <c r="P161" i="16"/>
  <c r="R175" i="16"/>
  <c r="Q175" i="16"/>
  <c r="P175" i="16"/>
  <c r="R99" i="16"/>
  <c r="Q99" i="16"/>
  <c r="P99" i="16"/>
  <c r="R168" i="16"/>
  <c r="Q168" i="16"/>
  <c r="P168" i="16"/>
  <c r="R152" i="16"/>
  <c r="Q152" i="16"/>
  <c r="P152" i="16"/>
  <c r="R100" i="16"/>
  <c r="Q100" i="16"/>
  <c r="P100" i="16"/>
  <c r="R143" i="16"/>
  <c r="Q143" i="16"/>
  <c r="P143" i="16"/>
  <c r="R150" i="16"/>
  <c r="Q150" i="16"/>
  <c r="P150" i="16"/>
  <c r="R126" i="16"/>
  <c r="Q126" i="16"/>
  <c r="P126" i="16"/>
  <c r="R144" i="16"/>
  <c r="Q144" i="16"/>
  <c r="P144" i="16"/>
  <c r="R158" i="16"/>
  <c r="Q158" i="16"/>
  <c r="P158" i="16"/>
  <c r="R173" i="16"/>
  <c r="Q173" i="16"/>
  <c r="P173" i="16"/>
  <c r="R114" i="16"/>
  <c r="Q114" i="16"/>
  <c r="P114" i="16"/>
  <c r="R105" i="16"/>
  <c r="Q105" i="16"/>
  <c r="P105" i="16"/>
  <c r="R121" i="16"/>
  <c r="Q121" i="16"/>
  <c r="P121" i="16"/>
  <c r="R147" i="16"/>
  <c r="Q147" i="16"/>
  <c r="P147" i="16"/>
  <c r="R104" i="16"/>
  <c r="Q104" i="16"/>
  <c r="P104" i="16"/>
  <c r="R136" i="16"/>
  <c r="Q136" i="16"/>
  <c r="P136" i="16"/>
  <c r="R153" i="16"/>
  <c r="Q153" i="16"/>
  <c r="P153" i="16"/>
  <c r="R157" i="16"/>
  <c r="Q157" i="16"/>
  <c r="P157" i="16"/>
  <c r="R115" i="16"/>
  <c r="Q115" i="16"/>
  <c r="P115" i="16"/>
  <c r="R108" i="16"/>
  <c r="Q108" i="16"/>
  <c r="P108" i="16"/>
  <c r="R177" i="16"/>
  <c r="Q177" i="16"/>
  <c r="P177" i="16"/>
  <c r="R146" i="16"/>
  <c r="Q146" i="16"/>
  <c r="P146" i="16"/>
  <c r="R129" i="16"/>
  <c r="Q129" i="16"/>
  <c r="P129" i="16"/>
  <c r="R139" i="16"/>
  <c r="Q139" i="16"/>
  <c r="P139" i="16"/>
  <c r="R176" i="16"/>
  <c r="Q176" i="16"/>
  <c r="P176" i="16"/>
  <c r="R134" i="16"/>
  <c r="Q134" i="16"/>
  <c r="P134" i="16"/>
  <c r="R122" i="16"/>
  <c r="Q122" i="16"/>
  <c r="P122" i="16"/>
  <c r="R163" i="16"/>
  <c r="Q163" i="16"/>
  <c r="P163" i="16"/>
  <c r="R165" i="16"/>
  <c r="Q165" i="16"/>
  <c r="P165" i="16"/>
  <c r="R154" i="16"/>
  <c r="Q154" i="16"/>
  <c r="P154" i="16"/>
  <c r="R137" i="16"/>
  <c r="Q137" i="16"/>
  <c r="P137" i="16"/>
  <c r="R138" i="16"/>
  <c r="Q138" i="16"/>
  <c r="P138" i="16"/>
  <c r="R116" i="16"/>
  <c r="Q116" i="16"/>
  <c r="P116" i="16"/>
  <c r="R111" i="16"/>
  <c r="Q111" i="16"/>
  <c r="P111" i="16"/>
  <c r="R149" i="16"/>
  <c r="Q149" i="16"/>
  <c r="P149" i="16"/>
  <c r="R169" i="16"/>
  <c r="Q169" i="16"/>
  <c r="P169" i="16"/>
  <c r="R151" i="16"/>
  <c r="Q151" i="16"/>
  <c r="P151" i="16"/>
  <c r="R155" i="16"/>
  <c r="Q155" i="16"/>
  <c r="P155" i="16"/>
  <c r="R172" i="16"/>
  <c r="Q172" i="16"/>
  <c r="P172" i="16"/>
  <c r="R166" i="16"/>
  <c r="Q166" i="16"/>
  <c r="P166" i="16"/>
  <c r="R141" i="16"/>
  <c r="Q141" i="16"/>
  <c r="P141" i="16"/>
  <c r="R142" i="16"/>
  <c r="Q142" i="16"/>
  <c r="P142" i="16"/>
  <c r="R127" i="16"/>
  <c r="Q127" i="16"/>
  <c r="P127" i="16"/>
  <c r="R110" i="16"/>
  <c r="Q110" i="16"/>
  <c r="P110" i="16"/>
  <c r="R170" i="16"/>
  <c r="Q170" i="16"/>
  <c r="P170" i="16"/>
  <c r="R123" i="16"/>
  <c r="Q123" i="16"/>
  <c r="P123" i="16"/>
  <c r="R145" i="16"/>
  <c r="Q145" i="16"/>
  <c r="P145" i="16"/>
  <c r="R171" i="16"/>
  <c r="Q171" i="16"/>
  <c r="P171" i="16"/>
  <c r="R103" i="16"/>
  <c r="Q103" i="16"/>
  <c r="P103" i="16"/>
  <c r="R120" i="16"/>
  <c r="Q120" i="16"/>
  <c r="P120" i="16"/>
  <c r="R135" i="16"/>
  <c r="Q135" i="16"/>
  <c r="P135" i="16"/>
  <c r="R117" i="16"/>
  <c r="Q117" i="16"/>
  <c r="P117" i="16"/>
  <c r="R132" i="16"/>
  <c r="Q132" i="16"/>
  <c r="P132" i="16"/>
  <c r="R102" i="16"/>
  <c r="Q102" i="16"/>
  <c r="P102" i="16"/>
  <c r="R119" i="16"/>
  <c r="Q119" i="16"/>
  <c r="P119" i="16"/>
  <c r="R271" i="16"/>
  <c r="Q271" i="16"/>
  <c r="P271" i="16"/>
  <c r="R239" i="16"/>
  <c r="Q239" i="16"/>
  <c r="P239" i="16"/>
  <c r="R232" i="16"/>
  <c r="Q232" i="16"/>
  <c r="P232" i="16"/>
  <c r="R270" i="16"/>
  <c r="Q270" i="16"/>
  <c r="P270" i="16"/>
  <c r="R231" i="16"/>
  <c r="Q231" i="16"/>
  <c r="P231" i="16"/>
  <c r="R266" i="16"/>
  <c r="Q266" i="16"/>
  <c r="P266" i="16"/>
  <c r="R230" i="16"/>
  <c r="Q230" i="16"/>
  <c r="P230" i="16"/>
  <c r="R206" i="16"/>
  <c r="Q206" i="16"/>
  <c r="P206" i="16"/>
  <c r="R304" i="16"/>
  <c r="Q304" i="16"/>
  <c r="P304" i="16"/>
  <c r="R209" i="16"/>
  <c r="Q209" i="16"/>
  <c r="P209" i="16"/>
  <c r="R283" i="16"/>
  <c r="Q283" i="16"/>
  <c r="P283" i="16"/>
  <c r="R295" i="16"/>
  <c r="Q295" i="16"/>
  <c r="P295" i="16"/>
  <c r="R221" i="16"/>
  <c r="Q221" i="16"/>
  <c r="P221" i="16"/>
  <c r="R211" i="16"/>
  <c r="Q211" i="16"/>
  <c r="P211" i="16"/>
  <c r="R179" i="16"/>
  <c r="Q179" i="16"/>
  <c r="P179" i="16"/>
  <c r="R187" i="16"/>
  <c r="Q187" i="16"/>
  <c r="P187" i="16"/>
  <c r="R188" i="16"/>
  <c r="Q188" i="16"/>
  <c r="P188" i="16"/>
  <c r="R301" i="16"/>
  <c r="Q301" i="16"/>
  <c r="P301" i="16"/>
  <c r="R223" i="16"/>
  <c r="Q223" i="16"/>
  <c r="P223" i="16"/>
  <c r="R285" i="16"/>
  <c r="Q285" i="16"/>
  <c r="P285" i="16"/>
  <c r="R290" i="16"/>
  <c r="Q290" i="16"/>
  <c r="P290" i="16"/>
  <c r="R264" i="16"/>
  <c r="Q264" i="16"/>
  <c r="P264" i="16"/>
  <c r="R205" i="16"/>
  <c r="Q205" i="16"/>
  <c r="P205" i="16"/>
  <c r="R217" i="16"/>
  <c r="Q217" i="16"/>
  <c r="P217" i="16"/>
  <c r="R289" i="16"/>
  <c r="Q289" i="16"/>
  <c r="P289" i="16"/>
  <c r="R287" i="16"/>
  <c r="Q287" i="16"/>
  <c r="P287" i="16"/>
  <c r="R210" i="16"/>
  <c r="Q210" i="16"/>
  <c r="P210" i="16"/>
  <c r="R182" i="16"/>
  <c r="Q182" i="16"/>
  <c r="P182" i="16"/>
  <c r="R180" i="16"/>
  <c r="Q180" i="16"/>
  <c r="P180" i="16"/>
  <c r="R181" i="16"/>
  <c r="Q181" i="16"/>
  <c r="P181" i="16"/>
  <c r="R193" i="16"/>
  <c r="Q193" i="16"/>
  <c r="P193" i="16"/>
  <c r="R201" i="16"/>
  <c r="Q201" i="16"/>
  <c r="P201" i="16"/>
  <c r="R277" i="16"/>
  <c r="Q277" i="16"/>
  <c r="P277" i="16"/>
  <c r="R273" i="16"/>
  <c r="Q273" i="16"/>
  <c r="P273" i="16"/>
  <c r="R194" i="16"/>
  <c r="Q194" i="16"/>
  <c r="P194" i="16"/>
  <c r="R202" i="16"/>
  <c r="Q202" i="16"/>
  <c r="P202" i="16"/>
  <c r="R257" i="16"/>
  <c r="Q257" i="16"/>
  <c r="P257" i="16"/>
  <c r="R265" i="16"/>
  <c r="Q265" i="16"/>
  <c r="P265" i="16"/>
  <c r="R238" i="16"/>
  <c r="Q238" i="16"/>
  <c r="P238" i="16"/>
  <c r="R215" i="16"/>
  <c r="Q215" i="16"/>
  <c r="P215" i="16"/>
  <c r="R237" i="16"/>
  <c r="Q237" i="16"/>
  <c r="P237" i="16"/>
  <c r="R278" i="16"/>
  <c r="Q278" i="16"/>
  <c r="P278" i="16"/>
  <c r="R186" i="16"/>
  <c r="Q186" i="16"/>
  <c r="P186" i="16"/>
  <c r="R298" i="16"/>
  <c r="Q298" i="16"/>
  <c r="P298" i="16"/>
  <c r="R243" i="16"/>
  <c r="Q243" i="16"/>
  <c r="P243" i="16"/>
  <c r="R293" i="16"/>
  <c r="Q293" i="16"/>
  <c r="P293" i="16"/>
  <c r="R297" i="16"/>
  <c r="Q297" i="16"/>
  <c r="P297" i="16"/>
  <c r="R207" i="16"/>
  <c r="Q207" i="16"/>
  <c r="P207" i="16"/>
  <c r="R183" i="16"/>
  <c r="Q183" i="16"/>
  <c r="P183" i="16"/>
  <c r="R246" i="16"/>
  <c r="Q246" i="16"/>
  <c r="P246" i="16"/>
  <c r="R259" i="16"/>
  <c r="Q259" i="16"/>
  <c r="P259" i="16"/>
  <c r="R213" i="16"/>
  <c r="Q213" i="16"/>
  <c r="P213" i="16"/>
  <c r="R185" i="16"/>
  <c r="Q185" i="16"/>
  <c r="P185" i="16"/>
  <c r="R250" i="16"/>
  <c r="Q250" i="16"/>
  <c r="P250" i="16"/>
  <c r="R258" i="16"/>
  <c r="Q258" i="16"/>
  <c r="P258" i="16"/>
  <c r="R224" i="16"/>
  <c r="Q224" i="16"/>
  <c r="P224" i="16"/>
  <c r="R251" i="16"/>
  <c r="Q251" i="16"/>
  <c r="P251" i="16"/>
  <c r="R267" i="16"/>
  <c r="Q267" i="16"/>
  <c r="P267" i="16"/>
  <c r="R291" i="16"/>
  <c r="Q291" i="16"/>
  <c r="P291" i="16"/>
  <c r="R203" i="16"/>
  <c r="Q203" i="16"/>
  <c r="P203" i="16"/>
  <c r="R220" i="16"/>
  <c r="Q220" i="16"/>
  <c r="P220" i="16"/>
  <c r="R192" i="16"/>
  <c r="Q192" i="16"/>
  <c r="P192" i="16"/>
  <c r="R249" i="16"/>
  <c r="Q249" i="16"/>
  <c r="P249" i="16"/>
  <c r="R254" i="16"/>
  <c r="Q254" i="16"/>
  <c r="P254" i="16"/>
  <c r="R191" i="16"/>
  <c r="Q191" i="16"/>
  <c r="P191" i="16"/>
  <c r="R227" i="16"/>
  <c r="Q227" i="16"/>
  <c r="P227" i="16"/>
  <c r="R261" i="16"/>
  <c r="Q261" i="16"/>
  <c r="P261" i="16"/>
  <c r="R269" i="16"/>
  <c r="Q269" i="16"/>
  <c r="P269" i="16"/>
  <c r="R280" i="16"/>
  <c r="Q280" i="16"/>
  <c r="P280" i="16"/>
  <c r="R226" i="16"/>
  <c r="Q226" i="16"/>
  <c r="P226" i="16"/>
  <c r="R253" i="16"/>
  <c r="Q253" i="16"/>
  <c r="P253" i="16"/>
  <c r="R300" i="16"/>
  <c r="Q300" i="16"/>
  <c r="P300" i="16"/>
  <c r="R204" i="16"/>
  <c r="Q204" i="16"/>
  <c r="P204" i="16"/>
  <c r="R198" i="16"/>
  <c r="Q198" i="16"/>
  <c r="P198" i="16"/>
  <c r="R248" i="16"/>
  <c r="Q248" i="16"/>
  <c r="P248" i="16"/>
  <c r="R305" i="16"/>
  <c r="Q305" i="16"/>
  <c r="P305" i="16"/>
  <c r="R275" i="16"/>
  <c r="Q275" i="16"/>
  <c r="P275" i="16"/>
  <c r="R234" i="16"/>
  <c r="Q234" i="16"/>
  <c r="P234" i="16"/>
  <c r="R288" i="16"/>
  <c r="Q288" i="16"/>
  <c r="P288" i="16"/>
  <c r="R303" i="16"/>
  <c r="Q303" i="16"/>
  <c r="P303" i="16"/>
  <c r="R208" i="16"/>
  <c r="Q208" i="16"/>
  <c r="P208" i="16"/>
  <c r="R247" i="16"/>
  <c r="Q247" i="16"/>
  <c r="P247" i="16"/>
  <c r="R241" i="16"/>
  <c r="Q241" i="16"/>
  <c r="P241" i="16"/>
  <c r="R274" i="16"/>
  <c r="Q274" i="16"/>
  <c r="P274" i="16"/>
  <c r="R294" i="16"/>
  <c r="Q294" i="16"/>
  <c r="P294" i="16"/>
  <c r="R228" i="16"/>
  <c r="Q228" i="16"/>
  <c r="P228" i="16"/>
  <c r="R218" i="16"/>
  <c r="Q218" i="16"/>
  <c r="P218" i="16"/>
  <c r="R272" i="16"/>
  <c r="Q272" i="16"/>
  <c r="P272" i="16"/>
  <c r="R299" i="16"/>
  <c r="Q299" i="16"/>
  <c r="P299" i="16"/>
  <c r="R279" i="16"/>
  <c r="Q279" i="16"/>
  <c r="P279" i="16"/>
  <c r="R296" i="16"/>
  <c r="Q296" i="16"/>
  <c r="P296" i="16"/>
  <c r="R245" i="16"/>
  <c r="Q245" i="16"/>
  <c r="P245" i="16"/>
  <c r="R262" i="16"/>
  <c r="Q262" i="16"/>
  <c r="P262" i="16"/>
  <c r="R252" i="16"/>
  <c r="Q252" i="16"/>
  <c r="P252" i="16"/>
  <c r="R196" i="16"/>
  <c r="Q196" i="16"/>
  <c r="P196" i="16"/>
  <c r="R240" i="16"/>
  <c r="Q240" i="16"/>
  <c r="P240" i="16"/>
  <c r="R199" i="16"/>
  <c r="Q199" i="16"/>
  <c r="P199" i="16"/>
  <c r="R184" i="16"/>
  <c r="Q184" i="16"/>
  <c r="P184" i="16"/>
  <c r="R229" i="16"/>
  <c r="Q229" i="16"/>
  <c r="P229" i="16"/>
  <c r="R200" i="16"/>
  <c r="Q200" i="16"/>
  <c r="P200" i="16"/>
  <c r="R302" i="16"/>
  <c r="Q302" i="16"/>
  <c r="P302" i="16"/>
  <c r="R255" i="16"/>
  <c r="Q255" i="16"/>
  <c r="P255" i="16"/>
  <c r="R292" i="16"/>
  <c r="Q292" i="16"/>
  <c r="P292" i="16"/>
  <c r="R268" i="16"/>
  <c r="Q268" i="16"/>
  <c r="P268" i="16"/>
  <c r="R235" i="16"/>
  <c r="Q235" i="16"/>
  <c r="P235" i="16"/>
  <c r="R263" i="16"/>
  <c r="Q263" i="16"/>
  <c r="P263" i="16"/>
  <c r="R286" i="16"/>
  <c r="Q286" i="16"/>
  <c r="P286" i="16"/>
  <c r="R282" i="16"/>
  <c r="Q282" i="16"/>
  <c r="P282" i="16"/>
  <c r="R195" i="16"/>
  <c r="Q195" i="16"/>
  <c r="P195" i="16"/>
  <c r="R236" i="16"/>
  <c r="Q236" i="16"/>
  <c r="P236" i="16"/>
  <c r="R242" i="16"/>
  <c r="Q242" i="16"/>
  <c r="P242" i="16"/>
  <c r="R225" i="16"/>
  <c r="Q225" i="16"/>
  <c r="P225" i="16"/>
  <c r="R197" i="16"/>
  <c r="Q197" i="16"/>
  <c r="P197" i="16"/>
  <c r="R284" i="16"/>
  <c r="Q284" i="16"/>
  <c r="P284" i="16"/>
  <c r="R219" i="16"/>
  <c r="Q219" i="16"/>
  <c r="P219" i="16"/>
  <c r="R244" i="16"/>
  <c r="Q244" i="16"/>
  <c r="P244" i="16"/>
  <c r="R281" i="16"/>
  <c r="Q281" i="16"/>
  <c r="P281" i="16"/>
  <c r="R190" i="16"/>
  <c r="Q190" i="16"/>
  <c r="P190" i="16"/>
  <c r="R216" i="16"/>
  <c r="Q216" i="16"/>
  <c r="P216" i="16"/>
  <c r="R233" i="16"/>
  <c r="Q233" i="16"/>
  <c r="P233" i="16"/>
  <c r="R256" i="16"/>
  <c r="Q256" i="16"/>
  <c r="P256" i="16"/>
  <c r="R212" i="16"/>
  <c r="Q212" i="16"/>
  <c r="P212" i="16"/>
  <c r="R222" i="16"/>
  <c r="Q222" i="16"/>
  <c r="P222" i="16"/>
  <c r="R260" i="16"/>
  <c r="Q260" i="16"/>
  <c r="P260" i="16"/>
  <c r="R276" i="16"/>
  <c r="Q276" i="16"/>
  <c r="P276" i="16"/>
  <c r="R189" i="16"/>
  <c r="Q189" i="16"/>
  <c r="P189" i="16"/>
  <c r="R214" i="16"/>
  <c r="Q214" i="16"/>
  <c r="P214" i="16"/>
  <c r="R401" i="16"/>
  <c r="Q401" i="16"/>
  <c r="P401" i="16"/>
  <c r="R371" i="16"/>
  <c r="Q371" i="16"/>
  <c r="P371" i="16"/>
  <c r="R367" i="16"/>
  <c r="Q367" i="16"/>
  <c r="P367" i="16"/>
  <c r="R400" i="16"/>
  <c r="Q400" i="16"/>
  <c r="P400" i="16"/>
  <c r="R339" i="16"/>
  <c r="Q339" i="16"/>
  <c r="P339" i="16"/>
  <c r="R361" i="16"/>
  <c r="Q361" i="16"/>
  <c r="P361" i="16"/>
  <c r="R366" i="16"/>
  <c r="Q366" i="16"/>
  <c r="P366" i="16"/>
  <c r="R383" i="16"/>
  <c r="Q383" i="16"/>
  <c r="P383" i="16"/>
  <c r="R350" i="16"/>
  <c r="Q350" i="16"/>
  <c r="P350" i="16"/>
  <c r="R351" i="16"/>
  <c r="Q351" i="16"/>
  <c r="P351" i="16"/>
  <c r="R430" i="16"/>
  <c r="Q430" i="16"/>
  <c r="P430" i="16"/>
  <c r="R335" i="16"/>
  <c r="Q335" i="16"/>
  <c r="P335" i="16"/>
  <c r="R407" i="16"/>
  <c r="Q407" i="16"/>
  <c r="P407" i="16"/>
  <c r="R357" i="16"/>
  <c r="Q357" i="16"/>
  <c r="P357" i="16"/>
  <c r="R336" i="16"/>
  <c r="Q336" i="16"/>
  <c r="P336" i="16"/>
  <c r="R314" i="16"/>
  <c r="Q314" i="16"/>
  <c r="P314" i="16"/>
  <c r="R315" i="16"/>
  <c r="Q315" i="16"/>
  <c r="P315" i="16"/>
  <c r="R360" i="16"/>
  <c r="Q360" i="16"/>
  <c r="P360" i="16"/>
  <c r="R307" i="16"/>
  <c r="Q307" i="16"/>
  <c r="P307" i="16"/>
  <c r="R416" i="16"/>
  <c r="Q416" i="16"/>
  <c r="P416" i="16"/>
  <c r="R419" i="16"/>
  <c r="Q419" i="16"/>
  <c r="P419" i="16"/>
  <c r="R394" i="16"/>
  <c r="Q394" i="16"/>
  <c r="P394" i="16"/>
  <c r="R317" i="16"/>
  <c r="Q317" i="16"/>
  <c r="P317" i="16"/>
  <c r="R311" i="16"/>
  <c r="Q311" i="16"/>
  <c r="P311" i="16"/>
  <c r="R418" i="16"/>
  <c r="Q418" i="16"/>
  <c r="P418" i="16"/>
  <c r="R340" i="16"/>
  <c r="Q340" i="16"/>
  <c r="P340" i="16"/>
  <c r="R309" i="16"/>
  <c r="Q309" i="16"/>
  <c r="P309" i="16"/>
  <c r="R306" i="16"/>
  <c r="Q306" i="16"/>
  <c r="P306" i="16"/>
  <c r="R312" i="16"/>
  <c r="Q312" i="16"/>
  <c r="P312" i="16"/>
  <c r="R408" i="16"/>
  <c r="Q408" i="16"/>
  <c r="P408" i="16"/>
  <c r="R403" i="16"/>
  <c r="Q403" i="16"/>
  <c r="P403" i="16"/>
  <c r="R329" i="16"/>
  <c r="Q329" i="16"/>
  <c r="P329" i="16"/>
  <c r="R332" i="16"/>
  <c r="Q332" i="16"/>
  <c r="P332" i="16"/>
  <c r="R388" i="16"/>
  <c r="Q388" i="16"/>
  <c r="P388" i="16"/>
  <c r="R348" i="16"/>
  <c r="Q348" i="16"/>
  <c r="P348" i="16"/>
  <c r="R395" i="16"/>
  <c r="Q395" i="16"/>
  <c r="P395" i="16"/>
  <c r="R414" i="16"/>
  <c r="Q414" i="16"/>
  <c r="P414" i="16"/>
  <c r="R370" i="16"/>
  <c r="Q370" i="16"/>
  <c r="P370" i="16"/>
  <c r="R337" i="16"/>
  <c r="Q337" i="16"/>
  <c r="P337" i="16"/>
  <c r="R409" i="16"/>
  <c r="Q409" i="16"/>
  <c r="P409" i="16"/>
  <c r="R313" i="16"/>
  <c r="Q313" i="16"/>
  <c r="P313" i="16"/>
  <c r="R426" i="16"/>
  <c r="Q426" i="16"/>
  <c r="P426" i="16"/>
  <c r="R375" i="16"/>
  <c r="Q375" i="16"/>
  <c r="P375" i="16"/>
  <c r="R422" i="16"/>
  <c r="Q422" i="16"/>
  <c r="P422" i="16"/>
  <c r="R425" i="16"/>
  <c r="Q425" i="16"/>
  <c r="P425" i="16"/>
  <c r="R413" i="16"/>
  <c r="Q413" i="16"/>
  <c r="P413" i="16"/>
  <c r="R318" i="16"/>
  <c r="Q318" i="16"/>
  <c r="P318" i="16"/>
  <c r="R310" i="16"/>
  <c r="Q310" i="16"/>
  <c r="P310" i="16"/>
  <c r="R380" i="16"/>
  <c r="Q380" i="16"/>
  <c r="P380" i="16"/>
  <c r="R325" i="16"/>
  <c r="Q325" i="16"/>
  <c r="P325" i="16"/>
  <c r="R378" i="16"/>
  <c r="Q378" i="16"/>
  <c r="P378" i="16"/>
  <c r="R356" i="16"/>
  <c r="Q356" i="16"/>
  <c r="P356" i="16"/>
  <c r="R379" i="16"/>
  <c r="Q379" i="16"/>
  <c r="P379" i="16"/>
  <c r="R389" i="16"/>
  <c r="Q389" i="16"/>
  <c r="P389" i="16"/>
  <c r="R420" i="16"/>
  <c r="Q420" i="16"/>
  <c r="P420" i="16"/>
  <c r="R308" i="16"/>
  <c r="Q308" i="16"/>
  <c r="P308" i="16"/>
  <c r="R343" i="16"/>
  <c r="Q343" i="16"/>
  <c r="P343" i="16"/>
  <c r="R322" i="16"/>
  <c r="Q322" i="16"/>
  <c r="P322" i="16"/>
  <c r="R346" i="16"/>
  <c r="Q346" i="16"/>
  <c r="P346" i="16"/>
  <c r="R377" i="16"/>
  <c r="Q377" i="16"/>
  <c r="P377" i="16"/>
  <c r="R386" i="16"/>
  <c r="Q386" i="16"/>
  <c r="P386" i="16"/>
  <c r="R321" i="16"/>
  <c r="Q321" i="16"/>
  <c r="P321" i="16"/>
  <c r="R349" i="16"/>
  <c r="Q349" i="16"/>
  <c r="P349" i="16"/>
  <c r="R391" i="16"/>
  <c r="Q391" i="16"/>
  <c r="P391" i="16"/>
  <c r="R399" i="16"/>
  <c r="Q399" i="16"/>
  <c r="P399" i="16"/>
  <c r="R402" i="16"/>
  <c r="Q402" i="16"/>
  <c r="P402" i="16"/>
  <c r="R364" i="16"/>
  <c r="Q364" i="16"/>
  <c r="P364" i="16"/>
  <c r="R385" i="16"/>
  <c r="Q385" i="16"/>
  <c r="P385" i="16"/>
  <c r="R331" i="16"/>
  <c r="Q331" i="16"/>
  <c r="P331" i="16"/>
  <c r="R333" i="16"/>
  <c r="Q333" i="16"/>
  <c r="P333" i="16"/>
  <c r="R327" i="16"/>
  <c r="Q327" i="16"/>
  <c r="P327" i="16"/>
  <c r="R376" i="16"/>
  <c r="Q376" i="16"/>
  <c r="P376" i="16"/>
  <c r="R431" i="16"/>
  <c r="Q431" i="16"/>
  <c r="P431" i="16"/>
  <c r="R405" i="16"/>
  <c r="Q405" i="16"/>
  <c r="P405" i="16"/>
  <c r="R368" i="16"/>
  <c r="Q368" i="16"/>
  <c r="P368" i="16"/>
  <c r="R382" i="16"/>
  <c r="Q382" i="16"/>
  <c r="P382" i="16"/>
  <c r="R341" i="16"/>
  <c r="Q341" i="16"/>
  <c r="P341" i="16"/>
  <c r="R429" i="16"/>
  <c r="Q429" i="16"/>
  <c r="P429" i="16"/>
  <c r="R334" i="16"/>
  <c r="Q334" i="16"/>
  <c r="P334" i="16"/>
  <c r="R354" i="16"/>
  <c r="Q354" i="16"/>
  <c r="P354" i="16"/>
  <c r="R374" i="16"/>
  <c r="Q374" i="16"/>
  <c r="P374" i="16"/>
  <c r="R398" i="16"/>
  <c r="Q398" i="16"/>
  <c r="P398" i="16"/>
  <c r="R423" i="16"/>
  <c r="Q423" i="16"/>
  <c r="P423" i="16"/>
  <c r="R362" i="16"/>
  <c r="Q362" i="16"/>
  <c r="P362" i="16"/>
  <c r="R353" i="16"/>
  <c r="Q353" i="16"/>
  <c r="P353" i="16"/>
  <c r="R397" i="16"/>
  <c r="Q397" i="16"/>
  <c r="P397" i="16"/>
  <c r="R427" i="16"/>
  <c r="Q427" i="16"/>
  <c r="P427" i="16"/>
  <c r="R411" i="16"/>
  <c r="Q411" i="16"/>
  <c r="P411" i="16"/>
  <c r="R424" i="16"/>
  <c r="Q424" i="16"/>
  <c r="P424" i="16"/>
  <c r="R352" i="16"/>
  <c r="Q352" i="16"/>
  <c r="P352" i="16"/>
  <c r="R392" i="16"/>
  <c r="Q392" i="16"/>
  <c r="P392" i="16"/>
  <c r="R381" i="16"/>
  <c r="Q381" i="16"/>
  <c r="P381" i="16"/>
  <c r="R319" i="16"/>
  <c r="Q319" i="16"/>
  <c r="P319" i="16"/>
  <c r="R373" i="16"/>
  <c r="Q373" i="16"/>
  <c r="P373" i="16"/>
  <c r="R328" i="16"/>
  <c r="Q328" i="16"/>
  <c r="P328" i="16"/>
  <c r="R324" i="16"/>
  <c r="Q324" i="16"/>
  <c r="P324" i="16"/>
  <c r="R363" i="16"/>
  <c r="Q363" i="16"/>
  <c r="P363" i="16"/>
  <c r="R330" i="16"/>
  <c r="Q330" i="16"/>
  <c r="P330" i="16"/>
  <c r="R428" i="16"/>
  <c r="Q428" i="16"/>
  <c r="P428" i="16"/>
  <c r="R384" i="16"/>
  <c r="Q384" i="16"/>
  <c r="P384" i="16"/>
  <c r="R421" i="16"/>
  <c r="Q421" i="16"/>
  <c r="P421" i="16"/>
  <c r="R396" i="16"/>
  <c r="Q396" i="16"/>
  <c r="P396" i="16"/>
  <c r="R365" i="16"/>
  <c r="Q365" i="16"/>
  <c r="P365" i="16"/>
  <c r="R393" i="16"/>
  <c r="Q393" i="16"/>
  <c r="P393" i="16"/>
  <c r="R410" i="16"/>
  <c r="Q410" i="16"/>
  <c r="P410" i="16"/>
  <c r="R404" i="16"/>
  <c r="Q404" i="16"/>
  <c r="P404" i="16"/>
  <c r="R326" i="16"/>
  <c r="Q326" i="16"/>
  <c r="P326" i="16"/>
  <c r="R372" i="16"/>
  <c r="Q372" i="16"/>
  <c r="P372" i="16"/>
  <c r="R347" i="16"/>
  <c r="Q347" i="16"/>
  <c r="P347" i="16"/>
  <c r="R344" i="16"/>
  <c r="Q344" i="16"/>
  <c r="P344" i="16"/>
  <c r="R323" i="16"/>
  <c r="Q323" i="16"/>
  <c r="P323" i="16"/>
  <c r="R415" i="16"/>
  <c r="Q415" i="16"/>
  <c r="P415" i="16"/>
  <c r="R355" i="16"/>
  <c r="Q355" i="16"/>
  <c r="P355" i="16"/>
  <c r="R369" i="16"/>
  <c r="Q369" i="16"/>
  <c r="P369" i="16"/>
  <c r="R412" i="16"/>
  <c r="Q412" i="16"/>
  <c r="P412" i="16"/>
  <c r="R320" i="16"/>
  <c r="Q320" i="16"/>
  <c r="P320" i="16"/>
  <c r="R345" i="16"/>
  <c r="Q345" i="16"/>
  <c r="P345" i="16"/>
  <c r="R358" i="16"/>
  <c r="Q358" i="16"/>
  <c r="P358" i="16"/>
  <c r="R387" i="16"/>
  <c r="Q387" i="16"/>
  <c r="P387" i="16"/>
  <c r="R342" i="16"/>
  <c r="Q342" i="16"/>
  <c r="P342" i="16"/>
  <c r="R359" i="16"/>
  <c r="Q359" i="16"/>
  <c r="P359" i="16"/>
  <c r="R390" i="16"/>
  <c r="Q390" i="16"/>
  <c r="P390" i="16"/>
  <c r="R406" i="16"/>
  <c r="Q406" i="16"/>
  <c r="P406" i="16"/>
  <c r="R316" i="16"/>
  <c r="Q316" i="16"/>
  <c r="P316" i="16"/>
  <c r="R338" i="16"/>
  <c r="Q338" i="16"/>
  <c r="P338" i="16"/>
  <c r="R417" i="16"/>
  <c r="Q417" i="16"/>
  <c r="P417" i="16"/>
  <c r="Q19" i="14"/>
  <c r="Q27" i="14"/>
  <c r="Q35" i="14"/>
  <c r="Q43" i="14"/>
  <c r="Q51" i="14"/>
  <c r="Q58" i="14"/>
  <c r="Q64" i="14"/>
  <c r="Q77" i="14"/>
  <c r="Q82" i="14"/>
  <c r="Q90" i="14"/>
  <c r="Q97" i="14"/>
  <c r="Q109" i="14"/>
  <c r="Q116" i="14"/>
  <c r="Q129" i="14"/>
  <c r="Q135" i="14"/>
  <c r="Q142" i="14"/>
  <c r="Q3" i="14"/>
  <c r="Q5" i="14"/>
  <c r="Q6" i="14"/>
  <c r="Q7" i="14"/>
  <c r="Q8" i="14"/>
  <c r="Q9" i="14"/>
  <c r="Q10" i="14"/>
  <c r="Q14" i="14"/>
  <c r="Q4" i="14"/>
  <c r="Q11" i="14"/>
  <c r="Q12" i="14"/>
  <c r="Q13" i="14"/>
  <c r="Q15" i="14"/>
  <c r="Q16" i="14"/>
  <c r="Q17" i="14"/>
  <c r="Q18" i="14"/>
  <c r="Q20" i="14"/>
  <c r="Q21" i="14"/>
  <c r="Q22" i="14"/>
  <c r="Q23" i="14"/>
  <c r="Q24" i="14"/>
  <c r="Q25" i="14"/>
  <c r="Q26" i="14"/>
  <c r="Q28" i="14"/>
  <c r="Q29" i="14"/>
  <c r="Q30" i="14"/>
  <c r="Q31" i="14"/>
  <c r="Q32" i="14"/>
  <c r="Q33" i="14"/>
  <c r="Q34" i="14"/>
  <c r="Q36" i="14"/>
  <c r="Q37" i="14"/>
  <c r="Q38" i="14"/>
  <c r="Q39" i="14"/>
  <c r="Q40" i="14"/>
  <c r="Q41" i="14"/>
  <c r="Q42" i="14"/>
  <c r="Q44" i="14"/>
  <c r="Q45" i="14"/>
  <c r="Q46" i="14"/>
  <c r="Q47" i="14"/>
  <c r="Q48" i="14"/>
  <c r="Q49" i="14"/>
  <c r="Q50" i="14"/>
  <c r="Q52" i="14"/>
  <c r="Q53" i="14"/>
  <c r="Q54" i="14"/>
  <c r="Q55" i="14"/>
  <c r="Q56" i="14"/>
  <c r="Q57" i="14"/>
  <c r="Q59" i="14"/>
  <c r="Q60" i="14"/>
  <c r="Q61" i="14"/>
  <c r="Q62" i="14"/>
  <c r="Q63" i="14"/>
  <c r="Q65" i="14"/>
  <c r="Q66" i="14"/>
  <c r="Q67" i="14"/>
  <c r="Q68" i="14"/>
  <c r="Q69" i="14"/>
  <c r="Q70" i="14"/>
  <c r="Q71" i="14"/>
  <c r="Q72" i="14"/>
  <c r="Q73" i="14"/>
  <c r="Q74" i="14"/>
  <c r="Q75" i="14"/>
  <c r="Q76" i="14"/>
  <c r="Q78" i="14"/>
  <c r="Q79" i="14"/>
  <c r="Q80" i="14"/>
  <c r="Q81" i="14"/>
  <c r="Q83" i="14"/>
  <c r="Q84" i="14"/>
  <c r="Q85" i="14"/>
  <c r="Q86" i="14"/>
  <c r="Q87" i="14"/>
  <c r="Q88" i="14"/>
  <c r="Q89" i="14"/>
  <c r="Q91" i="14"/>
  <c r="Q92" i="14"/>
  <c r="Q93" i="14"/>
  <c r="Q94" i="14"/>
  <c r="Q95" i="14"/>
  <c r="Q96" i="14"/>
  <c r="Q98" i="14"/>
  <c r="Q99" i="14"/>
  <c r="Q100" i="14"/>
  <c r="Q101" i="14"/>
  <c r="Q102" i="14"/>
  <c r="Q103" i="14"/>
  <c r="Q104" i="14"/>
  <c r="Q105" i="14"/>
  <c r="Q106" i="14"/>
  <c r="Q107" i="14"/>
  <c r="Q108" i="14"/>
  <c r="Q110" i="14"/>
  <c r="Q111" i="14"/>
  <c r="Q112" i="14"/>
  <c r="Q113" i="14"/>
  <c r="Q114" i="14"/>
  <c r="Q115" i="14"/>
  <c r="Q117" i="14"/>
  <c r="Q118" i="14"/>
  <c r="Q119" i="14"/>
  <c r="Q120" i="14"/>
  <c r="Q121" i="14"/>
  <c r="Q122" i="14"/>
  <c r="Q123" i="14"/>
  <c r="Q124" i="14"/>
  <c r="Q125" i="14"/>
  <c r="Q126" i="14"/>
  <c r="Q127" i="14"/>
  <c r="Q128" i="14"/>
  <c r="Q130" i="14"/>
  <c r="Q131" i="14"/>
  <c r="Q132" i="14"/>
  <c r="Q133" i="14"/>
  <c r="Q134" i="14"/>
  <c r="Q136" i="14"/>
  <c r="Q137" i="14"/>
  <c r="Q138" i="14"/>
  <c r="Q139" i="14"/>
  <c r="Q140" i="14"/>
  <c r="Q141" i="14"/>
  <c r="Q143" i="14"/>
  <c r="Q144" i="14"/>
  <c r="Q145" i="14"/>
  <c r="Q146" i="14"/>
  <c r="Q147" i="14"/>
  <c r="Q148" i="14"/>
  <c r="P3" i="14"/>
  <c r="P4" i="14"/>
  <c r="P7" i="14"/>
  <c r="P8" i="14"/>
  <c r="P9" i="14"/>
  <c r="P10" i="14"/>
  <c r="P11" i="14"/>
  <c r="P12" i="14"/>
  <c r="P13"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R3" i="14"/>
  <c r="R4" i="14"/>
  <c r="R5" i="14"/>
  <c r="R7" i="14"/>
  <c r="R8" i="14"/>
  <c r="R9" i="14"/>
  <c r="R10" i="14"/>
  <c r="R11" i="14"/>
  <c r="R12" i="14"/>
  <c r="R13"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142" i="14"/>
  <c r="R143" i="14"/>
  <c r="R144" i="14"/>
  <c r="R145" i="14"/>
  <c r="R146" i="14"/>
  <c r="R147" i="14"/>
  <c r="R148" i="14"/>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2" i="6"/>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2" i="5"/>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2"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2" i="5"/>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2" i="6"/>
  <c r="Q3" i="7"/>
  <c r="Q4" i="7"/>
  <c r="Q5" i="7"/>
  <c r="Q6" i="7"/>
  <c r="Q7" i="7"/>
  <c r="Q8" i="7"/>
  <c r="S8" i="7" s="1"/>
  <c r="Q9" i="7"/>
  <c r="Q10" i="7"/>
  <c r="Q11" i="7"/>
  <c r="Q12" i="7"/>
  <c r="Q13" i="7"/>
  <c r="Q14" i="7"/>
  <c r="Q15" i="7"/>
  <c r="Q16" i="7"/>
  <c r="S16" i="7" s="1"/>
  <c r="Q17" i="7"/>
  <c r="Q18" i="7"/>
  <c r="Q19" i="7"/>
  <c r="Q20" i="7"/>
  <c r="Q21" i="7"/>
  <c r="Q22" i="7"/>
  <c r="Q23" i="7"/>
  <c r="Q24" i="7"/>
  <c r="S24" i="7" s="1"/>
  <c r="Q25" i="7"/>
  <c r="Q26" i="7"/>
  <c r="Q27" i="7"/>
  <c r="Q28" i="7"/>
  <c r="Q29" i="7"/>
  <c r="Q30" i="7"/>
  <c r="Q31" i="7"/>
  <c r="Q32" i="7"/>
  <c r="S32" i="7" s="1"/>
  <c r="Q33" i="7"/>
  <c r="Q34" i="7"/>
  <c r="Q35" i="7"/>
  <c r="Q36" i="7"/>
  <c r="Q37" i="7"/>
  <c r="Q38" i="7"/>
  <c r="Q39" i="7"/>
  <c r="Q40" i="7"/>
  <c r="Q41" i="7"/>
  <c r="Q42" i="7"/>
  <c r="Q43" i="7"/>
  <c r="Q44" i="7"/>
  <c r="Q45" i="7"/>
  <c r="Q46" i="7"/>
  <c r="Q47" i="7"/>
  <c r="Q48" i="7"/>
  <c r="S48" i="7" s="1"/>
  <c r="Q49" i="7"/>
  <c r="Q50" i="7"/>
  <c r="Q51" i="7"/>
  <c r="Q52" i="7"/>
  <c r="Q53" i="7"/>
  <c r="Q54" i="7"/>
  <c r="Q55" i="7"/>
  <c r="Q56" i="7"/>
  <c r="S56" i="7" s="1"/>
  <c r="Q57" i="7"/>
  <c r="Q58" i="7"/>
  <c r="Q59" i="7"/>
  <c r="Q60" i="7"/>
  <c r="Q61" i="7"/>
  <c r="Q62" i="7"/>
  <c r="Q63" i="7"/>
  <c r="Q64" i="7"/>
  <c r="Q65" i="7"/>
  <c r="Q66" i="7"/>
  <c r="Q67" i="7"/>
  <c r="Q68" i="7"/>
  <c r="Q69" i="7"/>
  <c r="Q70" i="7"/>
  <c r="Q71" i="7"/>
  <c r="Q72" i="7"/>
  <c r="S72" i="7" s="1"/>
  <c r="Q73" i="7"/>
  <c r="Q74" i="7"/>
  <c r="Q75" i="7"/>
  <c r="Q76" i="7"/>
  <c r="Q77" i="7"/>
  <c r="Q78" i="7"/>
  <c r="Q79" i="7"/>
  <c r="Q80" i="7"/>
  <c r="S80" i="7" s="1"/>
  <c r="Q81" i="7"/>
  <c r="Q82" i="7"/>
  <c r="Q83" i="7"/>
  <c r="Q84" i="7"/>
  <c r="Q85" i="7"/>
  <c r="Q86" i="7"/>
  <c r="Q87" i="7"/>
  <c r="Q88" i="7"/>
  <c r="Q89" i="7"/>
  <c r="Q90" i="7"/>
  <c r="Q91" i="7"/>
  <c r="Q92" i="7"/>
  <c r="Q93" i="7"/>
  <c r="Q94" i="7"/>
  <c r="Q95" i="7"/>
  <c r="Q96" i="7"/>
  <c r="S96" i="7" s="1"/>
  <c r="Q97" i="7"/>
  <c r="Q98" i="7"/>
  <c r="Q99" i="7"/>
  <c r="Q100" i="7"/>
  <c r="Q101" i="7"/>
  <c r="Q102" i="7"/>
  <c r="Q103" i="7"/>
  <c r="Q104" i="7"/>
  <c r="S104" i="7" s="1"/>
  <c r="Q105" i="7"/>
  <c r="Q106" i="7"/>
  <c r="Q107" i="7"/>
  <c r="Q108" i="7"/>
  <c r="Q109" i="7"/>
  <c r="Q110" i="7"/>
  <c r="Q111" i="7"/>
  <c r="Q112" i="7"/>
  <c r="S112" i="7" s="1"/>
  <c r="Q113" i="7"/>
  <c r="Q114" i="7"/>
  <c r="Q115" i="7"/>
  <c r="Q116" i="7"/>
  <c r="Q117" i="7"/>
  <c r="Q118" i="7"/>
  <c r="Q119" i="7"/>
  <c r="Q120" i="7"/>
  <c r="S120" i="7" s="1"/>
  <c r="Q121" i="7"/>
  <c r="Q122" i="7"/>
  <c r="Q123" i="7"/>
  <c r="Q124" i="7"/>
  <c r="Q125" i="7"/>
  <c r="Q126" i="7"/>
  <c r="Q127" i="7"/>
  <c r="Q128" i="7"/>
  <c r="S128" i="7" s="1"/>
  <c r="Q129" i="7"/>
  <c r="Q130" i="7"/>
  <c r="Q131" i="7"/>
  <c r="Q132" i="7"/>
  <c r="Q133" i="7"/>
  <c r="Q134" i="7"/>
  <c r="Q135" i="7"/>
  <c r="Q136" i="7"/>
  <c r="P3" i="7"/>
  <c r="P4" i="7"/>
  <c r="P5" i="7"/>
  <c r="P6" i="7"/>
  <c r="S6" i="7" s="1"/>
  <c r="P7" i="7"/>
  <c r="P8" i="7"/>
  <c r="P9" i="7"/>
  <c r="P10" i="7"/>
  <c r="P11" i="7"/>
  <c r="P12" i="7"/>
  <c r="P13" i="7"/>
  <c r="P14" i="7"/>
  <c r="S14" i="7" s="1"/>
  <c r="P15" i="7"/>
  <c r="P16" i="7"/>
  <c r="P17" i="7"/>
  <c r="P18" i="7"/>
  <c r="P19" i="7"/>
  <c r="P20" i="7"/>
  <c r="P21" i="7"/>
  <c r="P22" i="7"/>
  <c r="S22" i="7" s="1"/>
  <c r="P23" i="7"/>
  <c r="P24" i="7"/>
  <c r="P25" i="7"/>
  <c r="P26" i="7"/>
  <c r="P27" i="7"/>
  <c r="P28" i="7"/>
  <c r="P29" i="7"/>
  <c r="P30" i="7"/>
  <c r="S30" i="7" s="1"/>
  <c r="P31" i="7"/>
  <c r="P32" i="7"/>
  <c r="P33" i="7"/>
  <c r="P34" i="7"/>
  <c r="P35" i="7"/>
  <c r="P36" i="7"/>
  <c r="P37" i="7"/>
  <c r="P38" i="7"/>
  <c r="S38" i="7" s="1"/>
  <c r="P39" i="7"/>
  <c r="P40" i="7"/>
  <c r="P41" i="7"/>
  <c r="P42" i="7"/>
  <c r="P43" i="7"/>
  <c r="P44" i="7"/>
  <c r="P45" i="7"/>
  <c r="P46" i="7"/>
  <c r="S46" i="7" s="1"/>
  <c r="P47" i="7"/>
  <c r="P48" i="7"/>
  <c r="P49" i="7"/>
  <c r="P50" i="7"/>
  <c r="P51" i="7"/>
  <c r="P52" i="7"/>
  <c r="P53" i="7"/>
  <c r="P54" i="7"/>
  <c r="S54" i="7" s="1"/>
  <c r="P55" i="7"/>
  <c r="P56" i="7"/>
  <c r="P57" i="7"/>
  <c r="P58" i="7"/>
  <c r="P59" i="7"/>
  <c r="P60" i="7"/>
  <c r="P61" i="7"/>
  <c r="P62" i="7"/>
  <c r="S62" i="7" s="1"/>
  <c r="P63" i="7"/>
  <c r="P64" i="7"/>
  <c r="P65" i="7"/>
  <c r="P66" i="7"/>
  <c r="P67" i="7"/>
  <c r="P68" i="7"/>
  <c r="P69" i="7"/>
  <c r="P70" i="7"/>
  <c r="P71" i="7"/>
  <c r="P72" i="7"/>
  <c r="P73" i="7"/>
  <c r="P74" i="7"/>
  <c r="P75" i="7"/>
  <c r="P76" i="7"/>
  <c r="P77" i="7"/>
  <c r="P78" i="7"/>
  <c r="S78" i="7" s="1"/>
  <c r="P79" i="7"/>
  <c r="P80" i="7"/>
  <c r="P81" i="7"/>
  <c r="P82" i="7"/>
  <c r="P83" i="7"/>
  <c r="P84" i="7"/>
  <c r="P85" i="7"/>
  <c r="P86" i="7"/>
  <c r="S86" i="7" s="1"/>
  <c r="P87" i="7"/>
  <c r="P88" i="7"/>
  <c r="P89" i="7"/>
  <c r="P90" i="7"/>
  <c r="P91" i="7"/>
  <c r="P92" i="7"/>
  <c r="P93" i="7"/>
  <c r="P94" i="7"/>
  <c r="S94" i="7" s="1"/>
  <c r="P95" i="7"/>
  <c r="P96" i="7"/>
  <c r="P97" i="7"/>
  <c r="P98" i="7"/>
  <c r="P99" i="7"/>
  <c r="P100" i="7"/>
  <c r="P101" i="7"/>
  <c r="P102" i="7"/>
  <c r="S102" i="7" s="1"/>
  <c r="P103" i="7"/>
  <c r="P104" i="7"/>
  <c r="P105" i="7"/>
  <c r="P106" i="7"/>
  <c r="P107" i="7"/>
  <c r="P108" i="7"/>
  <c r="P109" i="7"/>
  <c r="P110" i="7"/>
  <c r="S110" i="7" s="1"/>
  <c r="P111" i="7"/>
  <c r="P112" i="7"/>
  <c r="P113" i="7"/>
  <c r="P114" i="7"/>
  <c r="P115" i="7"/>
  <c r="P116" i="7"/>
  <c r="P117" i="7"/>
  <c r="P118" i="7"/>
  <c r="S118" i="7" s="1"/>
  <c r="P119" i="7"/>
  <c r="P120" i="7"/>
  <c r="P121" i="7"/>
  <c r="P122" i="7"/>
  <c r="P123" i="7"/>
  <c r="P124" i="7"/>
  <c r="P125" i="7"/>
  <c r="P126" i="7"/>
  <c r="S126" i="7" s="1"/>
  <c r="P127" i="7"/>
  <c r="P128" i="7"/>
  <c r="P129" i="7"/>
  <c r="P130" i="7"/>
  <c r="P131" i="7"/>
  <c r="P132" i="7"/>
  <c r="P133" i="7"/>
  <c r="P134" i="7"/>
  <c r="S134" i="7" s="1"/>
  <c r="P135" i="7"/>
  <c r="P136" i="7"/>
  <c r="Q2" i="7"/>
  <c r="P2" i="7"/>
  <c r="S3" i="7"/>
  <c r="S5" i="7"/>
  <c r="S7" i="7"/>
  <c r="S9" i="7"/>
  <c r="S11" i="7"/>
  <c r="S13" i="7"/>
  <c r="S15" i="7"/>
  <c r="S17" i="7"/>
  <c r="S19" i="7"/>
  <c r="S21" i="7"/>
  <c r="S23" i="7"/>
  <c r="S25" i="7"/>
  <c r="S27" i="7"/>
  <c r="S29" i="7"/>
  <c r="S31" i="7"/>
  <c r="S33" i="7"/>
  <c r="S35" i="7"/>
  <c r="S37" i="7"/>
  <c r="S39" i="7"/>
  <c r="S40" i="7"/>
  <c r="S41" i="7"/>
  <c r="S43" i="7"/>
  <c r="S45" i="7"/>
  <c r="S47" i="7"/>
  <c r="S49" i="7"/>
  <c r="S51" i="7"/>
  <c r="S52" i="7"/>
  <c r="S53" i="7"/>
  <c r="S55" i="7"/>
  <c r="S57" i="7"/>
  <c r="S59" i="7"/>
  <c r="S61" i="7"/>
  <c r="S63" i="7"/>
  <c r="S64" i="7"/>
  <c r="S65" i="7"/>
  <c r="S67" i="7"/>
  <c r="S69" i="7"/>
  <c r="S70" i="7"/>
  <c r="S71" i="7"/>
  <c r="S73" i="7"/>
  <c r="S75" i="7"/>
  <c r="S77" i="7"/>
  <c r="S79" i="7"/>
  <c r="S81" i="7"/>
  <c r="S83" i="7"/>
  <c r="S85" i="7"/>
  <c r="S87" i="7"/>
  <c r="S88" i="7"/>
  <c r="S89" i="7"/>
  <c r="S91" i="7"/>
  <c r="S93" i="7"/>
  <c r="S95" i="7"/>
  <c r="S97" i="7"/>
  <c r="S99" i="7"/>
  <c r="S101" i="7"/>
  <c r="S103" i="7"/>
  <c r="S105" i="7"/>
  <c r="S107" i="7"/>
  <c r="S109" i="7"/>
  <c r="S111" i="7"/>
  <c r="S113" i="7"/>
  <c r="S115" i="7"/>
  <c r="S116" i="7"/>
  <c r="S117" i="7"/>
  <c r="S119" i="7"/>
  <c r="S121" i="7"/>
  <c r="S123" i="7"/>
  <c r="S125" i="7"/>
  <c r="S127" i="7"/>
  <c r="S129" i="7"/>
  <c r="S131" i="7"/>
  <c r="S133" i="7"/>
  <c r="S135" i="7"/>
  <c r="S13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2" i="7"/>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1" i="5"/>
  <c r="R132" i="5"/>
  <c r="R133" i="5"/>
  <c r="R134" i="5"/>
  <c r="R135" i="5"/>
  <c r="R136" i="5"/>
  <c r="R137" i="5"/>
  <c r="R2" i="5"/>
  <c r="U476" i="17" l="1"/>
  <c r="U470" i="17"/>
  <c r="U340" i="17"/>
  <c r="U201" i="17"/>
  <c r="U351" i="17"/>
  <c r="U335" i="17"/>
  <c r="U413" i="17"/>
  <c r="U397" i="17"/>
  <c r="U105" i="17"/>
  <c r="U272" i="17"/>
  <c r="U192" i="17"/>
  <c r="U38" i="17"/>
  <c r="U529" i="17"/>
  <c r="U367" i="17"/>
  <c r="U459" i="17"/>
  <c r="U500" i="17"/>
  <c r="U247" i="17"/>
  <c r="U51" i="17"/>
  <c r="U257" i="17"/>
  <c r="U184" i="17"/>
  <c r="U79" i="17"/>
  <c r="U71" i="17"/>
  <c r="U526" i="17"/>
  <c r="U243" i="17"/>
  <c r="U31" i="17"/>
  <c r="U176" i="17"/>
  <c r="U400" i="17"/>
  <c r="U60" i="17"/>
  <c r="U305" i="17"/>
  <c r="U174" i="17"/>
  <c r="U502" i="17"/>
  <c r="U169" i="17"/>
  <c r="U386" i="17"/>
  <c r="U445" i="17"/>
  <c r="U479" i="17"/>
  <c r="U125" i="17"/>
  <c r="U443" i="17"/>
  <c r="U517" i="17"/>
  <c r="U327" i="17"/>
  <c r="U532" i="17"/>
  <c r="U501" i="17"/>
  <c r="U561" i="17"/>
  <c r="U332" i="17"/>
  <c r="U158" i="17"/>
  <c r="U437" i="17"/>
  <c r="U155" i="17"/>
  <c r="U16" i="17"/>
  <c r="U254" i="17"/>
  <c r="U322" i="17"/>
  <c r="U481" i="17"/>
  <c r="U52" i="17"/>
  <c r="U149" i="17"/>
  <c r="U515" i="17"/>
  <c r="U210" i="17"/>
  <c r="U396" i="17"/>
  <c r="U398" i="17"/>
  <c r="U143" i="17"/>
  <c r="U334" i="17"/>
  <c r="U235" i="17"/>
  <c r="U204" i="17"/>
  <c r="U237" i="17"/>
  <c r="U252" i="17"/>
  <c r="U137" i="17"/>
  <c r="U545" i="17"/>
  <c r="U421" i="17"/>
  <c r="U326" i="17"/>
  <c r="U535" i="17"/>
  <c r="U131" i="17"/>
  <c r="U129" i="17"/>
  <c r="U104" i="17"/>
  <c r="U490" i="17"/>
  <c r="U318" i="17"/>
  <c r="U56" i="17"/>
  <c r="U43" i="17"/>
  <c r="U42" i="17"/>
  <c r="U465" i="17"/>
  <c r="U126" i="17"/>
  <c r="U412" i="17"/>
  <c r="U393" i="17"/>
  <c r="U463" i="17"/>
  <c r="U462" i="17"/>
  <c r="U330" i="17"/>
  <c r="U314" i="17"/>
  <c r="U460" i="17"/>
  <c r="U187" i="17"/>
  <c r="U225" i="17"/>
  <c r="U378" i="17"/>
  <c r="U457" i="17"/>
  <c r="U388" i="17"/>
  <c r="U310" i="17"/>
  <c r="U251" i="17"/>
  <c r="U180" i="17"/>
  <c r="U363" i="17"/>
  <c r="U374" i="17"/>
  <c r="U308" i="17"/>
  <c r="U50" i="17"/>
  <c r="U280" i="17"/>
  <c r="U213" i="17"/>
  <c r="U450" i="17"/>
  <c r="U84" i="17"/>
  <c r="U449" i="17"/>
  <c r="U25" i="17"/>
  <c r="U446" i="17"/>
  <c r="U269" i="17"/>
  <c r="U331" i="17"/>
  <c r="U564" i="17"/>
  <c r="U166" i="17"/>
  <c r="U86" i="17"/>
  <c r="U217" i="17"/>
  <c r="U248" i="17"/>
  <c r="U73" i="17"/>
  <c r="U283" i="17"/>
  <c r="U212" i="17"/>
  <c r="U19" i="17"/>
  <c r="U297" i="17"/>
  <c r="U522" i="17"/>
  <c r="U233" i="17"/>
  <c r="U92" i="17"/>
  <c r="U474" i="17"/>
  <c r="U88" i="17"/>
  <c r="U150" i="17"/>
  <c r="U292" i="17"/>
  <c r="U147" i="17"/>
  <c r="U58" i="17"/>
  <c r="U10" i="17"/>
  <c r="U263" i="17"/>
  <c r="U76" i="17"/>
  <c r="U226" i="17"/>
  <c r="U362" i="17"/>
  <c r="U49" i="17"/>
  <c r="U82" i="17"/>
  <c r="U373" i="17"/>
  <c r="U423" i="17"/>
  <c r="U394" i="17"/>
  <c r="U135" i="17"/>
  <c r="U419" i="17"/>
  <c r="U133" i="17"/>
  <c r="U68" i="17"/>
  <c r="U128" i="17"/>
  <c r="U250" i="17"/>
  <c r="U329" i="17"/>
  <c r="U203" i="17"/>
  <c r="U469" i="17"/>
  <c r="U483" i="17"/>
  <c r="U199" i="17"/>
  <c r="U197" i="17"/>
  <c r="U282" i="17"/>
  <c r="U562" i="17"/>
  <c r="U260" i="17"/>
  <c r="U40" i="17"/>
  <c r="U523" i="17"/>
  <c r="U190" i="17"/>
  <c r="U475" i="17"/>
  <c r="U256" i="17"/>
  <c r="U313" i="17"/>
  <c r="U347" i="17"/>
  <c r="U185" i="17"/>
  <c r="U311" i="17"/>
  <c r="U34" i="17"/>
  <c r="U556" i="17"/>
  <c r="U533" i="17"/>
  <c r="U309" i="17"/>
  <c r="U454" i="17"/>
  <c r="U97" i="17"/>
  <c r="U30" i="17"/>
  <c r="U307" i="17"/>
  <c r="U121" i="17"/>
  <c r="U325" i="17"/>
  <c r="U98" i="17"/>
  <c r="U527" i="17"/>
  <c r="U171" i="17"/>
  <c r="U304" i="17"/>
  <c r="U513" i="17"/>
  <c r="U116" i="17"/>
  <c r="U62" i="17"/>
  <c r="U274" i="17"/>
  <c r="U442" i="17"/>
  <c r="U246" i="17"/>
  <c r="U163" i="17"/>
  <c r="U96" i="17"/>
  <c r="U160" i="17"/>
  <c r="U410" i="17"/>
  <c r="U505" i="17"/>
  <c r="U439" i="17"/>
  <c r="U512" i="17"/>
  <c r="U93" i="17"/>
  <c r="U348" i="17"/>
  <c r="U359" i="17"/>
  <c r="U57" i="17"/>
  <c r="U152" i="17"/>
  <c r="U293" i="17"/>
  <c r="U546" i="17"/>
  <c r="U12" i="17"/>
  <c r="U11" i="17"/>
  <c r="U471" i="17"/>
  <c r="U112" i="17"/>
  <c r="U559" i="17"/>
  <c r="U427" i="17"/>
  <c r="U487" i="17"/>
  <c r="U504" i="17"/>
  <c r="U539" i="17"/>
  <c r="U139" i="17"/>
  <c r="U289" i="17"/>
  <c r="U266" i="17"/>
  <c r="U6" i="17"/>
  <c r="U5" i="17"/>
  <c r="U385" i="17"/>
  <c r="U130" i="17"/>
  <c r="U122" i="17"/>
  <c r="U90" i="17"/>
  <c r="U473" i="17"/>
  <c r="U488" i="17"/>
  <c r="U202" i="17"/>
  <c r="U211" i="17"/>
  <c r="U467" i="17"/>
  <c r="U41" i="17"/>
  <c r="U558" i="17"/>
  <c r="U464" i="17"/>
  <c r="U543" i="17"/>
  <c r="U194" i="17"/>
  <c r="U77" i="17"/>
  <c r="U315" i="17"/>
  <c r="U206" i="17"/>
  <c r="U375" i="17"/>
  <c r="U518" i="17"/>
  <c r="U458" i="17"/>
  <c r="U35" i="17"/>
  <c r="U208" i="17"/>
  <c r="U531" i="17"/>
  <c r="U183" i="17"/>
  <c r="U381" i="17"/>
  <c r="U32" i="17"/>
  <c r="U94" i="17"/>
  <c r="U273" i="17"/>
  <c r="U177" i="17"/>
  <c r="U554" i="17"/>
  <c r="U48" i="17"/>
  <c r="U452" i="17"/>
  <c r="U383" i="17"/>
  <c r="U377" i="17"/>
  <c r="U27" i="17"/>
  <c r="U537" i="17"/>
  <c r="U358" i="17"/>
  <c r="U492" i="17"/>
  <c r="U444" i="17"/>
  <c r="U411" i="17"/>
  <c r="U113" i="17"/>
  <c r="U365" i="17"/>
  <c r="U21" i="17"/>
  <c r="U301" i="17"/>
  <c r="U300" i="17"/>
  <c r="U124" i="17"/>
  <c r="U67" i="17"/>
  <c r="U18" i="17"/>
  <c r="U364" i="17"/>
  <c r="U240" i="17"/>
  <c r="U511" i="17"/>
  <c r="U338" i="17"/>
  <c r="U154" i="17"/>
  <c r="U295" i="17"/>
  <c r="U549" i="17"/>
  <c r="U109" i="17"/>
  <c r="U433" i="17"/>
  <c r="U145" i="17"/>
  <c r="U144" i="17"/>
  <c r="U429" i="17"/>
  <c r="U408" i="17"/>
  <c r="U142" i="17"/>
  <c r="U215" i="17"/>
  <c r="U8" i="17"/>
  <c r="U103" i="17"/>
  <c r="U424" i="17"/>
  <c r="U7" i="17"/>
  <c r="U107" i="17"/>
  <c r="U482" i="17"/>
  <c r="U134" i="17"/>
  <c r="U100" i="17"/>
  <c r="U339" i="17"/>
  <c r="U399" i="17"/>
  <c r="U415" i="17"/>
  <c r="U46" i="17"/>
  <c r="U221" i="17"/>
  <c r="U44" i="17"/>
  <c r="U65" i="17"/>
  <c r="U466" i="17"/>
  <c r="U316" i="17"/>
  <c r="U407" i="17"/>
  <c r="U117" i="17"/>
  <c r="U195" i="17"/>
  <c r="U478" i="17"/>
  <c r="U245" i="17"/>
  <c r="U189" i="17"/>
  <c r="U323" i="17"/>
  <c r="U541" i="17"/>
  <c r="U360" i="17"/>
  <c r="U312" i="17"/>
  <c r="U499" i="17"/>
  <c r="U74" i="17"/>
  <c r="U108" i="17"/>
  <c r="U114" i="17"/>
  <c r="U33" i="17"/>
  <c r="U238" i="17"/>
  <c r="U453" i="17"/>
  <c r="U392" i="17"/>
  <c r="U534" i="17"/>
  <c r="U120" i="17"/>
  <c r="U341" i="17"/>
  <c r="U270" i="17"/>
  <c r="U259" i="17"/>
  <c r="U173" i="17"/>
  <c r="U26" i="17"/>
  <c r="U102" i="17"/>
  <c r="U232" i="17"/>
  <c r="U343" i="17"/>
  <c r="U167" i="17"/>
  <c r="U536" i="17"/>
  <c r="U271" i="17"/>
  <c r="U164" i="17"/>
  <c r="U441" i="17"/>
  <c r="U161" i="17"/>
  <c r="U553" i="17"/>
  <c r="U20" i="17"/>
  <c r="U355" i="17"/>
  <c r="U157" i="17"/>
  <c r="U234" i="17"/>
  <c r="U509" i="17"/>
  <c r="U229" i="17"/>
  <c r="U15" i="17"/>
  <c r="U296" i="17"/>
  <c r="U434" i="17"/>
  <c r="U261" i="17"/>
  <c r="U148" i="17"/>
  <c r="U432" i="17"/>
  <c r="U431" i="17"/>
  <c r="U91" i="17"/>
  <c r="U106" i="17"/>
  <c r="U284" i="17"/>
  <c r="U414" i="17"/>
  <c r="U336" i="17"/>
  <c r="U227" i="17"/>
  <c r="U268" i="17"/>
  <c r="U497" i="17"/>
  <c r="U506" i="17"/>
  <c r="U422" i="17"/>
  <c r="U224" i="17"/>
  <c r="U520" i="17"/>
  <c r="U418" i="17"/>
  <c r="U69" i="17"/>
  <c r="U557" i="17"/>
  <c r="U372" i="17"/>
  <c r="U319" i="17"/>
  <c r="U328" i="17"/>
  <c r="U508" i="17"/>
  <c r="U337" i="17"/>
  <c r="U83" i="17"/>
  <c r="U196" i="17"/>
  <c r="U551" i="17"/>
  <c r="U262" i="17"/>
  <c r="U379" i="17"/>
  <c r="U321" i="17"/>
  <c r="U368" i="17"/>
  <c r="U37" i="17"/>
  <c r="U461" i="17"/>
  <c r="U258" i="17"/>
  <c r="U249" i="17"/>
  <c r="U95" i="17"/>
  <c r="U354" i="17"/>
  <c r="U345" i="17"/>
  <c r="U382" i="17"/>
  <c r="U401" i="17"/>
  <c r="U181" i="17"/>
  <c r="U357" i="17"/>
  <c r="U179" i="17"/>
  <c r="U544" i="17"/>
  <c r="U253" i="17"/>
  <c r="U402" i="17"/>
  <c r="U222" i="17"/>
  <c r="U306" i="17"/>
  <c r="U214" i="17"/>
  <c r="U349" i="17"/>
  <c r="U170" i="17"/>
  <c r="U264" i="17"/>
  <c r="U75" i="17"/>
  <c r="U218" i="17"/>
  <c r="U560" i="17"/>
  <c r="U255" i="17"/>
  <c r="U404" i="17"/>
  <c r="U23" i="17"/>
  <c r="U162" i="17"/>
  <c r="U55" i="17"/>
  <c r="U111" i="17"/>
  <c r="U230" i="17"/>
  <c r="U159" i="17"/>
  <c r="U438" i="17"/>
  <c r="U89" i="17"/>
  <c r="U70" i="17"/>
  <c r="U63" i="17"/>
  <c r="U220" i="17"/>
  <c r="U435" i="17"/>
  <c r="U14" i="17"/>
  <c r="U13" i="17"/>
  <c r="U395" i="17"/>
  <c r="U146" i="17"/>
  <c r="U547" i="17"/>
  <c r="U430" i="17"/>
  <c r="U265" i="17"/>
  <c r="U123" i="17"/>
  <c r="U141" i="17"/>
  <c r="U426" i="17"/>
  <c r="U352" i="17"/>
  <c r="U389" i="17"/>
  <c r="U138" i="17"/>
  <c r="U136" i="17"/>
  <c r="U403" i="17"/>
  <c r="U333" i="17"/>
  <c r="U241" i="17"/>
  <c r="U132" i="17"/>
  <c r="U417" i="17"/>
  <c r="U416" i="17"/>
  <c r="U496" i="17"/>
  <c r="U59" i="17"/>
  <c r="U205" i="17"/>
  <c r="U491" i="17"/>
  <c r="U468" i="17"/>
  <c r="U200" i="17"/>
  <c r="U198" i="17"/>
  <c r="U371" i="17"/>
  <c r="U279" i="17"/>
  <c r="U390" i="17"/>
  <c r="U555" i="17"/>
  <c r="U193" i="17"/>
  <c r="U477" i="17"/>
  <c r="U188" i="17"/>
  <c r="U81" i="17"/>
  <c r="U391" i="17"/>
  <c r="U36" i="17"/>
  <c r="U186" i="17"/>
  <c r="U228" i="17"/>
  <c r="U239" i="17"/>
  <c r="U267" i="17"/>
  <c r="U182" i="17"/>
  <c r="U369" i="17"/>
  <c r="U78" i="17"/>
  <c r="U524" i="17"/>
  <c r="U507" i="17"/>
  <c r="U29" i="17"/>
  <c r="U281" i="17"/>
  <c r="U498" i="17"/>
  <c r="U451" i="17"/>
  <c r="U28" i="17"/>
  <c r="U172" i="17"/>
  <c r="U448" i="17"/>
  <c r="U384" i="17"/>
  <c r="U303" i="17"/>
  <c r="U53" i="17"/>
  <c r="U406" i="17"/>
  <c r="U380" i="17"/>
  <c r="U165" i="17"/>
  <c r="U22" i="17"/>
  <c r="U302" i="17"/>
  <c r="U528" i="17"/>
  <c r="U277" i="17"/>
  <c r="U440" i="17"/>
  <c r="U493" i="17"/>
  <c r="U156" i="17"/>
  <c r="U436" i="17"/>
  <c r="U231" i="17"/>
  <c r="U356" i="17"/>
  <c r="U495" i="17"/>
  <c r="U153" i="17"/>
  <c r="U294" i="17"/>
  <c r="U387" i="17"/>
  <c r="U236" i="17"/>
  <c r="U409" i="17"/>
  <c r="U115" i="17"/>
  <c r="U291" i="17"/>
  <c r="U290" i="17"/>
  <c r="U61" i="17"/>
  <c r="U361" i="17"/>
  <c r="U140" i="17"/>
  <c r="U519" i="17"/>
  <c r="U425" i="17"/>
  <c r="U344" i="17"/>
  <c r="U288" i="17"/>
  <c r="U278" i="17"/>
  <c r="U420" i="17"/>
  <c r="U370" i="17"/>
  <c r="U3" i="17"/>
  <c r="U287" i="17"/>
  <c r="U127" i="17"/>
  <c r="U223" i="17"/>
  <c r="U320" i="17"/>
  <c r="U45" i="17"/>
  <c r="U219" i="17"/>
  <c r="U317" i="17"/>
  <c r="U521" i="17"/>
  <c r="U486" i="17"/>
  <c r="U563" i="17"/>
  <c r="U118" i="17"/>
  <c r="U542" i="17"/>
  <c r="U405" i="17"/>
  <c r="U39" i="17"/>
  <c r="U191" i="17"/>
  <c r="U99" i="17"/>
  <c r="U242" i="17"/>
  <c r="U110" i="17"/>
  <c r="U72" i="17"/>
  <c r="U530" i="17"/>
  <c r="U80" i="17"/>
  <c r="U540" i="17"/>
  <c r="U548" i="17"/>
  <c r="U456" i="17"/>
  <c r="U455" i="17"/>
  <c r="U244" i="17"/>
  <c r="U87" i="17"/>
  <c r="U178" i="17"/>
  <c r="U472" i="17"/>
  <c r="U552" i="17"/>
  <c r="U494" i="17"/>
  <c r="U175" i="17"/>
  <c r="U324" i="17"/>
  <c r="U64" i="17"/>
  <c r="U447" i="17"/>
  <c r="U538" i="17"/>
  <c r="U168" i="17"/>
  <c r="U209" i="17"/>
  <c r="U275" i="17"/>
  <c r="U101" i="17"/>
  <c r="U24" i="17"/>
  <c r="U489" i="17"/>
  <c r="U47" i="17"/>
  <c r="U376" i="17"/>
  <c r="U299" i="17"/>
  <c r="U484" i="17"/>
  <c r="U342" i="17"/>
  <c r="U298" i="17"/>
  <c r="U17" i="17"/>
  <c r="U353" i="17"/>
  <c r="U514" i="17"/>
  <c r="U207" i="17"/>
  <c r="U66" i="17"/>
  <c r="U151" i="17"/>
  <c r="U525" i="17"/>
  <c r="U350" i="17"/>
  <c r="U480" i="17"/>
  <c r="U276" i="17"/>
  <c r="U550" i="17"/>
  <c r="U428" i="17"/>
  <c r="U485" i="17"/>
  <c r="U516" i="17"/>
  <c r="U9" i="17"/>
  <c r="U366" i="17"/>
  <c r="U85" i="17"/>
  <c r="U54" i="17"/>
  <c r="U503" i="17"/>
  <c r="U119" i="17"/>
  <c r="U216" i="17"/>
  <c r="U4" i="17"/>
  <c r="U510" i="17"/>
  <c r="U2" i="17"/>
  <c r="U286" i="17"/>
  <c r="U346" i="17"/>
  <c r="S71" i="16"/>
  <c r="S63" i="16"/>
  <c r="S28" i="16"/>
  <c r="S13" i="16"/>
  <c r="S20" i="16"/>
  <c r="S4" i="16"/>
  <c r="S56" i="16"/>
  <c r="S15" i="16"/>
  <c r="S132" i="16"/>
  <c r="S170" i="16"/>
  <c r="S151" i="16"/>
  <c r="S165" i="16"/>
  <c r="S177" i="16"/>
  <c r="S121" i="16"/>
  <c r="S143" i="16"/>
  <c r="S43" i="16"/>
  <c r="S37" i="16"/>
  <c r="S102" i="16"/>
  <c r="S123" i="16"/>
  <c r="S103" i="16"/>
  <c r="S141" i="16"/>
  <c r="S116" i="16"/>
  <c r="S162" i="16"/>
  <c r="S113" i="16"/>
  <c r="S171" i="16"/>
  <c r="S166" i="16"/>
  <c r="S138" i="16"/>
  <c r="S139" i="16"/>
  <c r="S136" i="16"/>
  <c r="S144" i="16"/>
  <c r="S175" i="16"/>
  <c r="S112" i="16"/>
  <c r="S96" i="16"/>
  <c r="S109" i="16"/>
  <c r="S107" i="16"/>
  <c r="S101" i="16"/>
  <c r="S128" i="16"/>
  <c r="S84" i="16"/>
  <c r="S46" i="16"/>
  <c r="S117" i="16"/>
  <c r="S178" i="16"/>
  <c r="S55" i="16"/>
  <c r="S23" i="16"/>
  <c r="S135" i="16"/>
  <c r="S127" i="16"/>
  <c r="S149" i="16"/>
  <c r="S122" i="16"/>
  <c r="S79" i="16"/>
  <c r="S11" i="16"/>
  <c r="S78" i="16"/>
  <c r="S115" i="16"/>
  <c r="S39" i="16"/>
  <c r="S155" i="16"/>
  <c r="S154" i="16"/>
  <c r="S176" i="16"/>
  <c r="S146" i="16"/>
  <c r="S153" i="16"/>
  <c r="S147" i="16"/>
  <c r="S158" i="16"/>
  <c r="S150" i="16"/>
  <c r="S106" i="16"/>
  <c r="S98" i="16"/>
  <c r="S130" i="16"/>
  <c r="S32" i="16"/>
  <c r="S52" i="16"/>
  <c r="S61" i="16"/>
  <c r="S93" i="16"/>
  <c r="S14" i="16"/>
  <c r="S58" i="16"/>
  <c r="S75" i="16"/>
  <c r="S47" i="16"/>
  <c r="S17" i="16"/>
  <c r="S95" i="16"/>
  <c r="S85" i="16"/>
  <c r="S87" i="16"/>
  <c r="S26" i="16"/>
  <c r="S114" i="16"/>
  <c r="S118" i="16"/>
  <c r="S131" i="16"/>
  <c r="S3" i="16"/>
  <c r="S38" i="16"/>
  <c r="S94" i="16"/>
  <c r="S30" i="16"/>
  <c r="S34" i="16"/>
  <c r="S2" i="16"/>
  <c r="S72" i="16"/>
  <c r="S77" i="16"/>
  <c r="S7" i="16"/>
  <c r="S66" i="16"/>
  <c r="S168" i="16"/>
  <c r="S36" i="16"/>
  <c r="S110" i="16"/>
  <c r="S169" i="16"/>
  <c r="S163" i="16"/>
  <c r="S108" i="16"/>
  <c r="S105" i="16"/>
  <c r="S100" i="16"/>
  <c r="S148" i="16"/>
  <c r="S86" i="16"/>
  <c r="S80" i="16"/>
  <c r="S51" i="16"/>
  <c r="S74" i="16"/>
  <c r="S119" i="16"/>
  <c r="S145" i="16"/>
  <c r="S172" i="16"/>
  <c r="S137" i="16"/>
  <c r="S129" i="16"/>
  <c r="S104" i="16"/>
  <c r="S126" i="16"/>
  <c r="S140" i="16"/>
  <c r="S167" i="16"/>
  <c r="S164" i="16"/>
  <c r="S125" i="16"/>
  <c r="S161" i="16"/>
  <c r="S124" i="16"/>
  <c r="S99" i="16"/>
  <c r="S156" i="16"/>
  <c r="S152" i="16"/>
  <c r="S174" i="16"/>
  <c r="S97" i="16"/>
  <c r="S120" i="16"/>
  <c r="S142" i="16"/>
  <c r="S111" i="16"/>
  <c r="S134" i="16"/>
  <c r="S157" i="16"/>
  <c r="S173" i="16"/>
  <c r="S159" i="16"/>
  <c r="S133" i="16"/>
  <c r="S49" i="16"/>
  <c r="S9" i="16"/>
  <c r="S91" i="16"/>
  <c r="S48" i="16"/>
  <c r="S53" i="16"/>
  <c r="S64" i="16"/>
  <c r="S25" i="16"/>
  <c r="S81" i="16"/>
  <c r="S54" i="16"/>
  <c r="S19" i="16"/>
  <c r="S16" i="16"/>
  <c r="S73" i="16"/>
  <c r="S45" i="16"/>
  <c r="S35" i="16"/>
  <c r="S68" i="16"/>
  <c r="S65" i="16"/>
  <c r="S33" i="16"/>
  <c r="S41" i="16"/>
  <c r="S44" i="16"/>
  <c r="S27" i="16"/>
  <c r="S12" i="16"/>
  <c r="S160" i="16"/>
  <c r="S69" i="16"/>
  <c r="S88" i="16"/>
  <c r="S83" i="16"/>
  <c r="S59" i="16"/>
  <c r="S50" i="16"/>
  <c r="S8" i="16"/>
  <c r="S67" i="16"/>
  <c r="S18" i="16"/>
  <c r="S6" i="16"/>
  <c r="S76" i="16"/>
  <c r="S21" i="16"/>
  <c r="S24" i="16"/>
  <c r="S82" i="16"/>
  <c r="S22" i="16"/>
  <c r="S90" i="16"/>
  <c r="S31" i="16"/>
  <c r="S57" i="16"/>
  <c r="S42" i="16"/>
  <c r="S92" i="16"/>
  <c r="S60" i="16"/>
  <c r="S5" i="16"/>
  <c r="S62" i="16"/>
  <c r="S10" i="16"/>
  <c r="S89" i="16"/>
  <c r="S70" i="16"/>
  <c r="S29" i="16"/>
  <c r="S40" i="16"/>
  <c r="P5" i="14"/>
  <c r="P14" i="14"/>
  <c r="P6" i="14"/>
  <c r="R14" i="14"/>
  <c r="R6" i="14"/>
  <c r="R2" i="14"/>
  <c r="Q2" i="14"/>
  <c r="P2" i="14"/>
  <c r="S132" i="7"/>
  <c r="S124" i="7"/>
  <c r="S108" i="7"/>
  <c r="S100" i="7"/>
  <c r="S92" i="7"/>
  <c r="S84" i="7"/>
  <c r="S76" i="7"/>
  <c r="S68" i="7"/>
  <c r="S60" i="7"/>
  <c r="S44" i="7"/>
  <c r="S36" i="7"/>
  <c r="S28" i="7"/>
  <c r="S20" i="7"/>
  <c r="S12" i="7"/>
  <c r="S4" i="7"/>
  <c r="S2" i="7"/>
  <c r="S130" i="7"/>
  <c r="S122" i="7"/>
  <c r="S114" i="7"/>
  <c r="S106" i="7"/>
  <c r="S98" i="7"/>
  <c r="S90" i="7"/>
  <c r="S82" i="7"/>
  <c r="S74" i="7"/>
  <c r="S66" i="7"/>
  <c r="S58" i="7"/>
  <c r="S50" i="7"/>
  <c r="S42" i="7"/>
  <c r="S34" i="7"/>
  <c r="S26" i="7"/>
  <c r="S18" i="7"/>
  <c r="S10" i="7"/>
</calcChain>
</file>

<file path=xl/sharedStrings.xml><?xml version="1.0" encoding="utf-8"?>
<sst xmlns="http://schemas.openxmlformats.org/spreadsheetml/2006/main" count="12838" uniqueCount="1369">
  <si>
    <t>Year Reported to CDP</t>
  </si>
  <si>
    <t>Account Number</t>
  </si>
  <si>
    <t>Organization</t>
  </si>
  <si>
    <t>City</t>
  </si>
  <si>
    <t>Country</t>
  </si>
  <si>
    <t>CDP Region</t>
  </si>
  <si>
    <t>Access</t>
  </si>
  <si>
    <t>Accounting Year</t>
  </si>
  <si>
    <t>Gases Included</t>
  </si>
  <si>
    <t>Direct emissions/ Scope 1 (metric tonnes CO2e) for Total generation of grid supplied energy¬†</t>
  </si>
  <si>
    <t>Direct emissions/ Scope 1 (metric tonnes CO2e) for Total emissions (excluding generation of grid-supplied energy)¬†</t>
  </si>
  <si>
    <t>Indirect emissions from use of grid supplied energy/Scope 2 (metric tonnes CO2e) for Total generation of grid supplied energy</t>
  </si>
  <si>
    <t>Indirect emissions from use of grid supplied energy/Scope 2 (metric tonnes CO2e) for Total emissions (excluding generation of grid-supplied energy)</t>
  </si>
  <si>
    <t>Emissions occurring outside city boundary/ Scope 3 (metric tonnes CO2e) for Total generation of grid supplied energy¬†</t>
  </si>
  <si>
    <t>Emissions occurring outside city boundary/ Scope 3 (metric tonnes CO2e) for Total emissions (excluding generation of grid-supplied energy)¬†</t>
  </si>
  <si>
    <t>Total Scope 1 Emissions (metric tonnes CO2e)</t>
  </si>
  <si>
    <t>Total Scope 2 Emissions (metric tonnes CO2e)</t>
  </si>
  <si>
    <t>Total Scope 3 emissions (metric tonnes CO2e)</t>
  </si>
  <si>
    <t>Total BASIC Emissions (GPC)</t>
  </si>
  <si>
    <t>Total BASIC+ Emissions (GPC)</t>
  </si>
  <si>
    <t>‚ÄãLand area (in square km)</t>
  </si>
  <si>
    <t>Population</t>
  </si>
  <si>
    <t>Population Year</t>
  </si>
  <si>
    <t>City Location</t>
  </si>
  <si>
    <t>City of New Bedford, MA</t>
  </si>
  <si>
    <t>United States of America</t>
  </si>
  <si>
    <t>North America</t>
  </si>
  <si>
    <t>2017-01-01 - 2017-12-31</t>
  </si>
  <si>
    <t>Administrative boundary of a local government</t>
  </si>
  <si>
    <t>Global Protocol for Community-Scale Greenhouse Gas Emissions Inventories (GPC), (WRI, C40 and ICLEI)</t>
  </si>
  <si>
    <t>GPC gases</t>
  </si>
  <si>
    <t>POINT (-70.9342 41.6362)</t>
  </si>
  <si>
    <t>City of Aurora, IL</t>
  </si>
  <si>
    <t>POINT (41.7606 88.3201)</t>
  </si>
  <si>
    <t>City of Culver City, CA</t>
  </si>
  <si>
    <t>POINT (-118.4 34.02)</t>
  </si>
  <si>
    <t>King County, WA</t>
  </si>
  <si>
    <t>2015-01-01 - 2015-12-31</t>
  </si>
  <si>
    <t>U.S. Community Protocol for Accounting and Reporting of Greenhouse Gas Emissions (ICLEI)</t>
  </si>
  <si>
    <t>Not Applicable</t>
  </si>
  <si>
    <t>POINT (121.984 47.548)</t>
  </si>
  <si>
    <t>City of Eugene</t>
  </si>
  <si>
    <t>Eugene</t>
  </si>
  <si>
    <t>Increased</t>
  </si>
  <si>
    <t>POINT (-123.087 44.0519)</t>
  </si>
  <si>
    <t>City of Santa Cruz, CA</t>
  </si>
  <si>
    <t>Santa Cruz, CA</t>
  </si>
  <si>
    <t>POINT (-122.031 36.9741)</t>
  </si>
  <si>
    <t>City of Buffalo</t>
  </si>
  <si>
    <t>POINT (-78.8784 42.8864)</t>
  </si>
  <si>
    <t>City of Ramsey, MN</t>
  </si>
  <si>
    <t>POINT (-93.45 45.2611)</t>
  </si>
  <si>
    <t>City of Cincinnati</t>
  </si>
  <si>
    <t>Cincinnati</t>
  </si>
  <si>
    <t>Stayed the same</t>
  </si>
  <si>
    <t>POINT (-84.512 39.1031)</t>
  </si>
  <si>
    <t>City of Boulder</t>
  </si>
  <si>
    <t>Boulder</t>
  </si>
  <si>
    <t>2016-01-01 - 2016-12-31</t>
  </si>
  <si>
    <t>Decreased</t>
  </si>
  <si>
    <t>POINT (-105.252 40.0274)</t>
  </si>
  <si>
    <t>Kansas City</t>
  </si>
  <si>
    <t>2013-01-01 - 2013-12-31</t>
  </si>
  <si>
    <t>POINT (-94.573 39.1429)</t>
  </si>
  <si>
    <t>City of Gretna, LA</t>
  </si>
  <si>
    <t>POINT (-90.0542 29.9164)</t>
  </si>
  <si>
    <t>City of Palo Alto</t>
  </si>
  <si>
    <t>Palo Alto</t>
  </si>
  <si>
    <t>CH4, CO2, HFCs, N20, PFCs, SF6</t>
  </si>
  <si>
    <t>POINT (-122.143 37.4419)</t>
  </si>
  <si>
    <t>City of Winston-Salem</t>
  </si>
  <si>
    <t>POINT (-80.2442 36.0999)</t>
  </si>
  <si>
    <t>District of Columbia</t>
  </si>
  <si>
    <t>Washington, DC</t>
  </si>
  <si>
    <t>POINT (-77.0369 38.9072)</t>
  </si>
  <si>
    <t>City of Alameda</t>
  </si>
  <si>
    <t>POINT (122.163 37.4522)</t>
  </si>
  <si>
    <t>City of West Palm Beach</t>
  </si>
  <si>
    <t>West Palm Beach</t>
  </si>
  <si>
    <t>POINT (-80.0534 26.7153)</t>
  </si>
  <si>
    <t>Town of Lexington, MA</t>
  </si>
  <si>
    <t>CH4, CO2</t>
  </si>
  <si>
    <t>POINT (-71.2269 42.4443)</t>
  </si>
  <si>
    <t>Metropolitan Government of Nashville and Davidson County</t>
  </si>
  <si>
    <t>2014-01-01 - 2014-12-31</t>
  </si>
  <si>
    <t>POINT (-86.7816 36.1627)</t>
  </si>
  <si>
    <t>City of St Louis</t>
  </si>
  <si>
    <t>St Louis</t>
  </si>
  <si>
    <t>POINT (-90.1994 38.627)</t>
  </si>
  <si>
    <t>City of Davis, CA</t>
  </si>
  <si>
    <t>Davis, CA</t>
  </si>
  <si>
    <t>2009-01-01 - 2010-01-01</t>
  </si>
  <si>
    <t>POINT (-121.741 38.5449)</t>
  </si>
  <si>
    <t>City of Cleveland</t>
  </si>
  <si>
    <t>Cleveland</t>
  </si>
  <si>
    <t>A metropolitan area</t>
  </si>
  <si>
    <t>POINT (-81.6944 41.4993)</t>
  </si>
  <si>
    <t>City of Iowa City</t>
  </si>
  <si>
    <t>POINT (-91.5302 41.6611)</t>
  </si>
  <si>
    <t>City of Bloomington</t>
  </si>
  <si>
    <t>POINT (-86.5264 39.1653)</t>
  </si>
  <si>
    <t>City of Minneapolis</t>
  </si>
  <si>
    <t>Minneapolis</t>
  </si>
  <si>
    <t>POINT (-93.2667 44.9833)</t>
  </si>
  <si>
    <t>City of San Antonio</t>
  </si>
  <si>
    <t>San Antonio</t>
  </si>
  <si>
    <t>POINT (-98.4936 29.4241)</t>
  </si>
  <si>
    <t>City of Bellingham, WA</t>
  </si>
  <si>
    <t>POINT (-122.479 48.7519)</t>
  </si>
  <si>
    <t>City of Portland, ME</t>
  </si>
  <si>
    <t>Portland, ME</t>
  </si>
  <si>
    <t>2010-01-01 - 2010-12-31</t>
  </si>
  <si>
    <t>POINT (-70.2553 43.6615)</t>
  </si>
  <si>
    <t>City of Somerville, MA</t>
  </si>
  <si>
    <t>POINT (-71.0826 42.3934)</t>
  </si>
  <si>
    <t>City of Boynton Beach</t>
  </si>
  <si>
    <t>POINT (-80.216 26.4986)</t>
  </si>
  <si>
    <t>City of Benicia</t>
  </si>
  <si>
    <t>Benicia</t>
  </si>
  <si>
    <t>POINT (-122.159 38.0494)</t>
  </si>
  <si>
    <t>City of Sacramento</t>
  </si>
  <si>
    <t>Other</t>
  </si>
  <si>
    <t>POINT (-121.494 38.5816)</t>
  </si>
  <si>
    <t>City of Greensboro</t>
  </si>
  <si>
    <t>Greensboro</t>
  </si>
  <si>
    <t>CO2</t>
  </si>
  <si>
    <t>POINT (-79.792 36.0726)</t>
  </si>
  <si>
    <t>Town of Breckenridge, CO</t>
  </si>
  <si>
    <t>POINT (106.038 39.4817)</t>
  </si>
  <si>
    <t>City of Chicago</t>
  </si>
  <si>
    <t>Chicago</t>
  </si>
  <si>
    <t>POINT (-87.6298 41.8781)</t>
  </si>
  <si>
    <t>Broward County, FL</t>
  </si>
  <si>
    <t>POINT (80.3659 26.1901)</t>
  </si>
  <si>
    <t>City of Atlanta</t>
  </si>
  <si>
    <t>Atlanta</t>
  </si>
  <si>
    <t>City of Lake Worth, FL</t>
  </si>
  <si>
    <t>POINT (-80.0684 26.6168)</t>
  </si>
  <si>
    <t>City of West Hollywood</t>
  </si>
  <si>
    <t>West Hollywood</t>
  </si>
  <si>
    <t>POINT (-118.362 34.09)</t>
  </si>
  <si>
    <t>City of Ann Arbor</t>
  </si>
  <si>
    <t>Ann Arbor</t>
  </si>
  <si>
    <t>2015-01-01 - 2016-01-01</t>
  </si>
  <si>
    <t>POINT (-83.743 42.2808)</t>
  </si>
  <si>
    <t>Boulder County</t>
  </si>
  <si>
    <t>POINT (-105.5 40.15)</t>
  </si>
  <si>
    <t>City of Alton, IL</t>
  </si>
  <si>
    <t>POINT (-90.1843 38.8906)</t>
  </si>
  <si>
    <t>City of Chula Vista</t>
  </si>
  <si>
    <t>POINT (-117.084 32.64)</t>
  </si>
  <si>
    <t>Snoqualmie, WA</t>
  </si>
  <si>
    <t>Snoqualmie</t>
  </si>
  <si>
    <t>POINT (-121.844 47.53)</t>
  </si>
  <si>
    <t>City of Memphis</t>
  </si>
  <si>
    <t>POINT (-90.049 35.1495)</t>
  </si>
  <si>
    <t>City of Saratoga Springs, NY</t>
  </si>
  <si>
    <t>POINT (-73.8167 43.0333)</t>
  </si>
  <si>
    <t>City of Miami Beach, FL</t>
  </si>
  <si>
    <t>POINT (-80.13 25.7906)</t>
  </si>
  <si>
    <t>City of Lancaster, PA</t>
  </si>
  <si>
    <t>Lancaster, PA</t>
  </si>
  <si>
    <t>POINT (-76.3055 40.0379)</t>
  </si>
  <si>
    <t>City of Piedmont, CA</t>
  </si>
  <si>
    <t>2016-01-01 - 2017-01-01</t>
  </si>
  <si>
    <t>POINT (-122.232 37.8244)</t>
  </si>
  <si>
    <t>City of Boston</t>
  </si>
  <si>
    <t>Boston</t>
  </si>
  <si>
    <t>POINT (-71.0598 42.3584)</t>
  </si>
  <si>
    <t>City of Portland, OR</t>
  </si>
  <si>
    <t>Portland, OR</t>
  </si>
  <si>
    <t>POINT (-122.682 45.52)</t>
  </si>
  <si>
    <t>City of Moab, UT</t>
  </si>
  <si>
    <t>POINT (-109.54 38.57)</t>
  </si>
  <si>
    <t>City of Cupertino</t>
  </si>
  <si>
    <t>Cupertino</t>
  </si>
  <si>
    <t>POINT (-122.032 37.323)</t>
  </si>
  <si>
    <t>City of Northampton, MA</t>
  </si>
  <si>
    <t>POINT (-72.6144 42.3048)</t>
  </si>
  <si>
    <t>City of Fremont</t>
  </si>
  <si>
    <t>POINT (-121.989 37.5483)</t>
  </si>
  <si>
    <t>City of Wisconsin Rapids</t>
  </si>
  <si>
    <t>POINT (-89.839 44.3603)</t>
  </si>
  <si>
    <t>City of Park City, UT</t>
  </si>
  <si>
    <t>This is our first year of calculation</t>
  </si>
  <si>
    <t>POINT (-111.498 40.6461)</t>
  </si>
  <si>
    <t>City of Anchorage</t>
  </si>
  <si>
    <t>POINT (-149.9 61.2181)</t>
  </si>
  <si>
    <t>City of Phoenix</t>
  </si>
  <si>
    <t>Phoenix</t>
  </si>
  <si>
    <t>POINT (-112.074 33.4484)</t>
  </si>
  <si>
    <t>City of Reno</t>
  </si>
  <si>
    <t>Reno</t>
  </si>
  <si>
    <t>POINT (-119.814 39.5296)</t>
  </si>
  <si>
    <t>City of Flagstaff</t>
  </si>
  <si>
    <t>Flagstaff</t>
  </si>
  <si>
    <t>POINT (-111.631 35.1992)</t>
  </si>
  <si>
    <t>Town of Chapel Hill, NC</t>
  </si>
  <si>
    <t>POINT (-79.0558 35.9132)</t>
  </si>
  <si>
    <t>City of Providence</t>
  </si>
  <si>
    <t>Providence</t>
  </si>
  <si>
    <t>POINT (-71.4128 41.824)</t>
  </si>
  <si>
    <t>City of Durham</t>
  </si>
  <si>
    <t>2016-07-01 - 2017-06-30</t>
  </si>
  <si>
    <t>CH4, CO2, N20</t>
  </si>
  <si>
    <t>POINT (-78.8986 35.994)</t>
  </si>
  <si>
    <t>City of Long Beach</t>
  </si>
  <si>
    <t>POINT (-118.194 33.7701)</t>
  </si>
  <si>
    <t>City of Manhattan Beach, CA</t>
  </si>
  <si>
    <t>POINT (-118.405 33.8889)</t>
  </si>
  <si>
    <t>City of Roanoke</t>
  </si>
  <si>
    <t>Roanoke</t>
  </si>
  <si>
    <t>POINT (-79.9414 37.271)</t>
  </si>
  <si>
    <t>City of Oakland</t>
  </si>
  <si>
    <t>Oakland</t>
  </si>
  <si>
    <t>POINT (-122.271 37.8044)</t>
  </si>
  <si>
    <t>City of South Bend, IN</t>
  </si>
  <si>
    <t>POINT (41.6754 -86.2532)</t>
  </si>
  <si>
    <t>Arlington, VA</t>
  </si>
  <si>
    <t>Arlington</t>
  </si>
  <si>
    <t>POINT (-76.0026 37.2265)</t>
  </si>
  <si>
    <t>City of Toledo</t>
  </si>
  <si>
    <t>POINT (-83.5552 41.6639)</t>
  </si>
  <si>
    <t>City of Asheville</t>
  </si>
  <si>
    <t>POINT (-82.5515 35.5951)</t>
  </si>
  <si>
    <t>Town of Blacksburg</t>
  </si>
  <si>
    <t>Blacksburg</t>
  </si>
  <si>
    <t>POINT (-80.4139 37.2296)</t>
  </si>
  <si>
    <t>City of Houston</t>
  </si>
  <si>
    <t>Houston</t>
  </si>
  <si>
    <t>POINT (-95.3694 29.7602)</t>
  </si>
  <si>
    <t>City of Miramar</t>
  </si>
  <si>
    <t>POINT (-80.3036 25.9861)</t>
  </si>
  <si>
    <t>City of Key West, FL</t>
  </si>
  <si>
    <t>-</t>
  </si>
  <si>
    <t>International Emissions Analysis Protocol (ICLEI)</t>
  </si>
  <si>
    <t>POINT (24.5551 81.78)</t>
  </si>
  <si>
    <t>City of Santa Monica</t>
  </si>
  <si>
    <t>Santa Monica</t>
  </si>
  <si>
    <t>POINT (-118.481 34.0219)</t>
  </si>
  <si>
    <t>City of Philadelphia</t>
  </si>
  <si>
    <t>Philadelphia</t>
  </si>
  <si>
    <t>POINT (-75.1638 39.9523)</t>
  </si>
  <si>
    <t>City of Baltimore</t>
  </si>
  <si>
    <t>Baltimore</t>
  </si>
  <si>
    <t>POINT (-76.6122 39.2904)</t>
  </si>
  <si>
    <t>City of Knoxville</t>
  </si>
  <si>
    <t>Knoxville</t>
  </si>
  <si>
    <t>POINT (-83.9207 35.9606)</t>
  </si>
  <si>
    <t>City of Emeryville, CA</t>
  </si>
  <si>
    <t>POINT (-122.285 37.8313)</t>
  </si>
  <si>
    <t>City of Albany</t>
  </si>
  <si>
    <t>Albany</t>
  </si>
  <si>
    <t>Other: New York Community and Regional GHG Inventory Guidance</t>
  </si>
  <si>
    <t>Created by New York GHG Working Group</t>
  </si>
  <si>
    <t>POINT (-73.7562 42.6526)</t>
  </si>
  <si>
    <t>Los Altos Hills</t>
  </si>
  <si>
    <t>POINT (-122.138 37.3797)</t>
  </si>
  <si>
    <t>City of Evanston, IL</t>
  </si>
  <si>
    <t>POINT (-87.6898 42.0669)</t>
  </si>
  <si>
    <t>City of Tacoma</t>
  </si>
  <si>
    <t>POINT (-122.444 47.2529)</t>
  </si>
  <si>
    <t>City of Fayetteville, AR</t>
  </si>
  <si>
    <t>CH4, CO2, HFCs, N20</t>
  </si>
  <si>
    <t>POINT (-94.1719 36.0821)</t>
  </si>
  <si>
    <t>City of Columbus</t>
  </si>
  <si>
    <t>Columbus</t>
  </si>
  <si>
    <t>POINT (-82.9988 39.9612)</t>
  </si>
  <si>
    <t>City of Dublin, CA</t>
  </si>
  <si>
    <t>POINT (-121.93 37.7)</t>
  </si>
  <si>
    <t>City of Natchez, MS</t>
  </si>
  <si>
    <t>POINT (-91.4032 31.5604)</t>
  </si>
  <si>
    <t>City of New Haven (CT)</t>
  </si>
  <si>
    <t>POINT (-72.9276 41.3093)</t>
  </si>
  <si>
    <t>City of San Leandro, CA</t>
  </si>
  <si>
    <t>POINT (-122.156 37.7249)</t>
  </si>
  <si>
    <t>City of Indianapolis</t>
  </si>
  <si>
    <t>Indianapolis</t>
  </si>
  <si>
    <t>POINT (-86.1785 39.7676)</t>
  </si>
  <si>
    <t>City of Hayward</t>
  </si>
  <si>
    <t>Hayward</t>
  </si>
  <si>
    <t>POINT (-122.081 37.6689)</t>
  </si>
  <si>
    <t>City of Charlottesville, VA</t>
  </si>
  <si>
    <t>POINT (-78.4767 38.0293)</t>
  </si>
  <si>
    <t>City of Denver</t>
  </si>
  <si>
    <t>Denver</t>
  </si>
  <si>
    <t>POINT (-104.985 39.7376)</t>
  </si>
  <si>
    <t>City of Austin</t>
  </si>
  <si>
    <t>Austin</t>
  </si>
  <si>
    <t>POINT (-97.7431 30.2672)</t>
  </si>
  <si>
    <t>City of Norfolk</t>
  </si>
  <si>
    <t>POINT (38.8468 -76.2851)</t>
  </si>
  <si>
    <t>City of Brisbane, CA</t>
  </si>
  <si>
    <t>Brisbane, CA</t>
  </si>
  <si>
    <t>POINT (-122.4 37.6808)</t>
  </si>
  <si>
    <t>City of Saint Paul, MN</t>
  </si>
  <si>
    <t>2018-01-01 - 2018-12-31</t>
  </si>
  <si>
    <t>POINT (-93.09 44.9537)</t>
  </si>
  <si>
    <t>Town of Vail, CO</t>
  </si>
  <si>
    <t>POINT (-106.374 39.6403)</t>
  </si>
  <si>
    <t>City of Rochester</t>
  </si>
  <si>
    <t>Rochester</t>
  </si>
  <si>
    <t>POINT (-77.6109 43.161)</t>
  </si>
  <si>
    <t>City of Columbia, SC</t>
  </si>
  <si>
    <t>Columbia, SC</t>
  </si>
  <si>
    <t>POINT (-81.0348 34.0007)</t>
  </si>
  <si>
    <t>City of Fort Collins</t>
  </si>
  <si>
    <t>Fort Collins</t>
  </si>
  <si>
    <t>POINT (-105.084 40.5853)</t>
  </si>
  <si>
    <t>City of Elgin, IL</t>
  </si>
  <si>
    <t>POINT (-88.263 42.0604)</t>
  </si>
  <si>
    <t>City of San Jos√©</t>
  </si>
  <si>
    <t>Combination of administrative divisions</t>
  </si>
  <si>
    <t>POINT (-121.886 37.3382)</t>
  </si>
  <si>
    <t>Town of Wellfleet</t>
  </si>
  <si>
    <t>POINT (-70.031 41.9305)</t>
  </si>
  <si>
    <t>City of Richmond, VA</t>
  </si>
  <si>
    <t>Richmond, VA</t>
  </si>
  <si>
    <t>POINT (-77.436 37.5407)</t>
  </si>
  <si>
    <t>City of Tempe, AZ</t>
  </si>
  <si>
    <t>POINT (-111.94 33.4255)</t>
  </si>
  <si>
    <t>City of Las Vegas</t>
  </si>
  <si>
    <t>POINT (-115.14 36.1699)</t>
  </si>
  <si>
    <t>City of Huntington Beach</t>
  </si>
  <si>
    <t>POINT (-117.999 33.6603)</t>
  </si>
  <si>
    <t>City of La Crosse, WI</t>
  </si>
  <si>
    <t>POINT (-91.2396 43.8014)</t>
  </si>
  <si>
    <t>Abington Township</t>
  </si>
  <si>
    <t>CH4, CO2, HFCs, N20, PFCs</t>
  </si>
  <si>
    <t>POINT (-75.1195 40.1241)</t>
  </si>
  <si>
    <t>City of Lake Forest, IL</t>
  </si>
  <si>
    <t>POINT (-87.8406 42.2586)</t>
  </si>
  <si>
    <t>City of Detroit</t>
  </si>
  <si>
    <t>Detroit</t>
  </si>
  <si>
    <t>2012-01-01 - 2012-12-31</t>
  </si>
  <si>
    <t>POINT (-83.0457 42.3314)</t>
  </si>
  <si>
    <t>City of Clinton, IA</t>
  </si>
  <si>
    <t>POINT (-90.192 41.839)</t>
  </si>
  <si>
    <t>City of Easton, PA</t>
  </si>
  <si>
    <t>POINT (-75.2207 40.6884)</t>
  </si>
  <si>
    <t>City of Medford</t>
  </si>
  <si>
    <t>Medford</t>
  </si>
  <si>
    <t>POINT (-122.876 42.3265)</t>
  </si>
  <si>
    <t>City of Dubuque</t>
  </si>
  <si>
    <t>POINT (-90.5071 42.5006)</t>
  </si>
  <si>
    <t>City and County of Honolulu</t>
  </si>
  <si>
    <t>POINT (157.59 21.28)</t>
  </si>
  <si>
    <t>City of Columbia, MO</t>
  </si>
  <si>
    <t>Columbia, MO</t>
  </si>
  <si>
    <t>POINT (-92.3341 38.9517)</t>
  </si>
  <si>
    <t>City of Lakewood</t>
  </si>
  <si>
    <t>Lakewood</t>
  </si>
  <si>
    <t>POINT (-105.081 39.7047)</t>
  </si>
  <si>
    <t>City of LaGrange, MO</t>
  </si>
  <si>
    <t>POINT (-91.4976 40.0428)</t>
  </si>
  <si>
    <t>City of Fort Worth</t>
  </si>
  <si>
    <t>POINT (-97.3308 32.7555)</t>
  </si>
  <si>
    <t>City of Encinitas, CA</t>
  </si>
  <si>
    <t>2012-01-01 - 2012-12-30</t>
  </si>
  <si>
    <t>POINT (-117.293 33.0454)</t>
  </si>
  <si>
    <t>City of Seattle</t>
  </si>
  <si>
    <t>Seattle</t>
  </si>
  <si>
    <t>POINT (-122.332 47.6062)</t>
  </si>
  <si>
    <t>City of Winona, MN</t>
  </si>
  <si>
    <t>POINT (-91.6663 44.0554)</t>
  </si>
  <si>
    <t>City of Louisville, KY</t>
  </si>
  <si>
    <t>POINT (-85.6784 38.196)</t>
  </si>
  <si>
    <t>Salt Lake City</t>
  </si>
  <si>
    <t>POINT (-111.891 40.7608)</t>
  </si>
  <si>
    <t>New York City</t>
  </si>
  <si>
    <t>POINT (-74.0059 40.7128)</t>
  </si>
  <si>
    <t>City of Port Allen, LA</t>
  </si>
  <si>
    <t>POINT (-91.2073 30.4475)</t>
  </si>
  <si>
    <t>City of San Francisco</t>
  </si>
  <si>
    <t>San Francisco</t>
  </si>
  <si>
    <t>POINT (-122.419 37.7749)</t>
  </si>
  <si>
    <t>City of Hollywood, FL</t>
  </si>
  <si>
    <t>POINT (-80.1495 26.0112)</t>
  </si>
  <si>
    <t>Santa Fe County</t>
  </si>
  <si>
    <t>POINT (-106 35.5)</t>
  </si>
  <si>
    <t>City of Pittsburgh</t>
  </si>
  <si>
    <t>Pittsburgh</t>
  </si>
  <si>
    <t>POINT (-79.9959 40.4406)</t>
  </si>
  <si>
    <t>City of Fresno</t>
  </si>
  <si>
    <t>POINT (-119.773 36.7468)</t>
  </si>
  <si>
    <t>Town of Surfside, FL</t>
  </si>
  <si>
    <t>POINT (-80.1233 25.8789)</t>
  </si>
  <si>
    <t>Accounting year</t>
  </si>
  <si>
    <t>Direct emissions (metric tonnes CO2e) for Total generation of grid-supplied energy</t>
  </si>
  <si>
    <t>Direct emissions (metric tonnes CO2e) for Total emissions (excluding generation of grid-supplied energy)</t>
  </si>
  <si>
    <t>Indirect emissions from use of grid supplied energy (metric tonnes CO2e) for Total generation of grid supplied energy</t>
  </si>
  <si>
    <t>Indirect emissions from use of grid supplied energy (metric tonnes CO2e) for Total Emissions (excluding generation of grid-supplied energy)</t>
  </si>
  <si>
    <t>Total Indirect + Direct Emissions</t>
  </si>
  <si>
    <t>Emissions occurring outside city boundary (metric tonnes CO2e) for Total Emissions (excluding generation of grid-supplied energy)</t>
  </si>
  <si>
    <t>TOTAL Scope 1 Emissions (metric tonnes CO2e)</t>
  </si>
  <si>
    <t>TOTAL Scope 2 emissions (metric tonnes CO2e)</t>
  </si>
  <si>
    <t>TOTAL Scope 3 Emissions</t>
  </si>
  <si>
    <t>TOTAL BASIC Emissions (GPC)</t>
  </si>
  <si>
    <t>TOTAL BASIC+ Emissions (GPC)</t>
  </si>
  <si>
    <t>Land area (in square km)</t>
  </si>
  <si>
    <t>City of Charlotte</t>
  </si>
  <si>
    <t>2019-01-01 - 2019-12-31</t>
  </si>
  <si>
    <t>POINT (-80.8431 35.2271)</t>
  </si>
  <si>
    <t>City of Dallas</t>
  </si>
  <si>
    <t>CH4, CO2, HFCs, N20, NF3, PFCs, SF6</t>
  </si>
  <si>
    <t>POINT (-96.8004 32.7801)</t>
  </si>
  <si>
    <t>Dane County</t>
  </si>
  <si>
    <t>2017-01-01 - 2018-01-01</t>
  </si>
  <si>
    <t>City of St. Petersburg</t>
  </si>
  <si>
    <t>Collected data over a 1 year period with the help of many public and governmental organizations as well as private utility company.</t>
  </si>
  <si>
    <t>City of Denton, TX</t>
  </si>
  <si>
    <t>2017-10-01 - 2018-09-30</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</si>
  <si>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ICLEI‚Äôs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</si>
  <si>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POINT (-97.1331 33.2148)</t>
  </si>
  <si>
    <t>Summit County, UT</t>
  </si>
  <si>
    <t>ClearPath</t>
  </si>
  <si>
    <t>City of Berkeley</t>
  </si>
  <si>
    <t>Town of Princeton, NJ</t>
  </si>
  <si>
    <t>City of Holland, MI</t>
  </si>
  <si>
    <t>City of Aspen</t>
  </si>
  <si>
    <t>POINT (-106.837 39.195)</t>
  </si>
  <si>
    <t>City of Milwaukie, OR</t>
  </si>
  <si>
    <t>2007-01-01 - 2007-12-31</t>
  </si>
  <si>
    <t>Township of Maplewood, NJ</t>
  </si>
  <si>
    <t>POINT (-74.27 40.73)</t>
  </si>
  <si>
    <t>City of Ashland, OR</t>
  </si>
  <si>
    <t>Village of Park Forest, IL</t>
  </si>
  <si>
    <t>Chicago Metropolitan Mayors Caucus</t>
  </si>
  <si>
    <t>Metropolitan Washington Council of Governments (COG)</t>
  </si>
  <si>
    <t>Metropolitan Council, Twin Cities</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</si>
  <si>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City‚Äôs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fromEPA‚Äôs Waste Reduction Model (WARM). Fugitive CH4 from naturalgas distribution was calculated using data provided by NationalGrid and ConEd. Fugitive SF6 from electricity distribution was cal-culated using data provided by ConEd. .</t>
  </si>
  <si>
    <t>Mid-America Regional Council</t>
  </si>
  <si>
    <t>N/A</t>
  </si>
  <si>
    <t>City of Los Angeles</t>
  </si>
  <si>
    <t>Los Angeles</t>
  </si>
  <si>
    <t>POINT (-118.244 34.0522)</t>
  </si>
  <si>
    <t>Cuyahoga County</t>
  </si>
  <si>
    <t>CH4, CO2, N20, NF3, SF6</t>
  </si>
  <si>
    <t>CH4, CO2, N20, SF6</t>
  </si>
  <si>
    <t>Basic Reporting.</t>
  </si>
  <si>
    <t>CO2, HFCs, N20, PFCs, SF6</t>
  </si>
  <si>
    <t>City of Milwaukee</t>
  </si>
  <si>
    <t>POINT (-87.9065 43.0389)</t>
  </si>
  <si>
    <t>City of Savannah</t>
  </si>
  <si>
    <t>Savannah</t>
  </si>
  <si>
    <t>POINT (-81.0998 32.0835)</t>
  </si>
  <si>
    <t>City of New Orleans</t>
  </si>
  <si>
    <t>New Orleans</t>
  </si>
  <si>
    <t>POINT (-90.0715 29.9511)</t>
  </si>
  <si>
    <t>City of Jersey City</t>
  </si>
  <si>
    <t>Orange County, NC</t>
  </si>
  <si>
    <t>2019-01-01 - 2020-01-01</t>
  </si>
  <si>
    <t>City of Carmel, IN</t>
  </si>
  <si>
    <t>POINT (-86.118 39.9784)</t>
  </si>
  <si>
    <t>City of Cambridge</t>
  </si>
  <si>
    <t>POINT (-93.3273 45.601)</t>
  </si>
  <si>
    <t>City of Hallandale Beach, FL</t>
  </si>
  <si>
    <t>POINT (-80.1484 25.9812)</t>
  </si>
  <si>
    <t>City of Burlington</t>
  </si>
  <si>
    <t>Burlington</t>
  </si>
  <si>
    <t>POINT (-73.2121 44.4759)</t>
  </si>
  <si>
    <t>San Luis Obispo</t>
  </si>
  <si>
    <t>City of Highland Park, IL</t>
  </si>
  <si>
    <t>Town of York, ME</t>
  </si>
  <si>
    <t>City of Takoma Park, MD</t>
  </si>
  <si>
    <t>POINT (-77.0075 38.9779)</t>
  </si>
  <si>
    <t>2019-07-01 - 2020-06-30</t>
  </si>
  <si>
    <t>TCR/LGOP</t>
  </si>
  <si>
    <t>City of Greenbelt, MD</t>
  </si>
  <si>
    <t>City of Orlando</t>
  </si>
  <si>
    <t>2018-10-01 - 2019-09-30</t>
  </si>
  <si>
    <t>POINT (-81.3792 28.5383)</t>
  </si>
  <si>
    <t>City of Miami</t>
  </si>
  <si>
    <t>POINT (-80.1918 25.7617)</t>
  </si>
  <si>
    <t>CH4, CO2, SF6</t>
  </si>
  <si>
    <t>City of San Diego</t>
  </si>
  <si>
    <t>POINT (-117.17 32.7181)</t>
  </si>
  <si>
    <t>2017-07-01 - 2018-06-30</t>
  </si>
  <si>
    <t>City of Spokane</t>
  </si>
  <si>
    <t>City of Omaha</t>
  </si>
  <si>
    <t>2009-01-01 - 2009-12-31</t>
  </si>
  <si>
    <t>City of Des Moines</t>
  </si>
  <si>
    <t>City of Beaverton, OR</t>
  </si>
  <si>
    <t>City of Eau Claire, WI</t>
  </si>
  <si>
    <t>City of Bend, OR</t>
  </si>
  <si>
    <t>2015-07-01 - 2016-06-30</t>
  </si>
  <si>
    <t>City of Grand Rapids</t>
  </si>
  <si>
    <t>City of Urbana, IL</t>
  </si>
  <si>
    <t>Account number</t>
  </si>
  <si>
    <t>Region</t>
  </si>
  <si>
    <t>C40</t>
  </si>
  <si>
    <t>Reporting year</t>
  </si>
  <si>
    <t>Boundary</t>
  </si>
  <si>
    <t>Protocol</t>
  </si>
  <si>
    <t>Protocol column</t>
  </si>
  <si>
    <t>Gases included</t>
  </si>
  <si>
    <t>Total emissions (metric tonnes CO2e)</t>
  </si>
  <si>
    <t xml:space="preserve">Scopes Included </t>
  </si>
  <si>
    <t>Comment</t>
  </si>
  <si>
    <t>Increase/Decrease from last year</t>
  </si>
  <si>
    <t>Reason for increase/decrease in emissions</t>
  </si>
  <si>
    <t>Population year</t>
  </si>
  <si>
    <t>GDP</t>
  </si>
  <si>
    <t>GDP Currency</t>
  </si>
  <si>
    <t>GDP Year</t>
  </si>
  <si>
    <t>GDP Source</t>
  </si>
  <si>
    <t>Average annual temperature (in Celsius)‚Äã</t>
  </si>
  <si>
    <t>‚ÄãAverage altitude (m)</t>
  </si>
  <si>
    <t>Country Location</t>
  </si>
  <si>
    <t>USA</t>
  </si>
  <si>
    <t>Public</t>
  </si>
  <si>
    <t>Total Scope 1, Scope 2 and Waste Scope 3 (Total BASIC emissions)</t>
  </si>
  <si>
    <t>The most significant driver was a milder winter in 2015 versus 2014.</t>
  </si>
  <si>
    <t>USD     US Dollar</t>
  </si>
  <si>
    <t>http://www.brookings.edu/research/reports2/2015/01/22-global-metro-monitor</t>
  </si>
  <si>
    <t>(40.7127837, -74.0059413)</t>
  </si>
  <si>
    <t>(37.09024, -95.712891)</t>
  </si>
  <si>
    <t>Denton, TX</t>
  </si>
  <si>
    <t>CO2; CH4; N2O</t>
  </si>
  <si>
    <t>Total Scope 1 and Scope 2</t>
  </si>
  <si>
    <t>The one sector of tracking and reporting accurate emissions that we lack some confidence is Transportation because the figures are based on estimations from a regional council of governments.</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</si>
  <si>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GHG‚Äôs.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it‚Äôs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</si>
  <si>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(33.214841, -97.133068)</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</si>
  <si>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</si>
  <si>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This number is the total amount of emissions provided in our GHG emissions inventory and modeling workbook.</t>
  </si>
  <si>
    <t>Burlington continues to "green" its energy mix. With cleaner sources of energy supplying electricity to the grid, fewer emissions are being released.</t>
  </si>
  <si>
    <t>Bureau of Economic Analysis</t>
  </si>
  <si>
    <t>(44.4758825, -73.212072)</t>
  </si>
  <si>
    <t>Please see detailed source notes throughout the inventory document. The inventory also conforms to the GPC</t>
  </si>
  <si>
    <t>CO2; CH4; SF6</t>
  </si>
  <si>
    <t>The level of uncertainty associated with the data is addressed in the source notes in each section. http://www.seattle.gov/Documents/Departments/OSE/ClimateDocs/2014GHG%20inventorySept2016.pdf</t>
  </si>
  <si>
    <t>The total amount of GHGs emitted from the core emissions sources has declined 6% between 2008 and 2014, from 3.7 to 3.5 million metric tons of CO2-equivalent (CO2e).  However, Seattle‚Äôs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Seattle‚Äôs population and economy have grown considerably since 1990.  On a per resident basis, Seattle‚Äôs emissions declined  22% per since 1990 and 6% since 2008.
A number of factors led to emissions decreases that counteracted the effect of population and economic growth, especially (as already noted) the decrease in carbon intensity of Seattle City Light‚Äôs electricity, more efficient cars and trucks, and building efficiency (including smaller dwellings) and fuel switching.  Increased efficiency of air travel also contributed to a decrease in GHG emissions.</t>
  </si>
  <si>
    <t>US Dept Commerce for Seattle-Tacoma-Bellevue region</t>
  </si>
  <si>
    <t>(47.6062, -122.3321)</t>
  </si>
  <si>
    <t>This GHG inventory was conducted by the Brendle Group, a Colorado-based environmental consulting firm.</t>
  </si>
  <si>
    <t>Open Data Network</t>
  </si>
  <si>
    <t>(43.161, -77.6109)</t>
  </si>
  <si>
    <t>The inventory prepared in 2015 (based on 2013 data) indicated a decrease in GHG emissions compared with the prior inventory prepared in 2010 (based on 2007 data).  The 2007 inventory found that a total of 5,365,412 tons of CO2e‚Äã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</si>
  <si>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(36.072635, -79.791975)</t>
  </si>
  <si>
    <t xml:space="preserve">Iowa </t>
  </si>
  <si>
    <t>This the first year Iowa City has used this protocol to report ghgs.</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</si>
  <si>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</si>
  <si>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BEA-for Metropolitan Statistical Area</t>
  </si>
  <si>
    <t>(41.6611, -91.5302)</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</si>
  <si>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</si>
  <si>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Bureau of Economic Analysis:  http://www.bea.gov/iTable/iTable.cfm?reqid=70&amp;step=1&amp;isuri=1&amp;acrdn=3#reqid=70&amp;step=10&amp;isuri=1&amp;7003=200&amp;7035=-1&amp;7004=naics&amp;7005=-1&amp;7006=42340&amp;7036=-1&amp;7001=2200&amp;7002=2&amp;7090=70&amp;7007=2014&amp;7093=levels</t>
  </si>
  <si>
    <t>(32.0835, -81.0998)</t>
  </si>
  <si>
    <t>City of Brownsville</t>
  </si>
  <si>
    <t>Brownsville</t>
  </si>
  <si>
    <t>2015-10-01 - 2016-09-30</t>
  </si>
  <si>
    <t>Other: Change in boundary</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</si>
  <si>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</si>
  <si>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U.S. Bureau of Economic Analysis</t>
  </si>
  <si>
    <t>(25.9017, -97.4975)</t>
  </si>
  <si>
    <t>Medium Confidence</t>
  </si>
  <si>
    <t>We are using the same inventory we submitted last year, and that was our first year conducting a community-wide GHG inventory using the ICLEI Community Protocol.</t>
  </si>
  <si>
    <t>http://www.houston.org/assets/pdf/economy/EmploymentForecast-2017-web.pdf</t>
  </si>
  <si>
    <t>(29.7601927, -95.3693896)</t>
  </si>
  <si>
    <t>Piedmont, CA</t>
  </si>
  <si>
    <t>2010-01-01 - 2011-01-01</t>
  </si>
  <si>
    <t>They have decreased due to a decrease in electricity and gas usage usage in the residential sector as well an increased renewable-generated portfolio of electricity sources, specifically hydropower.</t>
  </si>
  <si>
    <t>San Francisco/Oakland/Hayward Metropolitan Area GDP: http://www.usmayors.org/metroeconomies/2013/201311-charts.pdf</t>
  </si>
  <si>
    <t>(37.8244, -122.2316)</t>
  </si>
  <si>
    <t>Other: Hestia Project</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</si>
  <si>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</si>
  <si>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</si>
  <si>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Note this is Metro-area based: http://bea.gov/newsreleases/regional/gdp_metro/2014/pdf/gdp_metro0914.pdf</t>
  </si>
  <si>
    <t>(39.767625, -86.178469)</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</si>
  <si>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City‚Äôs Greenhouse Gas Emissions Inventory consists of two essentially distinct inventories: one for the Baltimore City community as a whole, defined by geographic borders, and one highlighting emissions resulting from the City of Baltimore‚Äôs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City‚Äôs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City‚Äôs geographical borders, this energy and the emissions associated with it appear in Baltimore City‚Äôs inventory. The decision to capture emissions in this way reflects the general philosophy that a community should take full responsibility for the impacts associated with its energy consumption, regardless of where the energy generation occurs.</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</si>
  <si>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</si>
  <si>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</si>
  <si>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National Association of Counties/U.S. Bureau of Economic Analysis</t>
  </si>
  <si>
    <t>(39.2903848, -76.6121893)</t>
  </si>
  <si>
    <t>Somerville, MA</t>
  </si>
  <si>
    <t>(42.393449, -71.082647)</t>
  </si>
  <si>
    <t>2016 is the first year that the City of Fort Collins has used the GPC protocol.</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</si>
  <si>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</si>
  <si>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(40.5853, 105.0844)</t>
  </si>
  <si>
    <t>Climate Registry General Reporting Protocol</t>
  </si>
  <si>
    <t>This is a dated document</t>
  </si>
  <si>
    <t>(43.6615, -70.2553)</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</si>
  <si>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</si>
  <si>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For Item C1.9b the Spreadsheet is still draft and will be available to meet Covenant of Mayor's 2017 deadline in July.</t>
  </si>
  <si>
    <t>US Bureau of Economic Analysis</t>
  </si>
  <si>
    <t>(33.4484, -112.074)</t>
  </si>
  <si>
    <t>(42.3265, -122.8756)</t>
  </si>
  <si>
    <t>State renewable portfolio standard, low carbon fuel standard, electric vehicles, 15 x 15 Action Plan</t>
  </si>
  <si>
    <t>(34.0219, -118.4814)</t>
  </si>
  <si>
    <t>The 2015 greenhouse gas inventory was conducted using ClearPath, an emissions management software suite from the International Council for Local Environmental Initiatives (ICLEI).</t>
  </si>
  <si>
    <t>We are confident in our results, but they have not been third party verified.</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</si>
  <si>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City‚Äôs Energy Aggregation Program, population loss from 2006 to 2015 (approximately 10%), and improved waste diversion.</t>
  </si>
  <si>
    <t>Bureau of Economic Analysis U.S. Department of Commerce</t>
  </si>
  <si>
    <t>(39.1031, -84.512)</t>
  </si>
  <si>
    <t>2015 Town of Blacksburg community green house gas inventory according to the ICLEI US community protocol.</t>
  </si>
  <si>
    <t>Electricity and Natural Gas consumption are measured values however transportation figures are based on Virginia DOT's Vehicle Miles Traveled studies and estimates which may not be entirely accurate.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</si>
  <si>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</si>
  <si>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this information is not available at this geographic scale</t>
  </si>
  <si>
    <t>(37.2296, -80.4139)</t>
  </si>
  <si>
    <t>ICLEI Clean Air and Climate Protection Software</t>
  </si>
  <si>
    <t>The City of Roanoke hires local citizen Dr. Sean McGinnis, Director of Green Engineering from Virginia Tech to calculate and report on the GHG Emissions data.</t>
  </si>
  <si>
    <t>The city uses a 2005 baseline and the community emissions have decreased 13.5%. In 2014 emissions are down 4% from 2013. The primary driver of this loss is the reduction of coal in the electric fuel mix.</t>
  </si>
  <si>
    <t>www.roanokeva.gov</t>
  </si>
  <si>
    <t>(37.271, -79.9414)</t>
  </si>
  <si>
    <t>2015-05-01 - 2016-05-01</t>
  </si>
  <si>
    <t>Our inventory is completed by consultants contracted by the County, DVN GL.</t>
  </si>
  <si>
    <t>There was a 10% reduction between 2005 and 2010</t>
  </si>
  <si>
    <t>(37.6808, -122.4)</t>
  </si>
  <si>
    <t>Reno, NV MSA; Bureau of Economic Analysis10.4</t>
  </si>
  <si>
    <t>(39.5296, -119.8138)</t>
  </si>
  <si>
    <t>Reduction in natural gas consumption due to warmer local winter temperatures.</t>
  </si>
  <si>
    <t>U.S. Department of Commerce, Bureau of Economic Analysis, GDP Regional Index by Metropolitan Area, published Sept 23, 2015</t>
  </si>
  <si>
    <t>(40.7608, -111.891)</t>
  </si>
  <si>
    <t>Other: Geopolitical Boundary - physical areas over which local government has jurisdictional control</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</si>
  <si>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</si>
  <si>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Methodology Change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</si>
  <si>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</si>
  <si>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City Controller's Office</t>
  </si>
  <si>
    <t>(37.7749295, -122.4194155)</t>
  </si>
  <si>
    <t>Lake Forest, IL</t>
  </si>
  <si>
    <t>(42.258634, -87.840625)</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</si>
  <si>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</si>
  <si>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(38.9071923, -77.0368707)</t>
  </si>
  <si>
    <t>2013 GDP &amp; personal income. U.S. Department of Commerce Bureau of Economic Analysis</t>
  </si>
  <si>
    <t>(45.52, -122.6819)</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</si>
  <si>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</si>
  <si>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(39.7047, -105.0814)</t>
  </si>
  <si>
    <t>The City updated the inventory in 2012 using the latest available data from 2010.</t>
  </si>
  <si>
    <t>CO2; CH4; N2O; HFCs</t>
  </si>
  <si>
    <t>Lower carbon emission electricity energy mix (grid).</t>
  </si>
  <si>
    <t>(38.544907, -121.740517)</t>
  </si>
  <si>
    <t>Easton, PA</t>
  </si>
  <si>
    <t>Our inventory addresses stationary energy and inboundary travel with consideration of CO2, CH4, and N2O, as required by the Global Covenant of Mayors in Year 1 of participation.</t>
  </si>
  <si>
    <t>This year is the first of Easton‚Äôs community GHG inventory</t>
  </si>
  <si>
    <t>Lehigh Valley source. Scaled to population size</t>
  </si>
  <si>
    <t>(40.6884, -75.2207)</t>
  </si>
  <si>
    <t>Fayetteville, AR</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</si>
  <si>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</si>
  <si>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(36.082156, -94.171854)</t>
  </si>
  <si>
    <t>Saint Paul, MN</t>
  </si>
  <si>
    <t>This is our first year completing a GPC compliant inventory.</t>
  </si>
  <si>
    <t>(44.953703, -93.089958)</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</si>
  <si>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</si>
  <si>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</si>
  <si>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Property taxes, permit and license fees, charges for services</t>
  </si>
  <si>
    <t>(37.3797, -122.1375)</t>
  </si>
  <si>
    <t>Other: Excel</t>
  </si>
  <si>
    <t>Formulas taken from The Climate Registry: Pacificorp Data ('07 Generation)</t>
  </si>
  <si>
    <t>Our emissions inventory is based on the best data available. We have gaps in our methodology we hope to address in future years.</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</si>
  <si>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</si>
  <si>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University of Arizona: Real GDP, Millions of Chained 2009 Dollars, Bureau of Economic Analysis https://ebr.eller.arizona.edu/current-indicators/browse-topic/gross-domestic-product</t>
  </si>
  <si>
    <t>(35.1992, -111.6311)</t>
  </si>
  <si>
    <t xml:space="preserve">Nashville and Davidson </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</si>
  <si>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</si>
  <si>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Nashville‚Äôs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</si>
  <si>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</si>
  <si>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(36.1627, -86.7816)</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</si>
  <si>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</si>
  <si>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US Department of Commerce Bureau of Economic Analysis; http://www.bea.gov/iTable/iTable.cfm?reqid=70&amp;step=1&amp;isuri=1&amp;acrdn=3#reqid=70&amp;step=10&amp;isuri=1&amp;7003=200&amp;7035=-1&amp;7004=naics&amp;7005=-1&amp;7006=28940&amp;7036=-1&amp;7001=2200&amp;7002=2&amp;7090=70&amp;7007=2014&amp;7093=levels</t>
  </si>
  <si>
    <t>(35.9606, -83.9207)</t>
  </si>
  <si>
    <t>Emeryville, CA</t>
  </si>
  <si>
    <t>(37.831316, -122.285247)</t>
  </si>
  <si>
    <t>City of Providence Task Force on Economic Development Final Report, April 2014, http://council.providenceri.com/efile/212</t>
  </si>
  <si>
    <t>(41.824, -71.4128)</t>
  </si>
  <si>
    <t>CO2; PFCs; CH4; SF6; N2O; HFCs</t>
  </si>
  <si>
    <t>http://cdrpc.org/programs/sustainability/climate-smart-communities-csc/ghg-inventory/</t>
  </si>
  <si>
    <t>Other: The City of Albany has not conducted a community GHG inventory update since the baseline year.</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</si>
  <si>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</si>
  <si>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</si>
  <si>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A third party data anomaly in the 2010 inventory may result in significant revisions that show improved progress toward goals.</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</si>
  <si>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ICLEI‚Äôs protocol and guidance.</t>
  </si>
  <si>
    <t>Solano EDC http://www.solanocounty.com/depts/bos/working_to_create_jobs/economic_studies.asp</t>
  </si>
  <si>
    <t>(38.049365, -122.1585777)</t>
  </si>
  <si>
    <t>This inventory also considers guidance provided by Greenhouse Gas Protocol‚Äôs Scope 2 Guidance and ICLEI's U.S. Community Protocol.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</si>
  <si>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</si>
  <si>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U.S. Dept. of Commerce, Bureau of Economic Analysis, Regional Data, Eugene, OR (Metropolitan Statistical Area), All Industry Total</t>
  </si>
  <si>
    <t>(44.0519, -123.0867)</t>
  </si>
  <si>
    <t>2008-01-01 - 2008-12-31</t>
  </si>
  <si>
    <t>We have not conducted a GHG inventory since 2008 but the City received a Strategic Growth Council grant to create a GHG inventory tool this year 2017. We plan to conduct another inventory as soon as possible.</t>
  </si>
  <si>
    <t>US Dept. of Commerce BEA ‚Äì Los Angeles Metro Area https://www.bea.gov/itable/iTable.cfm?ReqID=70&amp;step=1#reqid=70&amp;step=1&amp;isuri=1</t>
  </si>
  <si>
    <t>(34.09, -118.3617)</t>
  </si>
  <si>
    <t>Cambridge</t>
  </si>
  <si>
    <t>Data represents Gross Regional Product from IMPLAN</t>
  </si>
  <si>
    <t>(45.601, -93.327333)</t>
  </si>
  <si>
    <t>cleaner energy and fuel economies; energy efficiency and renewable energy adoption</t>
  </si>
  <si>
    <t>(36.974117, -122.030796)</t>
  </si>
  <si>
    <t>2013-10-01 - 2014-09-30</t>
  </si>
  <si>
    <t>GPC Protocols for community sector and Solid Waste.</t>
  </si>
  <si>
    <t>CO2; CH4; SF6; N2O</t>
  </si>
  <si>
    <t>Data has not been audited by a 3rd party.</t>
  </si>
  <si>
    <t>(29.4241, -98.4936)</t>
  </si>
  <si>
    <t xml:space="preserve">Abington </t>
  </si>
  <si>
    <t>Other: Municipal boundary</t>
  </si>
  <si>
    <t>Other: Delaware Valley Regional Planning Commission</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</si>
  <si>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</si>
  <si>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Although not a registered protocol, the DVRPC GHG Inventory is a thorough tool and was accepted during Abington's Township's STAR Communities‚Ñ¢ verification for a Greenhouse Gas Emissions Inventory.</t>
  </si>
  <si>
    <t>Energy efficiency by residents, businesses, industries, municipal government, and institutions such as hospitals and four public schools with geothermal HVAC, and a cleaner electricity generation mix contributed to this decrease.</t>
  </si>
  <si>
    <t>(40.12408, -75.119511)</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</si>
  <si>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</si>
  <si>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</si>
  <si>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Boston Planning and Development Agency analysis using data from the Bureau of Economic Analysis and the National Bureau of Economic Research</t>
  </si>
  <si>
    <t>(42.3584308, -71.0597732)</t>
  </si>
  <si>
    <t>Other:</t>
  </si>
  <si>
    <t>The reported emissions have decreased since 2008 but this is largely due to changes and improvements in methodology.</t>
  </si>
  <si>
    <t>https://www.bea.gov/newsreleases/regional/gdp_metro/2014/pdf/gdp_metro0914.pdf</t>
  </si>
  <si>
    <t>(26.715342, -80.053375)</t>
  </si>
  <si>
    <t>City of Arlington, VA</t>
  </si>
  <si>
    <t>Arlington updated a previously completed inventory for calendar year 2012 to meeting GPC standards. A new community inventory will be completed for 2016 later in 2017.</t>
  </si>
  <si>
    <t>Other: new method</t>
  </si>
  <si>
    <t>This is our first year of calculation using the GPC method. A comparison will be available later in 2017 when a 2016 inventory is completed.</t>
  </si>
  <si>
    <t>US Dept of Commerce Bureau of Economic Analysis</t>
  </si>
  <si>
    <t>(37.226486, -76.002594)</t>
  </si>
  <si>
    <t>This inventory is only about 75% complete, and the data that is included needs to be vetted still. The transportation data is especially lacking and major stationary sources (other than natural gas) have not been included yet.</t>
  </si>
  <si>
    <t>All GHG calculations are form 2015 data except the transportation emissions, which are 2014. We are still using 2015 data for this reporting.</t>
  </si>
  <si>
    <t>(40.037875, -76.305514)</t>
  </si>
  <si>
    <t>Greenhouse gas emissions have again increased since our baseline emission inventory of 2013, but decreased since the 2014 inventory.</t>
  </si>
  <si>
    <t>https://development.ohio.gov/files/research/E1001.pdf</t>
  </si>
  <si>
    <t>(39.9611755, -82.9987942)</t>
  </si>
  <si>
    <t>San Leandro, CA</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</si>
  <si>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</si>
  <si>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</si>
  <si>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Bureau of Economic Analysis, US Department of Commerce (estimated from GDP/capital statistic for SF metropolitan area)</t>
  </si>
  <si>
    <t>(37.72493, -122.156077)</t>
  </si>
  <si>
    <t>Tempe, AZ</t>
  </si>
  <si>
    <t>* For Metro Phoenix. US Bureau of Economic Analysis</t>
  </si>
  <si>
    <t>(33.42551, -111.940005)</t>
  </si>
  <si>
    <t>Charlottesville, VA</t>
  </si>
  <si>
    <t>2011-01-01 - 2011-12-31</t>
  </si>
  <si>
    <t>2012 Charlottesville Emissions Report Update (An update of the 2000 Baseline Report with energy and GHG emissions data and analysis for the years 2009 and 2011)</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</si>
  <si>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</si>
  <si>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This data is not available for the City alone.  the 2014 GDP for the Charlottesville MSA is 11,734,000,000 (U.S. Bureau of Economic Analysis)</t>
  </si>
  <si>
    <t>(38.0293, -78.4767)</t>
  </si>
  <si>
    <t>The Atlanta Mayor‚Äôs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</si>
  <si>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</si>
  <si>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http://www.atlantaga.gov/modules/showdocument.aspx?documentid=12107</t>
  </si>
  <si>
    <t>(33.7489954, -84.3879824)</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</si>
  <si>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</si>
  <si>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http://www.pittsburghtoday.org/view_GDP2.html</t>
  </si>
  <si>
    <t>(40.4406248, -79.9958864)</t>
  </si>
  <si>
    <t>City of Aspen and Pitkin County</t>
  </si>
  <si>
    <t>Aspen and Pitkin County</t>
  </si>
  <si>
    <t>2011-01-14 - 2014-12-31</t>
  </si>
  <si>
    <t>Created a GPC version of inventory for Compact/Covenant reporting which was done via Carbonn</t>
  </si>
  <si>
    <t>Performed inventory in house</t>
  </si>
  <si>
    <t>Aggregate emissions: -7.4% between 2004 and 2014.
Res. Energy: +5%
Comm. Energy: -26%
Vehicles: - 13%
Airport: +15%
Waste:=2%</t>
  </si>
  <si>
    <t>City of Aspen - Finance Dept (Liz Woods)</t>
  </si>
  <si>
    <t>(39.195, -106.837)</t>
  </si>
  <si>
    <t>Our inventory has been updated in this report to further comply with the GPC.</t>
  </si>
  <si>
    <t>Our 2014 GHG inventory is reported both this year and last year. This year's reporting of the 2014 inventory includes updated calculations to further comply with the GPC. We expect to release our 2015 inventory in June 2017.</t>
  </si>
  <si>
    <t>https://www.bea.gov/newsreleases/regional/gdp_metro/2016/pdf/gdp_metro0916.pdf</t>
  </si>
  <si>
    <t>(44.983334, -93.26667)</t>
  </si>
  <si>
    <t>Emissions decreased slightly from 2014 due to a decrease in natural gas usage for most sectors and a decrease in electricity usage in the industrial sector.</t>
  </si>
  <si>
    <t>https://www.bea.gov/iTable/iTable.cfm?reqid=70&amp;step=1&amp;isuri=1&amp;acrdn=3#reqid=70&amp;step=10&amp;isuri=1&amp;7003=200&amp;7035=-1&amp;7004=naics&amp;7005=-1&amp;7006=40060&amp;7036=-1&amp;7001=2200&amp;7002=2&amp;7090=70&amp;7007=2015&amp;7093=levels (this is metro area and not city specific)</t>
  </si>
  <si>
    <t>(37.540725, -77.436048)</t>
  </si>
  <si>
    <t>The City of Hayward uses SEEC ClearPath to conduct its greenhouse gas emissions inventories. ClearPath generates GPC Scopes for easy transfer of data to the GPC reporting platform.</t>
  </si>
  <si>
    <t>This inventory, including its methodology and calculations has been reviewed for accuracy. Some records underwent multiple reviews and recalculations. However, please note that for a couple records the most up-to-date and accurate data was not available.</t>
  </si>
  <si>
    <t>Comparing 2010 to 2015, overall community-wide emissions increased slightly (&lt;1%). However, some differing methodology and the unavailability of the most accurate and up to date data influenced this trend.</t>
  </si>
  <si>
    <t>U.S. Bureau of Economic Analysis (regional data)</t>
  </si>
  <si>
    <t>(37.6689, -122.0808)</t>
  </si>
  <si>
    <t>increased renewable energy in our electricity generation</t>
  </si>
  <si>
    <t>https://www.bea.gov/newsreleases/regional/gdp_metro/gdp_metro_newsrelease.htm</t>
  </si>
  <si>
    <t>(30.2672, -97.7431)</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</si>
  <si>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</si>
  <si>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</si>
  <si>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Bureau of Economic Analysis, Dept. of Commerce</t>
  </si>
  <si>
    <t>(40.0274, -105.2519)</t>
  </si>
  <si>
    <t>Two primary reasons for the slight reduction are reduction in GHG intensity of electricity system and increased fuel economy of light duty vehicles. From 1990, the decline of manufacturing withing LA city limits also contributed to the decline.</t>
  </si>
  <si>
    <t>US Dept of Commerce (LA Metro Area)</t>
  </si>
  <si>
    <t>(34.0522342, -118.2436849)</t>
  </si>
  <si>
    <t>City of Lancaster</t>
  </si>
  <si>
    <t>Lancaster</t>
  </si>
  <si>
    <t>2012 U.S. Community Protocol for Accounting and Reporting of Greenhouse Gas Emission</t>
  </si>
  <si>
    <t>CO2; PFCs; CH4; SF6; N2O; NF3; HFCs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</si>
  <si>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</si>
  <si>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City of Lancaster Finance Department; U.S. Census Bureau, 2012 Economic Census, 2012 Economic Census of Island Areas, and 2012 Nonemployer Statistics.</t>
  </si>
  <si>
    <t>(40.0379, -76.3055)</t>
  </si>
  <si>
    <t>We participated in ICELI's Fall Session Training, and recently completed our inventory. It is in  the review process now.</t>
  </si>
  <si>
    <t>This year is the first of our community inventory. Previously, we did City government only.</t>
  </si>
  <si>
    <t>City of Columbia Office of Economic Development</t>
  </si>
  <si>
    <t>(34.0007, -81.0348)</t>
  </si>
  <si>
    <t>Inventory includes a mix of primary and secondary sources as well as estimates based on models or scaling. See Cupertino Climate Action Plan, Chapter 2, pages 33-62 for Community and LGO inventories.</t>
  </si>
  <si>
    <t>Reflects current-dollar GDP for Cupertino, scaled down from metro area GDP of San Jose-Sunnyvale-Santa Clara, CA. Source: U.S. Dept. of Commerce Bureau of Economic Analysis, "Gross Domestic Product by Metropolitan Area, 2015"</t>
  </si>
  <si>
    <t>(37.322998, -122.032182)</t>
  </si>
  <si>
    <t>Number doesn't include University of Michigan reported emissions</t>
  </si>
  <si>
    <t>Renewable Portfolio Standard for Michigan</t>
  </si>
  <si>
    <t>https://www.brookings.edu/wp-content/uploads/2016/07/annarbor.pdf</t>
  </si>
  <si>
    <t>(42.2808, -83.743)</t>
  </si>
  <si>
    <t>US Protocol, 4th edition, also used as a reference</t>
  </si>
  <si>
    <t>The City has encouraged and facilitated numerous sustainability initiatives in the past several years, however, growth in economic activity caused increases in the commercial sector since 2013.</t>
  </si>
  <si>
    <t>https://www.stlouis-mo.gov/government/departments/budget/documents/upload/FY15-AOP-Summary-Overview-and-charts-S-1-to-S-82.pdf</t>
  </si>
  <si>
    <t>(38.627, -90.1994)</t>
  </si>
  <si>
    <t>We are using the Clear Path calculator to calculate our emissions.</t>
  </si>
  <si>
    <t>Some sections are more accurate than others. Energy is perhaps the most accurate section. The inventory is not yet complete because we are yet to calculate life cycle emissions of materials that pass through the city and upstream consumption activities,</t>
  </si>
  <si>
    <t>We are yet to complete our inventory so we cannot say at this point. We hope to complete our inventory by July 2017. The incomplete section is the transportation section for which we are waiting for federal highway statistics data in order to estimate our VMT.</t>
  </si>
  <si>
    <t>Missouri Economy Research and Information Center</t>
  </si>
  <si>
    <t>(38.951705, -92.334072)</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</si>
  <si>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</si>
  <si>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(29.9511, -90.0715)</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</si>
  <si>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</si>
  <si>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(39.952335, -75.163789)</t>
  </si>
  <si>
    <t>This is the only inventory we have done.  The data has not been updated</t>
  </si>
  <si>
    <t>BEA, BLS, Brookings</t>
  </si>
  <si>
    <t>(42.331427, -83.0457538)</t>
  </si>
  <si>
    <t>Chicago conducted a 2016 city-wide GHG inventory in line with the Global Protocol for Community-Scale Greenhouse Gas Emissions Inventories. The Inventory was compliant at the GPC BASIC Level, with some emissions from the PLUS level also calculated.</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</si>
  <si>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Chicago‚Äôs population grew by approximately 1 percent while the region‚Äôs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program‚Äôs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</si>
  <si>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Brookings Institution</t>
  </si>
  <si>
    <t>(41.8781136, -87.6297982)</t>
  </si>
  <si>
    <t>Durham</t>
  </si>
  <si>
    <t>The data on transportation is the area in which I have the least confidence.</t>
  </si>
  <si>
    <t>scope 1 increased due to a large, unexplained jump in diesel VMT. This may be due to a change in the model. Scope 2 emissions actually decreased, but it was mostly due to cleaner energy production rather than reduction in energy use.</t>
  </si>
  <si>
    <t>(35.994, -78.8986)</t>
  </si>
  <si>
    <t>This is Denver's first year reporting via the GPC protocol and changes in sector and overall emissions compared to previous years should not be used as increases or decreases as we have yet to modify base year inventories to the same protocol.</t>
  </si>
  <si>
    <t>This is our first year conducting a GHG inventory with the GPC protocol.  Using the same method as previous years, our emissions stayed about the same due to and Emissions Factor in electricity that stayed roughly the same.</t>
  </si>
  <si>
    <t>BEA Denver Metro Area</t>
  </si>
  <si>
    <t>(39.737567, -104.9847179)</t>
  </si>
  <si>
    <t>Miami Beach, FL</t>
  </si>
  <si>
    <t>2013-01-01 - 2014-12-31</t>
  </si>
  <si>
    <t>The inventory was compiled using the ICLEI ClearPath software using the IPCC 4th Assessment to calculate the Global Warming Potential of the greenhouse gases.</t>
  </si>
  <si>
    <t>Department of Tourism, Culture, and Economic Development</t>
  </si>
  <si>
    <t>_
(25.790654, -80.130045)</t>
  </si>
  <si>
    <t>Other: ICLEI Community Protocol</t>
  </si>
  <si>
    <t>(ICLEI / The Climate Registry / California Climate Action Registry / California Air Resource Board)</t>
  </si>
  <si>
    <t>Energy data is high confidence, Transportation data is partially simulated (medium) partially fuel consumption (high), and materials use is medium-high (waste composition data is thorough but not collected frequently enough)</t>
  </si>
  <si>
    <t>In comparison to the 2015 report, emissions have decreased in both Scope 1 and Scope 2 emissions.</t>
  </si>
  <si>
    <t>US Bureau of Economic Analysis San Francisco-Oakland-Hayward Metropolitan area</t>
  </si>
  <si>
    <t>(37.8044, -122.2708)</t>
  </si>
  <si>
    <t>High for utilities (data from municipally owned utility), lower for transportation (modeled by consultants). NOTE: This is combined City+Community data</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</si>
  <si>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</si>
  <si>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City GDP data is not available</t>
  </si>
  <si>
    <t>(37.4419, -122.143)</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</si>
  <si>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</si>
  <si>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</si>
  <si>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U.S. Bureau of Economic Analysis; U.S. Bureau of Labor Statistics (Gross Regional Product for Cleveland-Elyria Metropolitan Service Area)</t>
  </si>
  <si>
    <t>(41.4993, -81.6944)</t>
  </si>
  <si>
    <t>City of Little Rock</t>
  </si>
  <si>
    <t>POINT (-92.2896 34.7465)</t>
  </si>
  <si>
    <t>City of Wilmington, NC</t>
  </si>
  <si>
    <t>City of Salem, MA</t>
  </si>
  <si>
    <t>POINT (-70.8967 42.5195)</t>
  </si>
  <si>
    <t>City of Richmond, CA</t>
  </si>
  <si>
    <t>POINT (-122.348 37.9358)</t>
  </si>
  <si>
    <t>City of Beverly, MA</t>
  </si>
  <si>
    <t>Town of Ithaca</t>
  </si>
  <si>
    <t>Town of Dedham, MA</t>
  </si>
  <si>
    <t>City of South Miami, FL</t>
  </si>
  <si>
    <t>2019-10-01 - 2020-10-01</t>
  </si>
  <si>
    <t>Village of South Barrington, IL</t>
  </si>
  <si>
    <t>POINT (42.0736 88.148)</t>
  </si>
  <si>
    <t>CH4, CO2, N20, PFCs, SF6</t>
  </si>
  <si>
    <t>2018-01-01 - 2019-01-01</t>
  </si>
  <si>
    <t>Town of East Hampton, NY</t>
  </si>
  <si>
    <t>Erie County, NY</t>
  </si>
  <si>
    <t>City of Madison</t>
  </si>
  <si>
    <t>POINT (-89.3818 43.0728)</t>
  </si>
  <si>
    <t>City of Santa Barbara, CA</t>
  </si>
  <si>
    <t>Town of Guilford, VT</t>
  </si>
  <si>
    <t>City of Ithaca, NY</t>
  </si>
  <si>
    <t>Town of Secaucus, NJ</t>
  </si>
  <si>
    <t>City of Sarasota</t>
  </si>
  <si>
    <t>POINT (27.3364 82.5307)</t>
  </si>
  <si>
    <t>City of Racine, WI</t>
  </si>
  <si>
    <t>Questionnaire Name</t>
  </si>
  <si>
    <t>Account Name</t>
  </si>
  <si>
    <t>Coal</t>
  </si>
  <si>
    <t>Gas</t>
  </si>
  <si>
    <t>Oil</t>
  </si>
  <si>
    <t>Nuclear</t>
  </si>
  <si>
    <t>Hydro</t>
  </si>
  <si>
    <t>Biomass</t>
  </si>
  <si>
    <t>Wind</t>
  </si>
  <si>
    <t>Geothermal</t>
  </si>
  <si>
    <t>Solar</t>
  </si>
  <si>
    <t>Other sources</t>
  </si>
  <si>
    <t>Total - please ensure this equals 100%</t>
  </si>
  <si>
    <t>Year data applies to</t>
  </si>
  <si>
    <t>Cities 2020</t>
  </si>
  <si>
    <t>City of San José</t>
  </si>
  <si>
    <t>City of Birmingham</t>
  </si>
  <si>
    <t>City of Albuquerque</t>
  </si>
  <si>
    <t>City of Henderson</t>
  </si>
  <si>
    <t>Cities 2019</t>
  </si>
  <si>
    <t>Percent</t>
  </si>
  <si>
    <t>Total</t>
  </si>
  <si>
    <t>Account ID</t>
  </si>
  <si>
    <t>Row</t>
  </si>
  <si>
    <t>Project Year</t>
  </si>
  <si>
    <t>Energy Source</t>
  </si>
  <si>
    <t>City of Fairfield, IA</t>
  </si>
  <si>
    <t>City of Helsinki</t>
  </si>
  <si>
    <t>Torres Vedras Municipality</t>
  </si>
  <si>
    <t>City of Cardiff</t>
  </si>
  <si>
    <t>Glasgow City Council</t>
  </si>
  <si>
    <t>Kaohsiung City Government</t>
  </si>
  <si>
    <t>Dublin City Council</t>
  </si>
  <si>
    <t>Taipei City Government</t>
  </si>
  <si>
    <t>City of Adelaide</t>
  </si>
  <si>
    <t>Stadt Zürich</t>
  </si>
  <si>
    <t>City of Calgary</t>
  </si>
  <si>
    <t>Village of Kadiovacik</t>
  </si>
  <si>
    <t>Municipality of Belo Horizonte</t>
  </si>
  <si>
    <t>Ekurhuleni Metropolitan Municipality</t>
  </si>
  <si>
    <t>City of Guadalajara</t>
  </si>
  <si>
    <t>Free and Hanseatic City of Hamburg</t>
  </si>
  <si>
    <t>City of Monterrey</t>
  </si>
  <si>
    <t>Municipality of Recife</t>
  </si>
  <si>
    <t>Heroic Puebla of Zaragoza</t>
  </si>
  <si>
    <t>Tel Aviv-Yafo Municipality</t>
  </si>
  <si>
    <t>Comune di Torino</t>
  </si>
  <si>
    <t>Municipality of Campinas</t>
  </si>
  <si>
    <t>Greater Manchester</t>
  </si>
  <si>
    <t>Le Grand Casablanca</t>
  </si>
  <si>
    <t>City of Brasília</t>
  </si>
  <si>
    <t>Ville de Kinshasa</t>
  </si>
  <si>
    <t>City of Ibadan</t>
  </si>
  <si>
    <t>Santiago de Cali</t>
  </si>
  <si>
    <t>Municipality of Belém</t>
  </si>
  <si>
    <t>Abuja Federal Capital Territory</t>
  </si>
  <si>
    <t>Seferihisar municipality</t>
  </si>
  <si>
    <t>Santiago de Guayaquil</t>
  </si>
  <si>
    <t>Vilnius City Municipality</t>
  </si>
  <si>
    <t>Comune di Napoli</t>
  </si>
  <si>
    <t>City of Lisbon</t>
  </si>
  <si>
    <t>Antananarivo</t>
  </si>
  <si>
    <t>Comune di Oristano</t>
  </si>
  <si>
    <t>Comune di Bolzano</t>
  </si>
  <si>
    <t>Comune di Genova</t>
  </si>
  <si>
    <t>Comune di Ravenna</t>
  </si>
  <si>
    <t>Comune di Reggio Emilia</t>
  </si>
  <si>
    <t>Comune di Firenze</t>
  </si>
  <si>
    <t>Comune di Ferrara</t>
  </si>
  <si>
    <t>Riga City</t>
  </si>
  <si>
    <t>Comune di Monza</t>
  </si>
  <si>
    <t>Comune di Olbia</t>
  </si>
  <si>
    <t>Comune di Parma</t>
  </si>
  <si>
    <t>Comune di Padova</t>
  </si>
  <si>
    <t>Comune di Piacenza</t>
  </si>
  <si>
    <t>Comune di Rimini</t>
  </si>
  <si>
    <t>Comune di Udine</t>
  </si>
  <si>
    <t>City of Pietermaritzburg</t>
  </si>
  <si>
    <t>City of Goiânia</t>
  </si>
  <si>
    <t>City of Ottawa</t>
  </si>
  <si>
    <t>City of Edmonton</t>
  </si>
  <si>
    <t>City of Ljubljana</t>
  </si>
  <si>
    <t>City of Zagreb</t>
  </si>
  <si>
    <t>City of Mannheim</t>
  </si>
  <si>
    <t>Canberra</t>
  </si>
  <si>
    <t>The Hague</t>
  </si>
  <si>
    <t>Wellington City Council</t>
  </si>
  <si>
    <t>Malmö Stad</t>
  </si>
  <si>
    <t>Ciudad de Asunción</t>
  </si>
  <si>
    <t>Municipalidad de Magdalena del Mar</t>
  </si>
  <si>
    <t>Municipalité de Rabat</t>
  </si>
  <si>
    <t>Bornova Municipality</t>
  </si>
  <si>
    <t>Município de Aparecida</t>
  </si>
  <si>
    <t>City of Zaragoza</t>
  </si>
  <si>
    <t>City of Porto</t>
  </si>
  <si>
    <t>City of Harare</t>
  </si>
  <si>
    <t>Nelson Mandela Bay Municipality</t>
  </si>
  <si>
    <t>City of Turku</t>
  </si>
  <si>
    <t>Tbilisi City</t>
  </si>
  <si>
    <t>Métropole Nice Côte d'Azur</t>
  </si>
  <si>
    <t>Ayuntamiento de Morelia</t>
  </si>
  <si>
    <t>Ciudad de Mendoza</t>
  </si>
  <si>
    <t>Gobierno Municipal de León de los Aldamas</t>
  </si>
  <si>
    <t>Ayuntamiento de Cuernavaca</t>
  </si>
  <si>
    <t>Municipalidad de Provincial de Arequipa</t>
  </si>
  <si>
    <t>Ayuntamiento de San Luis Potosí</t>
  </si>
  <si>
    <t>Municipalidad de  Córdoba</t>
  </si>
  <si>
    <t>Alcaldia Distrital de Cartagena de Indias</t>
  </si>
  <si>
    <t>Ayuntamiento de  Chihuahua</t>
  </si>
  <si>
    <t>Municipio de Bucaramanga</t>
  </si>
  <si>
    <t>Municipio de Torreón</t>
  </si>
  <si>
    <t>Municipio de Mérida</t>
  </si>
  <si>
    <t>Prefeitura de Sorocaba</t>
  </si>
  <si>
    <t>Prefeitura de Florianópolis</t>
  </si>
  <si>
    <t>Prefeitura de Cuiabá</t>
  </si>
  <si>
    <t>Prefeitura de Guarulhos</t>
  </si>
  <si>
    <t>Prefeitura de Natal</t>
  </si>
  <si>
    <t>Prefeitura de Maceió</t>
  </si>
  <si>
    <t>Prefeitura de Manaus</t>
  </si>
  <si>
    <t>Prefeitura de Vitória</t>
  </si>
  <si>
    <t>Prefeitura de São Luís</t>
  </si>
  <si>
    <t>Prefeitura Municipal de Santos</t>
  </si>
  <si>
    <t>Ciudad de Juárez</t>
  </si>
  <si>
    <t>City of Bakersfield</t>
  </si>
  <si>
    <t>City of Hamilton</t>
  </si>
  <si>
    <t>City of London, ON</t>
  </si>
  <si>
    <t>City of St Catharines, ON</t>
  </si>
  <si>
    <t>City of Saskatoon</t>
  </si>
  <si>
    <t>City of Windsor</t>
  </si>
  <si>
    <t>City of Winnipeg</t>
  </si>
  <si>
    <t>City of Gibraltar</t>
  </si>
  <si>
    <t>Município de Ovar</t>
  </si>
  <si>
    <t>Fafe</t>
  </si>
  <si>
    <t>Santarém</t>
  </si>
  <si>
    <t>Faro</t>
  </si>
  <si>
    <t>Barreiro</t>
  </si>
  <si>
    <t>Cascais</t>
  </si>
  <si>
    <t>Ville de Monaco</t>
  </si>
  <si>
    <t>Prefeitura Municipal de Caieiras</t>
  </si>
  <si>
    <t>Guatemala City</t>
  </si>
  <si>
    <t>Prefeitura de Rio Branco</t>
  </si>
  <si>
    <t>Prefeitura de Aracaju</t>
  </si>
  <si>
    <t>Hobart City Council</t>
  </si>
  <si>
    <t>City of Greater Sudbury / Grand Sudbury</t>
  </si>
  <si>
    <t>City of Hollywood</t>
  </si>
  <si>
    <t>Wollongong City Council</t>
  </si>
  <si>
    <t>Bogor City Government</t>
  </si>
  <si>
    <t>City Government of Davao</t>
  </si>
  <si>
    <t>Pasig City</t>
  </si>
  <si>
    <t>City Government of Makati</t>
  </si>
  <si>
    <t>City of Parañaque</t>
  </si>
  <si>
    <t>Petaling Jaya City Council</t>
  </si>
  <si>
    <t>Tainan City Government</t>
  </si>
  <si>
    <t>Iskandar Regional Development Authority</t>
  </si>
  <si>
    <t>Taichung City Government</t>
  </si>
  <si>
    <t>Hsinchu County Government</t>
  </si>
  <si>
    <t>Taoyuan City Government</t>
  </si>
  <si>
    <t>City of Lahti</t>
  </si>
  <si>
    <t>Vejle Kommune</t>
  </si>
  <si>
    <t>Aarhus Kommune</t>
  </si>
  <si>
    <t>City of Espoo</t>
  </si>
  <si>
    <t>Landeshauptstadt Magdeburg</t>
  </si>
  <si>
    <t>City of Reykjavík</t>
  </si>
  <si>
    <t>Gemeente Groningen</t>
  </si>
  <si>
    <t>City of Wroclaw</t>
  </si>
  <si>
    <t>Ayuntamiento de Murcia</t>
  </si>
  <si>
    <t>City of Bournemouth</t>
  </si>
  <si>
    <t>Ugu District Municipality</t>
  </si>
  <si>
    <t>Vhembe District Municipality</t>
  </si>
  <si>
    <t>Sekhukhune District Municipality</t>
  </si>
  <si>
    <t>Prefeitura da Cidade de São José do Rio Preto</t>
  </si>
  <si>
    <t>Alcaldia de Pereira</t>
  </si>
  <si>
    <t>Prefeitura de Betim</t>
  </si>
  <si>
    <t>Prefeitura de Joinville</t>
  </si>
  <si>
    <t>Prefeitura de Cajamar</t>
  </si>
  <si>
    <t>Prefeitura de Lorena</t>
  </si>
  <si>
    <t>Pref. Mun. de Cosmópolis</t>
  </si>
  <si>
    <t>Alcaldía de Cuenca</t>
  </si>
  <si>
    <t>Prefeitura de Limeira</t>
  </si>
  <si>
    <t>Prefeitura de Duque de Caxias</t>
  </si>
  <si>
    <t>Prefeitura de Tatuí</t>
  </si>
  <si>
    <t>Prefeitura de Palmas</t>
  </si>
  <si>
    <t>Prefeitura de São João da Boa Vista</t>
  </si>
  <si>
    <t>Prefeitura de Vinhedo</t>
  </si>
  <si>
    <t>Prefeitura do Jaboatão dos Guararapes</t>
  </si>
  <si>
    <t>Prefeitura Municipal da Estância Turística de Olímpia</t>
  </si>
  <si>
    <t>Prefeitura Municipal de Petrolina</t>
  </si>
  <si>
    <t>Prefeitura Municipal de Franco da Rocha</t>
  </si>
  <si>
    <t>Prefeitura Municipal de São José dos Campos</t>
  </si>
  <si>
    <t>Prefeitura Municipal de Sertãozinho</t>
  </si>
  <si>
    <t>Prefeitura Municipal de Cerquilho</t>
  </si>
  <si>
    <t>Prefeitura Municipal de Mairiporã</t>
  </si>
  <si>
    <t>Prefeitura Municipal de Boa Vista</t>
  </si>
  <si>
    <t>Município de Vila Nova de Famalicão</t>
  </si>
  <si>
    <t>Município de Guimarães</t>
  </si>
  <si>
    <t>Município de Braga</t>
  </si>
  <si>
    <t>Municipalidad de Vicente López</t>
  </si>
  <si>
    <t>Prefeitura Municipal de Canoas</t>
  </si>
  <si>
    <t>Prefeitura Municipal de Cabreúva</t>
  </si>
  <si>
    <t>Prefeitura Municipal de Cubatão</t>
  </si>
  <si>
    <t>Município de Moita</t>
  </si>
  <si>
    <t>New Taipei City Government</t>
  </si>
  <si>
    <t>Pingtung County Government</t>
  </si>
  <si>
    <t>Alcaldía de Panamá</t>
  </si>
  <si>
    <t>Prefeitura Niterói</t>
  </si>
  <si>
    <t>Bærum Kommune</t>
  </si>
  <si>
    <t>Gdansk</t>
  </si>
  <si>
    <t>Stara Zagora</t>
  </si>
  <si>
    <t>Sonderborg Kommune</t>
  </si>
  <si>
    <t>Hoeje-Taastrup Kommune</t>
  </si>
  <si>
    <t>Pristina Municipality</t>
  </si>
  <si>
    <t>Tarnów</t>
  </si>
  <si>
    <t>Byron Shire Council</t>
  </si>
  <si>
    <t>City of Podgorica</t>
  </si>
  <si>
    <t>Burgas Municipality</t>
  </si>
  <si>
    <t>Municipalidad de Belén</t>
  </si>
  <si>
    <t>Arusha City Council</t>
  </si>
  <si>
    <t>City of Ærøskøbing</t>
  </si>
  <si>
    <t>Municipality of Hjørring</t>
  </si>
  <si>
    <t>Elsinore Municipality</t>
  </si>
  <si>
    <t>Ringkøbing-Skjern Kommune</t>
  </si>
  <si>
    <t>Commune de Bangangté</t>
  </si>
  <si>
    <t>Blantyre City Council</t>
  </si>
  <si>
    <t>Odder Kommune</t>
  </si>
  <si>
    <t>Hørsholm Kommune</t>
  </si>
  <si>
    <t>Jammerbugt Kommune</t>
  </si>
  <si>
    <t>Regional Municipality of Durham</t>
  </si>
  <si>
    <t>City of Akureyri</t>
  </si>
  <si>
    <t>City of Grand-Bassam</t>
  </si>
  <si>
    <t>Ville de Nyon</t>
  </si>
  <si>
    <t>City of Tirana</t>
  </si>
  <si>
    <t>City of Ziguinchor</t>
  </si>
  <si>
    <t>Gladsaxe Kommune</t>
  </si>
  <si>
    <t>Municipalidad de Independencia</t>
  </si>
  <si>
    <t>Municipalidad de Providencia</t>
  </si>
  <si>
    <t>Commune de Dioudoubou</t>
  </si>
  <si>
    <t>Middelfart Kommune</t>
  </si>
  <si>
    <t>City of Yaoundé 6</t>
  </si>
  <si>
    <t>City of North Vancouver</t>
  </si>
  <si>
    <t>City of Puerto Princesa</t>
  </si>
  <si>
    <t>Mandaue City Government</t>
  </si>
  <si>
    <t>City of Calamba</t>
  </si>
  <si>
    <t>City of Olongapo</t>
  </si>
  <si>
    <t>Batangas City</t>
  </si>
  <si>
    <t>Municipality of Cainta</t>
  </si>
  <si>
    <t>City of Cagayan de Oro</t>
  </si>
  <si>
    <t>Brno City Council</t>
  </si>
  <si>
    <t>City of Gdynia</t>
  </si>
  <si>
    <t>Tartu City Council</t>
  </si>
  <si>
    <t>City of Nakuru</t>
  </si>
  <si>
    <t>City of Kisumu</t>
  </si>
  <si>
    <t>Ashkelon Municipality</t>
  </si>
  <si>
    <t>City of Windhoek</t>
  </si>
  <si>
    <t>Šiauliai City Municipality</t>
  </si>
  <si>
    <t>Municipality of Arendal</t>
  </si>
  <si>
    <t>Pärnu City Government</t>
  </si>
  <si>
    <t>City of Johvi</t>
  </si>
  <si>
    <t>Prefeitura de Birigui</t>
  </si>
  <si>
    <t>Prefeitura de Bonito</t>
  </si>
  <si>
    <t>Prefeitura de Brusque</t>
  </si>
  <si>
    <t>Prefeitura de Botucatu</t>
  </si>
  <si>
    <t>Prefeitura de Bertioga</t>
  </si>
  <si>
    <t>Prefeitura de Extrema</t>
  </si>
  <si>
    <t>Prefeitura de Cruzeiro do Sul</t>
  </si>
  <si>
    <t>Prefeitura de Fernandópolis</t>
  </si>
  <si>
    <t>Prefeitura de Campos de Goytacazes</t>
  </si>
  <si>
    <t>Prefeitura de Angra dos Reis</t>
  </si>
  <si>
    <t>Prefeitura de Feira de Santana</t>
  </si>
  <si>
    <t>Prefeitura de Porto Velho</t>
  </si>
  <si>
    <t>Prefeitura de Rio Verde</t>
  </si>
  <si>
    <t>Prefeitura da Estância Climática de São Bento do Sapucaí</t>
  </si>
  <si>
    <t>Prefeitura de Tupã</t>
  </si>
  <si>
    <t>Alcaldía de Ríohacha</t>
  </si>
  <si>
    <t>Alcaldía de Ibagué</t>
  </si>
  <si>
    <t>Gobiernación del Archipiélago de San Andrés</t>
  </si>
  <si>
    <t>Alcaldíade Sincelejo</t>
  </si>
  <si>
    <t>Municipalidad de San Isidro (Lima)</t>
  </si>
  <si>
    <t>Gobierno Autónomo Municipal de Tarija</t>
  </si>
  <si>
    <t>Municipalidad de Colina</t>
  </si>
  <si>
    <t>Municipalidad de Peñalolén</t>
  </si>
  <si>
    <t>Municipalidad de San Isidro (Argentina)</t>
  </si>
  <si>
    <t>Municipalidad de Rio Grande</t>
  </si>
  <si>
    <t>City of Hvidovre</t>
  </si>
  <si>
    <t>Frederikshavn Kommune</t>
  </si>
  <si>
    <t>City of Alba-Iulia</t>
  </si>
  <si>
    <t>Town of Ajax, ON</t>
  </si>
  <si>
    <t>City of Prince George, BC</t>
  </si>
  <si>
    <t>Lilongwe City Council</t>
  </si>
  <si>
    <t>Morogoro Municipal Council</t>
  </si>
  <si>
    <t>Ville de Salaberry-de-Valleyfield</t>
  </si>
  <si>
    <t>Ayuntamiento de Naucalpan de Juárez</t>
  </si>
  <si>
    <t>Municipalidad de San Fernando</t>
  </si>
  <si>
    <t>Municipality of Nacala</t>
  </si>
  <si>
    <t>Yilan County Government</t>
  </si>
  <si>
    <t>Mazabuka Municipal Council</t>
  </si>
  <si>
    <t>Communauté urbaine du Grand Nancy</t>
  </si>
  <si>
    <t>Municipalidad de Pica</t>
  </si>
  <si>
    <t>Jinja Municipal Council</t>
  </si>
  <si>
    <t>Egedal Municipality</t>
  </si>
  <si>
    <t>Eskisehir Metropolitan Municipality</t>
  </si>
  <si>
    <t>Lejre Kommune</t>
  </si>
  <si>
    <t>Fredensborg Kommune</t>
  </si>
  <si>
    <t>Alcaldía de Córdoba</t>
  </si>
  <si>
    <t>Hillerød Kommune</t>
  </si>
  <si>
    <t>Abasan Al-Kabira Municipality</t>
  </si>
  <si>
    <t>Municipalidad de Santiago de Surco</t>
  </si>
  <si>
    <t>Municipio de Chorrera</t>
  </si>
  <si>
    <t>Prefeitura de Miracema</t>
  </si>
  <si>
    <t>Visby</t>
  </si>
  <si>
    <t>Municipalidad de Viedma</t>
  </si>
  <si>
    <t>Municipalidad de General Alvear (Mendoza)</t>
  </si>
  <si>
    <t>Municipalidad de Yala</t>
  </si>
  <si>
    <t>Alcaldia de Tulua</t>
  </si>
  <si>
    <t>Alcaldia de Rionegro</t>
  </si>
  <si>
    <t>Alcaldia de Barrancabermeja</t>
  </si>
  <si>
    <t>Prefeitura de Bayeux</t>
  </si>
  <si>
    <t>Municipality of Ilha</t>
  </si>
  <si>
    <t>Commune de Cocody</t>
  </si>
  <si>
    <t>Hydrio</t>
  </si>
  <si>
    <t>Percent Non-Renewable</t>
  </si>
  <si>
    <t>Percentage Renewable</t>
  </si>
  <si>
    <t>Percentage Non-Renewable</t>
  </si>
  <si>
    <t>Cities 2021</t>
  </si>
  <si>
    <t>Total  please ensure this equals 100</t>
  </si>
  <si>
    <t>SUM (Calculated</t>
  </si>
  <si>
    <t>SUM(CALCULATED)</t>
  </si>
  <si>
    <t>Coal (%)</t>
  </si>
  <si>
    <t>Gas (%)</t>
  </si>
  <si>
    <t>Oil (%)</t>
  </si>
  <si>
    <t>Nuclear (%)</t>
  </si>
  <si>
    <t>Hydro (%)</t>
  </si>
  <si>
    <t>Bioenergy (Biomass and Biofuels) (%)</t>
  </si>
  <si>
    <t>Wind (%)</t>
  </si>
  <si>
    <t>Geothermal (%)</t>
  </si>
  <si>
    <t>Solar (Photovoltaic and Thermal) (%)</t>
  </si>
  <si>
    <t>City of Atlanta, GA</t>
  </si>
  <si>
    <t>City of Austin, TX</t>
  </si>
  <si>
    <t>City of Burlington, VT</t>
  </si>
  <si>
    <t>City of Chicago, IL</t>
  </si>
  <si>
    <t>New York City, NY</t>
  </si>
  <si>
    <t>City of Las Vegas, NV</t>
  </si>
  <si>
    <t>City of Los Angeles, CA</t>
  </si>
  <si>
    <t>City of New Orleans, LA</t>
  </si>
  <si>
    <t>City of Seattle, WA</t>
  </si>
  <si>
    <t>District of Columbia, DC</t>
  </si>
  <si>
    <t>City of Houston, TX</t>
  </si>
  <si>
    <t>Salt Lake City, UT</t>
  </si>
  <si>
    <t>City of Philadelphia, PA</t>
  </si>
  <si>
    <t>City of San Francisco, CA</t>
  </si>
  <si>
    <t>City of Denver, CO</t>
  </si>
  <si>
    <t>City of Boston, MA</t>
  </si>
  <si>
    <t>City of St Louis, MO</t>
  </si>
  <si>
    <t>City of Baltimore, MD</t>
  </si>
  <si>
    <t>City of Cincinnati, OH</t>
  </si>
  <si>
    <t>City of Cleveland, OH</t>
  </si>
  <si>
    <t>City of Dallas, TX</t>
  </si>
  <si>
    <t>City of Detroit, MI</t>
  </si>
  <si>
    <t>City of Miami, FL</t>
  </si>
  <si>
    <t>City of Phoenix, AZ</t>
  </si>
  <si>
    <t>City of Pittsburgh, PA</t>
  </si>
  <si>
    <t>City of Sacramento, CA</t>
  </si>
  <si>
    <t>City of Minneapolis, MN</t>
  </si>
  <si>
    <t>City of Tampa, FL</t>
  </si>
  <si>
    <t>City of San Jos√©, CA</t>
  </si>
  <si>
    <t>City of San Diego, CA</t>
  </si>
  <si>
    <t>City of Memphis, TN</t>
  </si>
  <si>
    <t>City of Berkeley, CA</t>
  </si>
  <si>
    <t>City of San Antonio, TX</t>
  </si>
  <si>
    <t>City of Indianapolis, IN</t>
  </si>
  <si>
    <t>City of Milwaukee, WI</t>
  </si>
  <si>
    <t>City of Orlando, FL</t>
  </si>
  <si>
    <t>City of Columbus, OH</t>
  </si>
  <si>
    <t>City of Charlotte, NC</t>
  </si>
  <si>
    <t>City of St. Petersburg, FL</t>
  </si>
  <si>
    <t>City of Providence, RI</t>
  </si>
  <si>
    <t>Kansas City, MO</t>
  </si>
  <si>
    <t>Metropolitan Government of Nashville and Davidson County, TN</t>
  </si>
  <si>
    <t>City and County of Honolulu, HI</t>
  </si>
  <si>
    <t>City of Rochester, NY</t>
  </si>
  <si>
    <t>City of Birmingham, AL</t>
  </si>
  <si>
    <t>City of Allentown, PA</t>
  </si>
  <si>
    <t>City of Omaha, NE</t>
  </si>
  <si>
    <t>City of Newark, NJ</t>
  </si>
  <si>
    <t>City of Madison, WI</t>
  </si>
  <si>
    <t>City of Albuquerque, NM</t>
  </si>
  <si>
    <t>City of Greensboro, NC</t>
  </si>
  <si>
    <t>City of Henderson, NV</t>
  </si>
  <si>
    <t>City of Fort Worth, TX</t>
  </si>
  <si>
    <t>City of Buffalo, NY</t>
  </si>
  <si>
    <t>City of Long Beach, CA</t>
  </si>
  <si>
    <t>City of Mesa, AZ</t>
  </si>
  <si>
    <t>City of Oakland, CA</t>
  </si>
  <si>
    <t>City of Chula Vista, CA</t>
  </si>
  <si>
    <t>City of Anchorage, AK</t>
  </si>
  <si>
    <t>City of Winston-Salem, NC</t>
  </si>
  <si>
    <t>City of Aspen, CO</t>
  </si>
  <si>
    <t>City of Jersey City, NJ</t>
  </si>
  <si>
    <t>City of Tacoma, WA</t>
  </si>
  <si>
    <t>City of Spokane, WA</t>
  </si>
  <si>
    <t>City of Little Rock, AR</t>
  </si>
  <si>
    <t>City of Grand Rapids, MI</t>
  </si>
  <si>
    <t>City of Des Moines, IA</t>
  </si>
  <si>
    <t>City of Knoxville, TN</t>
  </si>
  <si>
    <t>City of Fort Collins, CO</t>
  </si>
  <si>
    <t>City of Eugene, OR</t>
  </si>
  <si>
    <t>City of Lakewood, CO</t>
  </si>
  <si>
    <t>City of Hayward, CA</t>
  </si>
  <si>
    <t>City of Savannah, GA</t>
  </si>
  <si>
    <t>City of Ann Arbor, MI</t>
  </si>
  <si>
    <t>City of Albany, NY</t>
  </si>
  <si>
    <t>City of Boulder, CO</t>
  </si>
  <si>
    <t>City of Duluth, MN</t>
  </si>
  <si>
    <t>City of Bloomington, IN</t>
  </si>
  <si>
    <t>City of Santa Monica, CA</t>
  </si>
  <si>
    <t>City of Iowa City, IA</t>
  </si>
  <si>
    <t>City of Flagstaff, AZ</t>
  </si>
  <si>
    <t>City of Asheville, NC</t>
  </si>
  <si>
    <t>City of Dubuque, IA</t>
  </si>
  <si>
    <t>City of Palo Alto, CA</t>
  </si>
  <si>
    <t>City of Fremont, CA</t>
  </si>
  <si>
    <t>City of Boise, ID</t>
  </si>
  <si>
    <t>City of Reno, NV</t>
  </si>
  <si>
    <t>City of Miramar, FL</t>
  </si>
  <si>
    <t>City of Cambridge, MA</t>
  </si>
  <si>
    <t>City of West Palm Beach, FL</t>
  </si>
  <si>
    <t>City of West Hollywood, CA</t>
  </si>
  <si>
    <t>Abington Township, PA</t>
  </si>
  <si>
    <t>City of Medford, MA</t>
  </si>
  <si>
    <t>Town of Blacksburg, VA</t>
  </si>
  <si>
    <t>City of Hoboken, NJ</t>
  </si>
  <si>
    <t>City of Colton, CA</t>
  </si>
  <si>
    <t>City of Longmont, CO</t>
  </si>
  <si>
    <t>City of Bethlehem, PA</t>
  </si>
  <si>
    <t>City of Cupertino, CA</t>
  </si>
  <si>
    <t>Cuyahoga County, OH</t>
  </si>
  <si>
    <t>San Luis Obispo, CA</t>
  </si>
  <si>
    <t>Boulder County, CO</t>
  </si>
  <si>
    <t>Town of Acton, MA</t>
  </si>
  <si>
    <t>Santa Fe County, NM</t>
  </si>
  <si>
    <t>City of Oberlin, OH</t>
  </si>
  <si>
    <t>City of Mosier, OR</t>
  </si>
  <si>
    <t>Dane County, WI</t>
  </si>
  <si>
    <t>City of Boynton Beach, FL</t>
  </si>
  <si>
    <t>Town of Wellfleet, MA</t>
  </si>
  <si>
    <t>City of Columbus, IN</t>
  </si>
  <si>
    <t>Ferndale, MI</t>
  </si>
  <si>
    <t>City of Oxford, OH</t>
  </si>
  <si>
    <t>Leon Valley, TX</t>
  </si>
  <si>
    <t>Town of Durham, NH</t>
  </si>
  <si>
    <t>City of Tumwater, WA</t>
  </si>
  <si>
    <t>Percentage Reneweable</t>
  </si>
  <si>
    <t>Emissions occurring outside city boundary (metric tonnes CO2e) for Total Generation of grid supplied energy</t>
  </si>
  <si>
    <t>POINT (-84.388 33.749)</t>
  </si>
  <si>
    <t>2020-01-01 - 2020-12-31</t>
  </si>
  <si>
    <t>2020-01-01 - 2021-01-01</t>
  </si>
  <si>
    <t>2018-07-01 - 2019-06-30</t>
  </si>
  <si>
    <t>2015-04-01 - 2016-04-01</t>
  </si>
  <si>
    <t>2017-01-01 - 2017-12-30</t>
  </si>
  <si>
    <t>POINT (-85.9111 39.214)</t>
  </si>
  <si>
    <t>Town of Princeton</t>
  </si>
  <si>
    <t>City of Richmond</t>
  </si>
  <si>
    <t>City of Charlottesville</t>
  </si>
  <si>
    <t>City of La Crosse</t>
  </si>
  <si>
    <t>City of Eau Claire</t>
  </si>
  <si>
    <t>City of Aurora</t>
  </si>
  <si>
    <t>City of Evanston</t>
  </si>
  <si>
    <t>City of Highland Park</t>
  </si>
  <si>
    <t>Village of Park Forest</t>
  </si>
  <si>
    <t>Village of South Barrington</t>
  </si>
  <si>
    <t>City of Portland</t>
  </si>
  <si>
    <t>City of Beaverton</t>
  </si>
  <si>
    <t>City of San Leandro</t>
  </si>
  <si>
    <t>City of Santa Cruz</t>
  </si>
  <si>
    <t>City of Dublin</t>
  </si>
  <si>
    <t>City of Culver City</t>
  </si>
  <si>
    <t>City of Manhattan Beach</t>
  </si>
  <si>
    <t>City of Piedmont</t>
  </si>
  <si>
    <t>City of Emeryville</t>
  </si>
  <si>
    <t>City of Encinitas</t>
  </si>
  <si>
    <t>City of Tempe</t>
  </si>
  <si>
    <t>City of Fayetteville</t>
  </si>
  <si>
    <t>Town of Vail</t>
  </si>
  <si>
    <t>Town of Breckenridge</t>
  </si>
  <si>
    <t>Broward County</t>
  </si>
  <si>
    <t>City of Miami Beach</t>
  </si>
  <si>
    <t>City of Key West</t>
  </si>
  <si>
    <t>City of Hallandale Beach</t>
  </si>
  <si>
    <t>City of South Bend</t>
  </si>
  <si>
    <t>City of Louisville</t>
  </si>
  <si>
    <t>City of Gretna</t>
  </si>
  <si>
    <t>Town of York</t>
  </si>
  <si>
    <t>City of Northampton</t>
  </si>
  <si>
    <t>City of Somerville</t>
  </si>
  <si>
    <t>City of New Bedford</t>
  </si>
  <si>
    <t>Town of Lexington</t>
  </si>
  <si>
    <t>City of Beverly</t>
  </si>
  <si>
    <t>City of Takoma Park</t>
  </si>
  <si>
    <t>City of Saint Paul</t>
  </si>
  <si>
    <t>City of Winona</t>
  </si>
  <si>
    <t>City of Columbia</t>
  </si>
  <si>
    <t>City of Easton</t>
  </si>
  <si>
    <t>City of Denton</t>
  </si>
  <si>
    <t>City of Park City</t>
  </si>
  <si>
    <t>Summit County</t>
  </si>
  <si>
    <t>City of Moab</t>
  </si>
  <si>
    <t>City of Bellingham</t>
  </si>
  <si>
    <t>Total(BASIC)</t>
  </si>
  <si>
    <t>Total (Traditional)</t>
  </si>
  <si>
    <t>Checker?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</si>
</sst>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sz val="12"/>
      <color rgb="FF000000"/>
      <name val="Calibri"/>
      <family val="2"/>
      <scheme val="minor"/>
    </font>
    <font>
      <sz val="8"/>
      <name val="Calibri"/>
      <family val="2"/>
      <scheme val="minor"/>
    </font>
    <font>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applyAlignment="1">
      <alignment wrapText="1"/>
    </xf>
    <xf numFmtId="0" fontId="0" fillId="2" borderId="0" xfId="0" applyFont="1" applyFill="1"/>
    <xf numFmtId="0" fontId="0" fillId="3" borderId="0" xfId="0" applyFill="1"/>
    <xf numFmtId="0" fontId="0" fillId="4" borderId="0" xfId="0" applyFill="1"/>
    <xf numFmtId="0" fontId="0" fillId="5" borderId="0" xfId="0" applyFill="1"/>
    <xf numFmtId="11" fontId="0" fillId="3" borderId="0" xfId="0" applyNumberFormat="1" applyFill="1"/>
    <xf numFmtId="0" fontId="0" fillId="0" borderId="0" xfId="0" applyFill="1"/>
    <xf numFmtId="0" fontId="3" fillId="0" borderId="0" xfId="0" applyFont="1" applyFill="1"/>
    <xf numFmtId="0" fontId="1" fillId="0" borderId="0" xfId="0" applyFont="1" applyFill="1"/>
    <xf numFmtId="164" fontId="0" fillId="5" borderId="0" xfId="0" applyNumberFormat="1" applyFill="1"/>
    <xf numFmtId="164" fontId="0" fillId="0" borderId="0" xfId="0" applyNumberFormat="1" applyFill="1"/>
    <xf numFmtId="164" fontId="0" fillId="0" borderId="0" xfId="0" applyNumberFormat="1"/>
    <xf numFmtId="164" fontId="0" fillId="3" borderId="0" xfId="0" applyNumberFormat="1" applyFill="1"/>
    <xf numFmtId="0" fontId="0" fillId="0" borderId="0" xfId="0" applyFill="1" applyAlignment="1">
      <alignment wrapText="1"/>
    </xf>
    <xf numFmtId="0" fontId="0" fillId="6" borderId="0" xfId="0" applyFill="1" applyAlignment="1">
      <alignment wrapText="1"/>
    </xf>
    <xf numFmtId="0" fontId="0" fillId="6" borderId="0" xfId="0" applyFill="1"/>
    <xf numFmtId="0" fontId="1" fillId="6" borderId="0" xfId="0" applyFont="1" applyFill="1"/>
    <xf numFmtId="0" fontId="0" fillId="7" borderId="0" xfId="0" applyFill="1" applyAlignment="1">
      <alignment wrapText="1"/>
    </xf>
    <xf numFmtId="0" fontId="0" fillId="7" borderId="0" xfId="0" applyFill="1"/>
    <xf numFmtId="0" fontId="1" fillId="7" borderId="0" xfId="0" applyFont="1" applyFill="1"/>
    <xf numFmtId="0" fontId="3" fillId="5" borderId="0" xfId="0" applyFont="1" applyFill="1" applyAlignment="1">
      <alignment wrapText="1"/>
    </xf>
    <xf numFmtId="0" fontId="3" fillId="5"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016-20B2-1A49-8836-039E686D4EED}">
  <sheetPr codeName="Sheet1"/>
  <dimension ref="A1:AE82"/>
  <sheetViews>
    <sheetView topLeftCell="L35" workbookViewId="0">
      <selection activeCell="T5" sqref="T5"/>
    </sheetView>
  </sheetViews>
  <sheetFormatPr baseColWidth="10" defaultRowHeight="16" x14ac:dyDescent="0.2"/>
  <cols>
    <col min="1" max="1" width="24.5" customWidth="1"/>
    <col min="20" max="20" width="108.83203125" customWidth="1"/>
  </cols>
  <sheetData>
    <row r="1" spans="1:31" x14ac:dyDescent="0.2">
      <c r="A1" t="s">
        <v>488</v>
      </c>
      <c r="B1" t="s">
        <v>2</v>
      </c>
      <c r="C1" t="s">
        <v>3</v>
      </c>
      <c r="D1" t="s">
        <v>4</v>
      </c>
      <c r="E1" t="s">
        <v>489</v>
      </c>
      <c r="F1" t="s">
        <v>490</v>
      </c>
      <c r="G1" t="s">
        <v>6</v>
      </c>
      <c r="H1" t="s">
        <v>491</v>
      </c>
      <c r="I1" t="s">
        <v>387</v>
      </c>
      <c r="J1" t="s">
        <v>492</v>
      </c>
      <c r="K1" t="s">
        <v>493</v>
      </c>
      <c r="L1" t="s">
        <v>494</v>
      </c>
      <c r="M1" t="s">
        <v>495</v>
      </c>
      <c r="N1" t="s">
        <v>496</v>
      </c>
      <c r="O1" t="s">
        <v>497</v>
      </c>
      <c r="P1" t="s">
        <v>15</v>
      </c>
      <c r="Q1" t="s">
        <v>16</v>
      </c>
      <c r="R1" t="s">
        <v>498</v>
      </c>
      <c r="S1" t="s">
        <v>499</v>
      </c>
      <c r="T1" t="s">
        <v>500</v>
      </c>
      <c r="U1" t="s">
        <v>21</v>
      </c>
      <c r="V1" t="s">
        <v>501</v>
      </c>
      <c r="W1" t="s">
        <v>502</v>
      </c>
      <c r="X1" t="s">
        <v>503</v>
      </c>
      <c r="Y1" t="s">
        <v>504</v>
      </c>
      <c r="Z1" t="s">
        <v>505</v>
      </c>
      <c r="AA1" t="s">
        <v>506</v>
      </c>
      <c r="AB1" t="s">
        <v>507</v>
      </c>
      <c r="AC1" t="s">
        <v>20</v>
      </c>
      <c r="AD1" t="s">
        <v>23</v>
      </c>
      <c r="AE1" t="s">
        <v>508</v>
      </c>
    </row>
    <row r="2" spans="1:31" x14ac:dyDescent="0.2">
      <c r="A2">
        <v>1093</v>
      </c>
      <c r="B2" t="s">
        <v>134</v>
      </c>
      <c r="C2" t="s">
        <v>135</v>
      </c>
      <c r="D2" t="s">
        <v>509</v>
      </c>
      <c r="E2" t="s">
        <v>26</v>
      </c>
      <c r="G2" t="s">
        <v>510</v>
      </c>
      <c r="H2">
        <v>2017</v>
      </c>
      <c r="I2" t="s">
        <v>37</v>
      </c>
      <c r="J2" t="s">
        <v>28</v>
      </c>
      <c r="K2" t="s">
        <v>29</v>
      </c>
      <c r="L2" t="s">
        <v>731</v>
      </c>
      <c r="N2">
        <v>9139286</v>
      </c>
      <c r="O2" t="s">
        <v>511</v>
      </c>
      <c r="P2">
        <v>4033867</v>
      </c>
      <c r="Q2">
        <v>4855798</v>
      </c>
      <c r="S2" t="s">
        <v>43</v>
      </c>
      <c r="T2" t="s">
        <v>732</v>
      </c>
      <c r="U2">
        <v>443775</v>
      </c>
      <c r="V2">
        <v>2013</v>
      </c>
      <c r="W2">
        <v>260000000000</v>
      </c>
      <c r="X2" t="s">
        <v>513</v>
      </c>
      <c r="Y2">
        <v>2013</v>
      </c>
      <c r="Z2" t="s">
        <v>733</v>
      </c>
      <c r="AA2">
        <v>16.899999999999999</v>
      </c>
      <c r="AB2">
        <v>272</v>
      </c>
      <c r="AC2">
        <v>343</v>
      </c>
      <c r="AD2" t="s">
        <v>734</v>
      </c>
      <c r="AE2" t="s">
        <v>516</v>
      </c>
    </row>
    <row r="3" spans="1:31" x14ac:dyDescent="0.2">
      <c r="A3">
        <v>1184</v>
      </c>
      <c r="B3" t="s">
        <v>287</v>
      </c>
      <c r="C3" t="s">
        <v>288</v>
      </c>
      <c r="D3" t="s">
        <v>509</v>
      </c>
      <c r="E3" t="s">
        <v>26</v>
      </c>
      <c r="F3" t="s">
        <v>490</v>
      </c>
      <c r="G3" t="s">
        <v>510</v>
      </c>
      <c r="H3">
        <v>2017</v>
      </c>
      <c r="I3" t="s">
        <v>62</v>
      </c>
      <c r="J3" t="s">
        <v>312</v>
      </c>
      <c r="K3" t="s">
        <v>29</v>
      </c>
      <c r="N3">
        <v>13001831</v>
      </c>
      <c r="O3" t="s">
        <v>511</v>
      </c>
      <c r="P3">
        <v>7009751</v>
      </c>
      <c r="Q3">
        <v>6580445</v>
      </c>
      <c r="S3" t="s">
        <v>59</v>
      </c>
      <c r="T3" t="s">
        <v>758</v>
      </c>
      <c r="U3">
        <v>912791</v>
      </c>
      <c r="V3">
        <v>2016</v>
      </c>
      <c r="W3">
        <v>119949000000</v>
      </c>
      <c r="X3" t="s">
        <v>513</v>
      </c>
      <c r="Y3">
        <v>2015</v>
      </c>
      <c r="Z3" t="s">
        <v>759</v>
      </c>
      <c r="AA3">
        <v>20</v>
      </c>
      <c r="AB3">
        <v>149</v>
      </c>
      <c r="AC3">
        <v>704</v>
      </c>
      <c r="AD3" t="s">
        <v>760</v>
      </c>
      <c r="AE3" t="s">
        <v>516</v>
      </c>
    </row>
    <row r="4" spans="1:31" x14ac:dyDescent="0.2">
      <c r="A4">
        <v>2430</v>
      </c>
      <c r="B4" t="s">
        <v>458</v>
      </c>
      <c r="C4" t="s">
        <v>459</v>
      </c>
      <c r="D4" t="s">
        <v>509</v>
      </c>
      <c r="E4" t="s">
        <v>26</v>
      </c>
      <c r="G4" t="s">
        <v>510</v>
      </c>
      <c r="H4">
        <v>2017</v>
      </c>
      <c r="I4" t="s">
        <v>111</v>
      </c>
      <c r="J4" t="s">
        <v>28</v>
      </c>
      <c r="K4" t="s">
        <v>235</v>
      </c>
      <c r="L4" t="s">
        <v>523</v>
      </c>
      <c r="M4" t="s">
        <v>125</v>
      </c>
      <c r="N4">
        <v>405385</v>
      </c>
      <c r="O4" t="s">
        <v>519</v>
      </c>
      <c r="P4">
        <v>405382</v>
      </c>
      <c r="Q4">
        <v>37305</v>
      </c>
      <c r="R4" t="s">
        <v>524</v>
      </c>
      <c r="S4" t="s">
        <v>59</v>
      </c>
      <c r="T4" t="s">
        <v>525</v>
      </c>
      <c r="U4">
        <v>42284</v>
      </c>
      <c r="V4">
        <v>2015</v>
      </c>
      <c r="W4">
        <v>12700000</v>
      </c>
      <c r="X4" t="s">
        <v>513</v>
      </c>
      <c r="Y4">
        <v>2014</v>
      </c>
      <c r="Z4" t="s">
        <v>526</v>
      </c>
      <c r="AA4">
        <v>7.7</v>
      </c>
      <c r="AB4">
        <v>61</v>
      </c>
      <c r="AC4">
        <v>40.1</v>
      </c>
      <c r="AD4" t="s">
        <v>527</v>
      </c>
      <c r="AE4" t="s">
        <v>516</v>
      </c>
    </row>
    <row r="5" spans="1:31" ht="388" x14ac:dyDescent="0.2">
      <c r="A5">
        <v>3203</v>
      </c>
      <c r="B5" t="s">
        <v>129</v>
      </c>
      <c r="C5" t="s">
        <v>130</v>
      </c>
      <c r="D5" t="s">
        <v>509</v>
      </c>
      <c r="E5" t="s">
        <v>26</v>
      </c>
      <c r="F5" t="s">
        <v>490</v>
      </c>
      <c r="G5" t="s">
        <v>510</v>
      </c>
      <c r="H5">
        <v>2017</v>
      </c>
      <c r="I5" t="s">
        <v>37</v>
      </c>
      <c r="J5" t="s">
        <v>28</v>
      </c>
      <c r="K5" t="s">
        <v>29</v>
      </c>
      <c r="L5" t="s">
        <v>802</v>
      </c>
      <c r="N5">
        <v>30955862</v>
      </c>
      <c r="O5" t="s">
        <v>511</v>
      </c>
      <c r="P5">
        <v>16951471</v>
      </c>
      <c r="Q5">
        <v>12967223</v>
      </c>
      <c r="S5" t="s">
        <v>59</v>
      </c>
      <c r="T5" s="2" t="s">
        <v>803</v>
      </c>
      <c r="U5">
        <v>2720546</v>
      </c>
      <c r="V5">
        <v>2015</v>
      </c>
      <c r="W5">
        <v>563188000000</v>
      </c>
      <c r="Y5">
        <v>2014</v>
      </c>
      <c r="Z5" t="s">
        <v>804</v>
      </c>
      <c r="AA5">
        <v>9.4</v>
      </c>
      <c r="AB5">
        <v>181</v>
      </c>
      <c r="AC5">
        <v>606</v>
      </c>
      <c r="AD5" t="s">
        <v>805</v>
      </c>
      <c r="AE5" t="s">
        <v>516</v>
      </c>
    </row>
    <row r="6" spans="1:31" x14ac:dyDescent="0.2">
      <c r="A6">
        <v>3417</v>
      </c>
      <c r="B6" t="s">
        <v>369</v>
      </c>
      <c r="C6" t="s">
        <v>369</v>
      </c>
      <c r="D6" t="s">
        <v>509</v>
      </c>
      <c r="E6" t="s">
        <v>26</v>
      </c>
      <c r="F6" t="s">
        <v>490</v>
      </c>
      <c r="G6" t="s">
        <v>510</v>
      </c>
      <c r="H6">
        <v>2017</v>
      </c>
      <c r="I6" t="s">
        <v>37</v>
      </c>
      <c r="J6" t="s">
        <v>28</v>
      </c>
      <c r="K6" t="s">
        <v>29</v>
      </c>
      <c r="L6" t="s">
        <v>430</v>
      </c>
      <c r="N6">
        <v>52042186</v>
      </c>
      <c r="O6" t="s">
        <v>511</v>
      </c>
      <c r="P6">
        <v>38962264</v>
      </c>
      <c r="Q6">
        <v>14343743</v>
      </c>
      <c r="S6" t="s">
        <v>59</v>
      </c>
      <c r="T6" t="s">
        <v>512</v>
      </c>
      <c r="U6">
        <v>8537673</v>
      </c>
      <c r="V6">
        <v>2016</v>
      </c>
      <c r="W6">
        <v>1558520000000</v>
      </c>
      <c r="X6" t="s">
        <v>513</v>
      </c>
      <c r="Y6">
        <v>2015</v>
      </c>
      <c r="Z6" t="s">
        <v>514</v>
      </c>
      <c r="AA6">
        <v>13</v>
      </c>
      <c r="AB6">
        <v>10</v>
      </c>
      <c r="AC6">
        <v>784</v>
      </c>
      <c r="AD6" t="s">
        <v>515</v>
      </c>
      <c r="AE6" t="s">
        <v>516</v>
      </c>
    </row>
    <row r="7" spans="1:31" x14ac:dyDescent="0.2">
      <c r="A7">
        <v>10894</v>
      </c>
      <c r="B7" t="s">
        <v>433</v>
      </c>
      <c r="C7" t="s">
        <v>434</v>
      </c>
      <c r="D7" t="s">
        <v>509</v>
      </c>
      <c r="E7" t="s">
        <v>26</v>
      </c>
      <c r="F7" t="s">
        <v>490</v>
      </c>
      <c r="G7" t="s">
        <v>510</v>
      </c>
      <c r="H7">
        <v>2017</v>
      </c>
      <c r="I7" t="s">
        <v>62</v>
      </c>
      <c r="J7" t="s">
        <v>28</v>
      </c>
      <c r="K7" t="s">
        <v>29</v>
      </c>
      <c r="N7">
        <v>28922796</v>
      </c>
      <c r="O7" t="s">
        <v>511</v>
      </c>
      <c r="P7">
        <v>19936349</v>
      </c>
      <c r="Q7">
        <v>9506208</v>
      </c>
      <c r="S7" t="s">
        <v>59</v>
      </c>
      <c r="T7" t="s">
        <v>765</v>
      </c>
      <c r="U7">
        <v>4030904</v>
      </c>
      <c r="V7">
        <v>2016</v>
      </c>
      <c r="W7">
        <v>930817000000</v>
      </c>
      <c r="X7" t="s">
        <v>513</v>
      </c>
      <c r="Y7">
        <v>2015</v>
      </c>
      <c r="Z7" t="s">
        <v>766</v>
      </c>
      <c r="AA7">
        <v>18</v>
      </c>
      <c r="AB7">
        <v>95</v>
      </c>
      <c r="AC7">
        <v>1215</v>
      </c>
      <c r="AD7" t="s">
        <v>767</v>
      </c>
      <c r="AE7" t="s">
        <v>516</v>
      </c>
    </row>
    <row r="8" spans="1:31" x14ac:dyDescent="0.2">
      <c r="A8">
        <v>13067</v>
      </c>
      <c r="B8" t="s">
        <v>446</v>
      </c>
      <c r="C8" t="s">
        <v>447</v>
      </c>
      <c r="D8" t="s">
        <v>509</v>
      </c>
      <c r="E8" t="s">
        <v>26</v>
      </c>
      <c r="F8" t="s">
        <v>490</v>
      </c>
      <c r="G8" t="s">
        <v>510</v>
      </c>
      <c r="H8">
        <v>2017</v>
      </c>
      <c r="I8" t="s">
        <v>84</v>
      </c>
      <c r="J8" t="s">
        <v>28</v>
      </c>
      <c r="K8" t="s">
        <v>29</v>
      </c>
      <c r="N8">
        <v>3606199</v>
      </c>
      <c r="O8" t="s">
        <v>511</v>
      </c>
      <c r="P8">
        <v>3519969</v>
      </c>
      <c r="Q8">
        <v>1140961</v>
      </c>
      <c r="S8" t="s">
        <v>59</v>
      </c>
      <c r="T8" t="s">
        <v>795</v>
      </c>
      <c r="U8">
        <v>391495</v>
      </c>
      <c r="V8">
        <v>2017</v>
      </c>
      <c r="W8">
        <v>78478000000</v>
      </c>
      <c r="X8" t="s">
        <v>513</v>
      </c>
      <c r="Y8">
        <v>2015</v>
      </c>
      <c r="Z8" t="s">
        <v>526</v>
      </c>
      <c r="AA8">
        <v>20.9</v>
      </c>
      <c r="AB8">
        <v>-1</v>
      </c>
      <c r="AC8">
        <v>468</v>
      </c>
      <c r="AD8" t="s">
        <v>796</v>
      </c>
      <c r="AE8" t="s">
        <v>516</v>
      </c>
    </row>
    <row r="9" spans="1:31" x14ac:dyDescent="0.2">
      <c r="A9">
        <v>14874</v>
      </c>
      <c r="B9" t="s">
        <v>169</v>
      </c>
      <c r="C9" t="s">
        <v>170</v>
      </c>
      <c r="D9" t="s">
        <v>509</v>
      </c>
      <c r="E9" t="s">
        <v>26</v>
      </c>
      <c r="F9" t="s">
        <v>490</v>
      </c>
      <c r="G9" t="s">
        <v>510</v>
      </c>
      <c r="H9">
        <v>2017</v>
      </c>
      <c r="I9" t="s">
        <v>84</v>
      </c>
      <c r="J9" t="s">
        <v>28</v>
      </c>
      <c r="K9" t="s">
        <v>38</v>
      </c>
      <c r="M9" t="s">
        <v>518</v>
      </c>
      <c r="N9">
        <v>6974544</v>
      </c>
      <c r="O9" t="s">
        <v>519</v>
      </c>
      <c r="P9">
        <v>4610317</v>
      </c>
      <c r="Q9">
        <v>2364227</v>
      </c>
      <c r="S9" t="s">
        <v>59</v>
      </c>
      <c r="U9">
        <v>619360</v>
      </c>
      <c r="V9">
        <v>2014</v>
      </c>
      <c r="W9">
        <v>163692000000</v>
      </c>
      <c r="X9" t="s">
        <v>513</v>
      </c>
      <c r="Y9">
        <v>2013</v>
      </c>
      <c r="Z9" t="s">
        <v>622</v>
      </c>
      <c r="AA9">
        <v>12.5</v>
      </c>
      <c r="AB9">
        <v>77</v>
      </c>
      <c r="AC9">
        <v>376</v>
      </c>
      <c r="AD9" t="s">
        <v>623</v>
      </c>
      <c r="AE9" t="s">
        <v>516</v>
      </c>
    </row>
    <row r="10" spans="1:31" ht="306" x14ac:dyDescent="0.2">
      <c r="A10">
        <v>16581</v>
      </c>
      <c r="B10" t="s">
        <v>360</v>
      </c>
      <c r="C10" t="s">
        <v>361</v>
      </c>
      <c r="D10" t="s">
        <v>509</v>
      </c>
      <c r="E10" t="s">
        <v>26</v>
      </c>
      <c r="F10" t="s">
        <v>490</v>
      </c>
      <c r="G10" t="s">
        <v>510</v>
      </c>
      <c r="H10">
        <v>2017</v>
      </c>
      <c r="I10" t="s">
        <v>84</v>
      </c>
      <c r="J10" t="s">
        <v>28</v>
      </c>
      <c r="K10" t="s">
        <v>38</v>
      </c>
      <c r="L10" t="s">
        <v>528</v>
      </c>
      <c r="M10" t="s">
        <v>529</v>
      </c>
      <c r="N10">
        <v>3471000</v>
      </c>
      <c r="O10" t="s">
        <v>519</v>
      </c>
      <c r="R10" t="s">
        <v>530</v>
      </c>
      <c r="S10" t="s">
        <v>59</v>
      </c>
      <c r="T10" s="2" t="s">
        <v>531</v>
      </c>
      <c r="U10">
        <v>662400</v>
      </c>
      <c r="V10">
        <v>2015</v>
      </c>
      <c r="W10">
        <v>300827000000</v>
      </c>
      <c r="Y10">
        <v>2014</v>
      </c>
      <c r="Z10" t="s">
        <v>532</v>
      </c>
      <c r="AA10">
        <v>11</v>
      </c>
      <c r="AB10">
        <v>15</v>
      </c>
      <c r="AC10">
        <v>3692</v>
      </c>
      <c r="AD10" t="s">
        <v>533</v>
      </c>
      <c r="AE10" t="s">
        <v>516</v>
      </c>
    </row>
    <row r="11" spans="1:31" x14ac:dyDescent="0.2">
      <c r="A11">
        <v>31090</v>
      </c>
      <c r="B11" t="s">
        <v>72</v>
      </c>
      <c r="C11" t="s">
        <v>73</v>
      </c>
      <c r="D11" t="s">
        <v>509</v>
      </c>
      <c r="E11" t="s">
        <v>26</v>
      </c>
      <c r="F11" t="s">
        <v>490</v>
      </c>
      <c r="G11" t="s">
        <v>510</v>
      </c>
      <c r="H11">
        <v>2017</v>
      </c>
      <c r="I11" t="s">
        <v>37</v>
      </c>
      <c r="J11" t="s">
        <v>28</v>
      </c>
      <c r="K11" t="s">
        <v>29</v>
      </c>
      <c r="N11">
        <v>8026730</v>
      </c>
      <c r="O11" t="s">
        <v>511</v>
      </c>
      <c r="P11">
        <v>3635054</v>
      </c>
      <c r="Q11">
        <v>4175896</v>
      </c>
      <c r="S11" t="s">
        <v>59</v>
      </c>
      <c r="T11" t="s">
        <v>620</v>
      </c>
      <c r="U11">
        <v>681170</v>
      </c>
      <c r="V11">
        <v>2016</v>
      </c>
      <c r="W11">
        <v>122146000000</v>
      </c>
      <c r="X11" t="s">
        <v>513</v>
      </c>
      <c r="Y11">
        <v>2015</v>
      </c>
      <c r="Z11" t="s">
        <v>552</v>
      </c>
      <c r="AA11">
        <v>14.7</v>
      </c>
      <c r="AC11">
        <v>158</v>
      </c>
      <c r="AD11" t="s">
        <v>621</v>
      </c>
      <c r="AE11" t="s">
        <v>516</v>
      </c>
    </row>
    <row r="12" spans="1:31" x14ac:dyDescent="0.2">
      <c r="A12">
        <v>31108</v>
      </c>
      <c r="B12" t="s">
        <v>228</v>
      </c>
      <c r="C12" t="s">
        <v>229</v>
      </c>
      <c r="D12" t="s">
        <v>509</v>
      </c>
      <c r="E12" t="s">
        <v>26</v>
      </c>
      <c r="F12" t="s">
        <v>490</v>
      </c>
      <c r="G12" t="s">
        <v>510</v>
      </c>
      <c r="H12">
        <v>2017</v>
      </c>
      <c r="I12" t="s">
        <v>84</v>
      </c>
      <c r="J12" t="s">
        <v>28</v>
      </c>
      <c r="K12" t="s">
        <v>38</v>
      </c>
      <c r="M12" t="s">
        <v>518</v>
      </c>
      <c r="N12">
        <v>33428301</v>
      </c>
      <c r="O12" t="s">
        <v>519</v>
      </c>
      <c r="P12">
        <v>18917039</v>
      </c>
      <c r="Q12">
        <v>14511262</v>
      </c>
      <c r="R12" t="s">
        <v>554</v>
      </c>
      <c r="S12" t="s">
        <v>54</v>
      </c>
      <c r="T12" t="s">
        <v>555</v>
      </c>
      <c r="U12">
        <v>2296224</v>
      </c>
      <c r="V12">
        <v>2015</v>
      </c>
      <c r="W12">
        <v>503300000000</v>
      </c>
      <c r="X12" t="s">
        <v>513</v>
      </c>
      <c r="Y12">
        <v>2015</v>
      </c>
      <c r="Z12" t="s">
        <v>556</v>
      </c>
      <c r="AA12">
        <v>19</v>
      </c>
      <c r="AB12">
        <v>15</v>
      </c>
      <c r="AC12">
        <v>1625</v>
      </c>
      <c r="AD12" t="s">
        <v>557</v>
      </c>
      <c r="AE12" t="s">
        <v>516</v>
      </c>
    </row>
    <row r="13" spans="1:31" x14ac:dyDescent="0.2">
      <c r="A13">
        <v>31177</v>
      </c>
      <c r="B13" t="s">
        <v>367</v>
      </c>
      <c r="C13" t="s">
        <v>367</v>
      </c>
      <c r="D13" t="s">
        <v>509</v>
      </c>
      <c r="E13" t="s">
        <v>26</v>
      </c>
      <c r="G13" t="s">
        <v>510</v>
      </c>
      <c r="H13">
        <v>2017</v>
      </c>
      <c r="I13" t="s">
        <v>37</v>
      </c>
      <c r="J13" t="s">
        <v>28</v>
      </c>
      <c r="K13" t="s">
        <v>38</v>
      </c>
      <c r="M13" t="s">
        <v>518</v>
      </c>
      <c r="N13">
        <v>4752386</v>
      </c>
      <c r="O13" t="s">
        <v>519</v>
      </c>
      <c r="S13" t="s">
        <v>59</v>
      </c>
      <c r="T13" t="s">
        <v>609</v>
      </c>
      <c r="U13">
        <v>192672</v>
      </c>
      <c r="V13">
        <v>2015</v>
      </c>
      <c r="W13">
        <v>78950000</v>
      </c>
      <c r="X13" t="s">
        <v>513</v>
      </c>
      <c r="Y13">
        <v>2015</v>
      </c>
      <c r="Z13" t="s">
        <v>610</v>
      </c>
      <c r="AA13">
        <v>12.7</v>
      </c>
      <c r="AB13">
        <v>1319</v>
      </c>
      <c r="AC13">
        <v>287</v>
      </c>
      <c r="AD13" t="s">
        <v>611</v>
      </c>
      <c r="AE13" t="s">
        <v>516</v>
      </c>
    </row>
    <row r="14" spans="1:31" x14ac:dyDescent="0.2">
      <c r="A14">
        <v>31181</v>
      </c>
      <c r="B14" t="s">
        <v>240</v>
      </c>
      <c r="C14" t="s">
        <v>241</v>
      </c>
      <c r="D14" t="s">
        <v>509</v>
      </c>
      <c r="E14" t="s">
        <v>26</v>
      </c>
      <c r="F14" t="s">
        <v>490</v>
      </c>
      <c r="G14" t="s">
        <v>510</v>
      </c>
      <c r="H14">
        <v>2017</v>
      </c>
      <c r="I14" t="s">
        <v>84</v>
      </c>
      <c r="J14" t="s">
        <v>28</v>
      </c>
      <c r="K14" t="s">
        <v>29</v>
      </c>
      <c r="N14">
        <v>17355479</v>
      </c>
      <c r="O14" t="s">
        <v>511</v>
      </c>
      <c r="P14">
        <v>13245864</v>
      </c>
      <c r="Q14">
        <v>5578123</v>
      </c>
      <c r="S14" t="s">
        <v>59</v>
      </c>
      <c r="T14" t="s">
        <v>797</v>
      </c>
      <c r="U14">
        <v>1555072</v>
      </c>
      <c r="V14">
        <v>2015</v>
      </c>
      <c r="W14">
        <v>411161000000</v>
      </c>
      <c r="X14" t="s">
        <v>513</v>
      </c>
      <c r="Y14">
        <v>2015</v>
      </c>
      <c r="Z14" t="s">
        <v>526</v>
      </c>
      <c r="AA14">
        <v>13.3</v>
      </c>
      <c r="AB14">
        <v>12</v>
      </c>
      <c r="AC14">
        <v>367</v>
      </c>
      <c r="AD14" t="s">
        <v>798</v>
      </c>
      <c r="AE14" t="s">
        <v>516</v>
      </c>
    </row>
    <row r="15" spans="1:31" ht="409.5" x14ac:dyDescent="0.2">
      <c r="A15">
        <v>31182</v>
      </c>
      <c r="B15" t="s">
        <v>373</v>
      </c>
      <c r="C15" t="s">
        <v>374</v>
      </c>
      <c r="D15" t="s">
        <v>509</v>
      </c>
      <c r="E15" t="s">
        <v>26</v>
      </c>
      <c r="F15" t="s">
        <v>490</v>
      </c>
      <c r="G15" t="s">
        <v>510</v>
      </c>
      <c r="H15">
        <v>2017</v>
      </c>
      <c r="I15" t="s">
        <v>37</v>
      </c>
      <c r="J15" t="s">
        <v>612</v>
      </c>
      <c r="K15" t="s">
        <v>29</v>
      </c>
      <c r="L15" t="s">
        <v>613</v>
      </c>
      <c r="N15">
        <v>4981652</v>
      </c>
      <c r="O15" t="s">
        <v>511</v>
      </c>
      <c r="P15">
        <v>3765407</v>
      </c>
      <c r="Q15">
        <v>1076061</v>
      </c>
      <c r="S15" t="s">
        <v>614</v>
      </c>
      <c r="T15" s="2" t="s">
        <v>615</v>
      </c>
      <c r="U15">
        <v>864816</v>
      </c>
      <c r="V15">
        <v>2016</v>
      </c>
      <c r="W15">
        <v>117467440139</v>
      </c>
      <c r="X15" t="s">
        <v>513</v>
      </c>
      <c r="Y15">
        <v>2015</v>
      </c>
      <c r="Z15" t="s">
        <v>616</v>
      </c>
      <c r="AA15">
        <v>14.1</v>
      </c>
      <c r="AB15">
        <v>142</v>
      </c>
      <c r="AC15">
        <v>121</v>
      </c>
      <c r="AD15" t="s">
        <v>617</v>
      </c>
      <c r="AE15" t="s">
        <v>516</v>
      </c>
    </row>
    <row r="16" spans="1:31" x14ac:dyDescent="0.2">
      <c r="A16">
        <v>32550</v>
      </c>
      <c r="B16" t="s">
        <v>284</v>
      </c>
      <c r="C16" t="s">
        <v>285</v>
      </c>
      <c r="D16" t="s">
        <v>509</v>
      </c>
      <c r="E16" t="s">
        <v>26</v>
      </c>
      <c r="G16" t="s">
        <v>510</v>
      </c>
      <c r="H16">
        <v>2017</v>
      </c>
      <c r="I16" t="s">
        <v>37</v>
      </c>
      <c r="J16" t="s">
        <v>28</v>
      </c>
      <c r="K16" t="s">
        <v>29</v>
      </c>
      <c r="L16" t="s">
        <v>810</v>
      </c>
      <c r="N16">
        <v>943176</v>
      </c>
      <c r="O16" t="s">
        <v>511</v>
      </c>
      <c r="P16">
        <v>4315084</v>
      </c>
      <c r="Q16">
        <v>4565580</v>
      </c>
      <c r="S16" t="s">
        <v>54</v>
      </c>
      <c r="T16" t="s">
        <v>811</v>
      </c>
      <c r="U16">
        <v>682545</v>
      </c>
      <c r="V16">
        <v>2015</v>
      </c>
      <c r="W16">
        <v>193972000000</v>
      </c>
      <c r="X16" t="s">
        <v>513</v>
      </c>
      <c r="Y16">
        <v>2015</v>
      </c>
      <c r="Z16" t="s">
        <v>812</v>
      </c>
      <c r="AA16">
        <v>10.1</v>
      </c>
      <c r="AB16">
        <v>1609</v>
      </c>
      <c r="AC16">
        <v>401</v>
      </c>
      <c r="AD16" t="s">
        <v>813</v>
      </c>
      <c r="AE16" t="s">
        <v>516</v>
      </c>
    </row>
    <row r="17" spans="1:31" x14ac:dyDescent="0.2">
      <c r="A17">
        <v>35268</v>
      </c>
      <c r="B17" t="s">
        <v>166</v>
      </c>
      <c r="C17" t="s">
        <v>167</v>
      </c>
      <c r="D17" t="s">
        <v>509</v>
      </c>
      <c r="E17" t="s">
        <v>26</v>
      </c>
      <c r="F17" t="s">
        <v>490</v>
      </c>
      <c r="G17" t="s">
        <v>510</v>
      </c>
      <c r="H17">
        <v>2017</v>
      </c>
      <c r="I17" t="s">
        <v>37</v>
      </c>
      <c r="J17" t="s">
        <v>28</v>
      </c>
      <c r="K17" t="s">
        <v>29</v>
      </c>
      <c r="L17" t="s">
        <v>697</v>
      </c>
      <c r="N17">
        <v>6462495</v>
      </c>
      <c r="O17" t="s">
        <v>511</v>
      </c>
      <c r="P17">
        <v>4071657</v>
      </c>
      <c r="Q17">
        <v>2463589</v>
      </c>
      <c r="S17" t="s">
        <v>43</v>
      </c>
      <c r="T17" t="s">
        <v>698</v>
      </c>
      <c r="U17">
        <v>669469</v>
      </c>
      <c r="V17">
        <v>2015</v>
      </c>
      <c r="W17">
        <v>109500000000</v>
      </c>
      <c r="X17" t="s">
        <v>513</v>
      </c>
      <c r="Y17">
        <v>2015</v>
      </c>
      <c r="Z17" t="s">
        <v>699</v>
      </c>
      <c r="AA17">
        <v>10</v>
      </c>
      <c r="AB17">
        <v>2</v>
      </c>
      <c r="AC17">
        <v>124</v>
      </c>
      <c r="AD17" t="s">
        <v>700</v>
      </c>
      <c r="AE17" t="s">
        <v>516</v>
      </c>
    </row>
    <row r="18" spans="1:31" x14ac:dyDescent="0.2">
      <c r="A18">
        <v>35274</v>
      </c>
      <c r="B18" t="s">
        <v>109</v>
      </c>
      <c r="C18" t="s">
        <v>110</v>
      </c>
      <c r="D18" t="s">
        <v>509</v>
      </c>
      <c r="E18" t="s">
        <v>26</v>
      </c>
      <c r="G18" t="s">
        <v>510</v>
      </c>
      <c r="H18">
        <v>2017</v>
      </c>
      <c r="I18" t="s">
        <v>111</v>
      </c>
      <c r="J18" t="s">
        <v>28</v>
      </c>
      <c r="K18" t="s">
        <v>121</v>
      </c>
      <c r="L18" t="s">
        <v>578</v>
      </c>
      <c r="M18" t="s">
        <v>518</v>
      </c>
      <c r="N18">
        <v>1142797</v>
      </c>
      <c r="O18" t="s">
        <v>519</v>
      </c>
      <c r="P18">
        <v>1145519</v>
      </c>
      <c r="Q18">
        <v>307336</v>
      </c>
      <c r="R18" t="s">
        <v>579</v>
      </c>
      <c r="U18">
        <v>66666</v>
      </c>
      <c r="V18">
        <v>2014</v>
      </c>
      <c r="AA18">
        <v>13</v>
      </c>
      <c r="AB18">
        <v>6</v>
      </c>
      <c r="AC18">
        <v>55</v>
      </c>
      <c r="AD18" t="s">
        <v>580</v>
      </c>
      <c r="AE18" t="s">
        <v>516</v>
      </c>
    </row>
    <row r="19" spans="1:31" x14ac:dyDescent="0.2">
      <c r="A19">
        <v>35393</v>
      </c>
      <c r="B19" t="s">
        <v>86</v>
      </c>
      <c r="C19" t="s">
        <v>87</v>
      </c>
      <c r="D19" t="s">
        <v>509</v>
      </c>
      <c r="E19" t="s">
        <v>26</v>
      </c>
      <c r="G19" t="s">
        <v>510</v>
      </c>
      <c r="H19">
        <v>2017</v>
      </c>
      <c r="I19" t="s">
        <v>37</v>
      </c>
      <c r="J19" t="s">
        <v>28</v>
      </c>
      <c r="K19" t="s">
        <v>29</v>
      </c>
      <c r="L19" t="s">
        <v>786</v>
      </c>
      <c r="N19">
        <v>7203267</v>
      </c>
      <c r="O19" t="s">
        <v>511</v>
      </c>
      <c r="P19">
        <v>2853424</v>
      </c>
      <c r="Q19">
        <v>4239250</v>
      </c>
      <c r="S19" t="s">
        <v>43</v>
      </c>
      <c r="T19" t="s">
        <v>787</v>
      </c>
      <c r="U19">
        <v>319294</v>
      </c>
      <c r="V19">
        <v>2010</v>
      </c>
      <c r="W19">
        <v>149900000000</v>
      </c>
      <c r="X19" t="s">
        <v>513</v>
      </c>
      <c r="Y19">
        <v>2014</v>
      </c>
      <c r="Z19" t="s">
        <v>788</v>
      </c>
      <c r="AA19">
        <v>13.9</v>
      </c>
      <c r="AB19">
        <v>142</v>
      </c>
      <c r="AC19">
        <v>170.9</v>
      </c>
      <c r="AD19" t="s">
        <v>789</v>
      </c>
      <c r="AE19" t="s">
        <v>516</v>
      </c>
    </row>
    <row r="20" spans="1:31" x14ac:dyDescent="0.2">
      <c r="A20">
        <v>35853</v>
      </c>
      <c r="B20" t="s">
        <v>243</v>
      </c>
      <c r="C20" t="s">
        <v>244</v>
      </c>
      <c r="D20" t="s">
        <v>509</v>
      </c>
      <c r="E20" t="s">
        <v>26</v>
      </c>
      <c r="G20" t="s">
        <v>510</v>
      </c>
      <c r="H20">
        <v>2017</v>
      </c>
      <c r="I20" t="s">
        <v>84</v>
      </c>
      <c r="J20" t="s">
        <v>28</v>
      </c>
      <c r="K20" t="s">
        <v>38</v>
      </c>
      <c r="L20" t="s">
        <v>568</v>
      </c>
      <c r="M20" t="s">
        <v>518</v>
      </c>
      <c r="N20">
        <v>7230859</v>
      </c>
      <c r="O20" t="s">
        <v>519</v>
      </c>
      <c r="P20">
        <v>12032078</v>
      </c>
      <c r="Q20">
        <v>3211447</v>
      </c>
      <c r="R20" t="s">
        <v>569</v>
      </c>
      <c r="S20" t="s">
        <v>43</v>
      </c>
      <c r="T20" t="s">
        <v>570</v>
      </c>
      <c r="U20">
        <v>614664</v>
      </c>
      <c r="V20">
        <v>2016</v>
      </c>
      <c r="W20">
        <v>43700000000000</v>
      </c>
      <c r="X20" t="s">
        <v>513</v>
      </c>
      <c r="Y20">
        <v>2016</v>
      </c>
      <c r="Z20" t="s">
        <v>571</v>
      </c>
      <c r="AA20">
        <v>14.7</v>
      </c>
      <c r="AB20">
        <v>240</v>
      </c>
      <c r="AC20">
        <v>210</v>
      </c>
      <c r="AD20" t="s">
        <v>572</v>
      </c>
      <c r="AE20" t="s">
        <v>516</v>
      </c>
    </row>
    <row r="21" spans="1:31" x14ac:dyDescent="0.2">
      <c r="A21">
        <v>35857</v>
      </c>
      <c r="B21" t="s">
        <v>52</v>
      </c>
      <c r="C21" t="s">
        <v>53</v>
      </c>
      <c r="D21" t="s">
        <v>509</v>
      </c>
      <c r="E21" t="s">
        <v>26</v>
      </c>
      <c r="G21" t="s">
        <v>510</v>
      </c>
      <c r="H21">
        <v>2017</v>
      </c>
      <c r="I21" t="s">
        <v>37</v>
      </c>
      <c r="J21" t="s">
        <v>28</v>
      </c>
      <c r="K21" t="s">
        <v>38</v>
      </c>
      <c r="L21" t="s">
        <v>588</v>
      </c>
      <c r="M21" t="s">
        <v>518</v>
      </c>
      <c r="N21">
        <v>7318055</v>
      </c>
      <c r="O21" t="s">
        <v>519</v>
      </c>
      <c r="P21">
        <v>7318055</v>
      </c>
      <c r="Q21">
        <v>3055900</v>
      </c>
      <c r="R21" t="s">
        <v>589</v>
      </c>
      <c r="S21" t="s">
        <v>59</v>
      </c>
      <c r="T21" t="s">
        <v>590</v>
      </c>
      <c r="U21">
        <v>298550</v>
      </c>
      <c r="V21">
        <v>2015</v>
      </c>
      <c r="W21">
        <v>127057000000</v>
      </c>
      <c r="X21" t="s">
        <v>513</v>
      </c>
      <c r="Y21">
        <v>2015</v>
      </c>
      <c r="Z21" t="s">
        <v>591</v>
      </c>
      <c r="AA21">
        <v>13</v>
      </c>
      <c r="AB21">
        <v>168</v>
      </c>
      <c r="AC21">
        <v>124</v>
      </c>
      <c r="AD21" t="s">
        <v>592</v>
      </c>
      <c r="AE21" t="s">
        <v>516</v>
      </c>
    </row>
    <row r="22" spans="1:31" ht="119" x14ac:dyDescent="0.2">
      <c r="A22">
        <v>35859</v>
      </c>
      <c r="B22" t="s">
        <v>93</v>
      </c>
      <c r="C22" t="s">
        <v>94</v>
      </c>
      <c r="D22" t="s">
        <v>509</v>
      </c>
      <c r="E22" t="s">
        <v>26</v>
      </c>
      <c r="G22" t="s">
        <v>510</v>
      </c>
      <c r="H22">
        <v>2017</v>
      </c>
      <c r="I22" t="s">
        <v>37</v>
      </c>
      <c r="J22" t="s">
        <v>28</v>
      </c>
      <c r="K22" t="s">
        <v>29</v>
      </c>
      <c r="L22" t="s">
        <v>829</v>
      </c>
      <c r="N22">
        <v>7688447</v>
      </c>
      <c r="O22" t="s">
        <v>511</v>
      </c>
      <c r="P22">
        <v>8460598</v>
      </c>
      <c r="Q22">
        <v>3280096</v>
      </c>
      <c r="S22" t="s">
        <v>59</v>
      </c>
      <c r="T22" s="2" t="s">
        <v>830</v>
      </c>
      <c r="U22">
        <v>396815</v>
      </c>
      <c r="V22">
        <v>2010</v>
      </c>
      <c r="W22">
        <v>128448000000</v>
      </c>
      <c r="X22" t="s">
        <v>513</v>
      </c>
      <c r="Y22">
        <v>2015</v>
      </c>
      <c r="Z22" t="s">
        <v>831</v>
      </c>
      <c r="AA22">
        <v>10.4</v>
      </c>
      <c r="AB22">
        <v>199</v>
      </c>
      <c r="AC22">
        <v>201</v>
      </c>
      <c r="AD22" t="s">
        <v>832</v>
      </c>
      <c r="AE22" t="s">
        <v>516</v>
      </c>
    </row>
    <row r="23" spans="1:31" x14ac:dyDescent="0.2">
      <c r="A23">
        <v>35862</v>
      </c>
      <c r="B23" t="s">
        <v>332</v>
      </c>
      <c r="C23" t="s">
        <v>333</v>
      </c>
      <c r="D23" t="s">
        <v>509</v>
      </c>
      <c r="E23" t="s">
        <v>26</v>
      </c>
      <c r="G23" t="s">
        <v>510</v>
      </c>
      <c r="H23">
        <v>2017</v>
      </c>
      <c r="I23" t="s">
        <v>334</v>
      </c>
      <c r="J23" t="s">
        <v>28</v>
      </c>
      <c r="K23" t="s">
        <v>38</v>
      </c>
      <c r="M23" t="s">
        <v>518</v>
      </c>
      <c r="N23">
        <v>10329322</v>
      </c>
      <c r="O23" t="s">
        <v>519</v>
      </c>
      <c r="P23">
        <v>5520240</v>
      </c>
      <c r="Q23">
        <v>4809082</v>
      </c>
      <c r="S23" t="s">
        <v>54</v>
      </c>
      <c r="T23" t="s">
        <v>799</v>
      </c>
      <c r="U23">
        <v>688701</v>
      </c>
      <c r="V23">
        <v>2013</v>
      </c>
      <c r="W23">
        <v>186000000000</v>
      </c>
      <c r="X23" t="s">
        <v>513</v>
      </c>
      <c r="Y23">
        <v>2010</v>
      </c>
      <c r="Z23" t="s">
        <v>800</v>
      </c>
      <c r="AA23">
        <v>9</v>
      </c>
      <c r="AB23">
        <v>192</v>
      </c>
      <c r="AC23">
        <v>359</v>
      </c>
      <c r="AD23" t="s">
        <v>801</v>
      </c>
      <c r="AE23" t="s">
        <v>516</v>
      </c>
    </row>
    <row r="24" spans="1:31" x14ac:dyDescent="0.2">
      <c r="A24">
        <v>35874</v>
      </c>
      <c r="B24" t="s">
        <v>188</v>
      </c>
      <c r="C24" t="s">
        <v>189</v>
      </c>
      <c r="D24" t="s">
        <v>509</v>
      </c>
      <c r="E24" t="s">
        <v>26</v>
      </c>
      <c r="G24" t="s">
        <v>510</v>
      </c>
      <c r="H24">
        <v>2017</v>
      </c>
      <c r="I24" t="s">
        <v>334</v>
      </c>
      <c r="J24" t="s">
        <v>28</v>
      </c>
      <c r="K24" t="s">
        <v>29</v>
      </c>
      <c r="L24" t="s">
        <v>581</v>
      </c>
      <c r="N24">
        <v>15895005</v>
      </c>
      <c r="O24" t="s">
        <v>511</v>
      </c>
      <c r="P24">
        <v>11471148</v>
      </c>
      <c r="Q24">
        <v>5193851</v>
      </c>
      <c r="S24" t="s">
        <v>184</v>
      </c>
      <c r="T24" t="s">
        <v>582</v>
      </c>
      <c r="U24">
        <v>1537058</v>
      </c>
      <c r="V24">
        <v>2015</v>
      </c>
      <c r="W24">
        <v>197193000000</v>
      </c>
      <c r="X24" t="s">
        <v>513</v>
      </c>
      <c r="Y24">
        <v>2015</v>
      </c>
      <c r="Z24" t="s">
        <v>583</v>
      </c>
      <c r="AA24">
        <v>22</v>
      </c>
      <c r="AB24">
        <v>340</v>
      </c>
      <c r="AC24">
        <v>1355</v>
      </c>
      <c r="AD24" t="s">
        <v>584</v>
      </c>
      <c r="AE24" t="s">
        <v>516</v>
      </c>
    </row>
    <row r="25" spans="1:31" x14ac:dyDescent="0.2">
      <c r="A25">
        <v>35877</v>
      </c>
      <c r="B25" t="s">
        <v>380</v>
      </c>
      <c r="C25" t="s">
        <v>381</v>
      </c>
      <c r="D25" t="s">
        <v>509</v>
      </c>
      <c r="E25" t="s">
        <v>26</v>
      </c>
      <c r="G25" t="s">
        <v>510</v>
      </c>
      <c r="H25">
        <v>2017</v>
      </c>
      <c r="I25" t="s">
        <v>62</v>
      </c>
      <c r="J25" t="s">
        <v>28</v>
      </c>
      <c r="K25" t="s">
        <v>38</v>
      </c>
      <c r="M25" t="s">
        <v>518</v>
      </c>
      <c r="N25">
        <v>4851452</v>
      </c>
      <c r="O25" t="s">
        <v>519</v>
      </c>
      <c r="Q25">
        <v>2729490</v>
      </c>
      <c r="S25" t="s">
        <v>59</v>
      </c>
      <c r="T25" t="s">
        <v>735</v>
      </c>
      <c r="U25">
        <v>305704</v>
      </c>
      <c r="V25">
        <v>2016</v>
      </c>
      <c r="W25">
        <v>135662</v>
      </c>
      <c r="X25" t="s">
        <v>513</v>
      </c>
      <c r="Y25">
        <v>2014</v>
      </c>
      <c r="Z25" t="s">
        <v>736</v>
      </c>
      <c r="AA25">
        <v>11.1</v>
      </c>
      <c r="AB25">
        <v>293</v>
      </c>
      <c r="AC25">
        <v>151</v>
      </c>
      <c r="AD25" t="s">
        <v>737</v>
      </c>
      <c r="AE25" t="s">
        <v>516</v>
      </c>
    </row>
    <row r="26" spans="1:31" x14ac:dyDescent="0.2">
      <c r="A26">
        <v>35879</v>
      </c>
      <c r="B26" t="s">
        <v>101</v>
      </c>
      <c r="C26" t="s">
        <v>102</v>
      </c>
      <c r="D26" t="s">
        <v>509</v>
      </c>
      <c r="E26" t="s">
        <v>26</v>
      </c>
      <c r="G26" t="s">
        <v>510</v>
      </c>
      <c r="H26">
        <v>2017</v>
      </c>
      <c r="I26" t="s">
        <v>84</v>
      </c>
      <c r="J26" t="s">
        <v>28</v>
      </c>
      <c r="K26" t="s">
        <v>29</v>
      </c>
      <c r="L26" t="s">
        <v>746</v>
      </c>
      <c r="N26">
        <v>4758487</v>
      </c>
      <c r="O26" t="s">
        <v>511</v>
      </c>
      <c r="P26">
        <v>3377382</v>
      </c>
      <c r="Q26">
        <v>1783580</v>
      </c>
      <c r="S26" t="s">
        <v>701</v>
      </c>
      <c r="T26" t="s">
        <v>747</v>
      </c>
      <c r="U26">
        <v>410939</v>
      </c>
      <c r="V26">
        <v>2015</v>
      </c>
      <c r="W26">
        <v>235733000000</v>
      </c>
      <c r="X26" t="s">
        <v>513</v>
      </c>
      <c r="Y26">
        <v>2015</v>
      </c>
      <c r="Z26" t="s">
        <v>748</v>
      </c>
      <c r="AA26">
        <v>7.9</v>
      </c>
      <c r="AB26">
        <v>265</v>
      </c>
      <c r="AC26">
        <v>139.80000000000001</v>
      </c>
      <c r="AD26" t="s">
        <v>749</v>
      </c>
      <c r="AE26" t="s">
        <v>516</v>
      </c>
    </row>
    <row r="27" spans="1:31" x14ac:dyDescent="0.2">
      <c r="A27">
        <v>43905</v>
      </c>
      <c r="B27" t="s">
        <v>104</v>
      </c>
      <c r="C27" t="s">
        <v>105</v>
      </c>
      <c r="D27" t="s">
        <v>509</v>
      </c>
      <c r="E27" t="s">
        <v>26</v>
      </c>
      <c r="G27" t="s">
        <v>510</v>
      </c>
      <c r="H27">
        <v>2017</v>
      </c>
      <c r="I27" t="s">
        <v>685</v>
      </c>
      <c r="J27" t="s">
        <v>28</v>
      </c>
      <c r="K27" t="s">
        <v>38</v>
      </c>
      <c r="L27" t="s">
        <v>686</v>
      </c>
      <c r="M27" t="s">
        <v>687</v>
      </c>
      <c r="N27">
        <v>16498864</v>
      </c>
      <c r="O27" t="s">
        <v>519</v>
      </c>
      <c r="P27">
        <v>9801806</v>
      </c>
      <c r="Q27">
        <v>6627058</v>
      </c>
      <c r="R27" t="s">
        <v>688</v>
      </c>
      <c r="S27" t="s">
        <v>184</v>
      </c>
      <c r="U27">
        <v>1469845</v>
      </c>
      <c r="V27">
        <v>2015</v>
      </c>
      <c r="W27">
        <v>93198982910</v>
      </c>
      <c r="X27" t="s">
        <v>513</v>
      </c>
      <c r="Y27">
        <v>2012</v>
      </c>
      <c r="AA27">
        <v>27</v>
      </c>
      <c r="AB27">
        <v>787</v>
      </c>
      <c r="AC27">
        <v>465</v>
      </c>
      <c r="AD27" t="s">
        <v>689</v>
      </c>
      <c r="AE27" t="s">
        <v>516</v>
      </c>
    </row>
    <row r="28" spans="1:31" x14ac:dyDescent="0.2">
      <c r="A28">
        <v>43907</v>
      </c>
      <c r="B28" t="s">
        <v>276</v>
      </c>
      <c r="C28" t="s">
        <v>277</v>
      </c>
      <c r="D28" t="s">
        <v>509</v>
      </c>
      <c r="E28" t="s">
        <v>26</v>
      </c>
      <c r="G28" t="s">
        <v>510</v>
      </c>
      <c r="H28">
        <v>2017</v>
      </c>
      <c r="I28" t="s">
        <v>62</v>
      </c>
      <c r="J28" t="s">
        <v>28</v>
      </c>
      <c r="K28" t="s">
        <v>563</v>
      </c>
      <c r="L28" t="s">
        <v>564</v>
      </c>
      <c r="M28" t="s">
        <v>125</v>
      </c>
      <c r="N28">
        <v>2160365</v>
      </c>
      <c r="O28" t="s">
        <v>519</v>
      </c>
      <c r="P28">
        <v>726155.11</v>
      </c>
      <c r="Q28">
        <v>1434209.86</v>
      </c>
      <c r="R28" t="s">
        <v>565</v>
      </c>
      <c r="S28" t="s">
        <v>184</v>
      </c>
      <c r="U28">
        <v>853000</v>
      </c>
      <c r="V28">
        <v>2015</v>
      </c>
      <c r="W28">
        <v>125000000000</v>
      </c>
      <c r="X28" t="s">
        <v>513</v>
      </c>
      <c r="Y28">
        <v>2014</v>
      </c>
      <c r="Z28" t="s">
        <v>566</v>
      </c>
      <c r="AA28">
        <v>11.7</v>
      </c>
      <c r="AB28">
        <v>230</v>
      </c>
      <c r="AC28">
        <v>953</v>
      </c>
      <c r="AD28" t="s">
        <v>567</v>
      </c>
      <c r="AE28" t="s">
        <v>516</v>
      </c>
    </row>
    <row r="29" spans="1:31" x14ac:dyDescent="0.2">
      <c r="A29">
        <v>43910</v>
      </c>
      <c r="B29" t="s">
        <v>265</v>
      </c>
      <c r="C29" t="s">
        <v>266</v>
      </c>
      <c r="D29" t="s">
        <v>509</v>
      </c>
      <c r="E29" t="s">
        <v>26</v>
      </c>
      <c r="G29" t="s">
        <v>510</v>
      </c>
      <c r="H29">
        <v>2017</v>
      </c>
      <c r="I29" t="s">
        <v>58</v>
      </c>
      <c r="J29" t="s">
        <v>28</v>
      </c>
      <c r="K29" t="s">
        <v>29</v>
      </c>
      <c r="L29" t="s">
        <v>439</v>
      </c>
      <c r="O29" t="s">
        <v>511</v>
      </c>
      <c r="P29">
        <v>5509422</v>
      </c>
      <c r="Q29">
        <v>5592455</v>
      </c>
      <c r="S29" t="s">
        <v>59</v>
      </c>
      <c r="T29" t="s">
        <v>714</v>
      </c>
      <c r="U29">
        <v>850106</v>
      </c>
      <c r="V29">
        <v>2016</v>
      </c>
      <c r="W29">
        <v>108089000000</v>
      </c>
      <c r="X29" t="s">
        <v>513</v>
      </c>
      <c r="Y29">
        <v>2014</v>
      </c>
      <c r="Z29" t="s">
        <v>715</v>
      </c>
      <c r="AA29">
        <v>11.6</v>
      </c>
      <c r="AB29">
        <v>275</v>
      </c>
      <c r="AC29">
        <v>563</v>
      </c>
      <c r="AD29" t="s">
        <v>716</v>
      </c>
      <c r="AE29" t="s">
        <v>516</v>
      </c>
    </row>
    <row r="30" spans="1:31" x14ac:dyDescent="0.2">
      <c r="A30">
        <v>49327</v>
      </c>
      <c r="B30" t="s">
        <v>199</v>
      </c>
      <c r="C30" t="s">
        <v>200</v>
      </c>
      <c r="D30" t="s">
        <v>509</v>
      </c>
      <c r="E30" t="s">
        <v>26</v>
      </c>
      <c r="G30" t="s">
        <v>510</v>
      </c>
      <c r="H30">
        <v>2017</v>
      </c>
      <c r="I30" t="s">
        <v>37</v>
      </c>
      <c r="J30" t="s">
        <v>28</v>
      </c>
      <c r="K30" t="s">
        <v>29</v>
      </c>
      <c r="N30">
        <v>1685403</v>
      </c>
      <c r="O30" t="s">
        <v>511</v>
      </c>
      <c r="P30">
        <v>2183429</v>
      </c>
      <c r="Q30">
        <v>384000</v>
      </c>
      <c r="S30" t="s">
        <v>184</v>
      </c>
      <c r="U30">
        <v>178562</v>
      </c>
      <c r="V30">
        <v>2014</v>
      </c>
      <c r="W30">
        <v>30300000000</v>
      </c>
      <c r="X30" t="s">
        <v>513</v>
      </c>
      <c r="Y30">
        <v>2012</v>
      </c>
      <c r="Z30" t="s">
        <v>661</v>
      </c>
      <c r="AA30">
        <v>10</v>
      </c>
      <c r="AB30">
        <v>17</v>
      </c>
      <c r="AC30">
        <v>48</v>
      </c>
      <c r="AD30" t="s">
        <v>662</v>
      </c>
      <c r="AE30" t="s">
        <v>516</v>
      </c>
    </row>
    <row r="31" spans="1:31" x14ac:dyDescent="0.2">
      <c r="A31">
        <v>49334</v>
      </c>
      <c r="B31" t="s">
        <v>316</v>
      </c>
      <c r="C31" t="s">
        <v>317</v>
      </c>
      <c r="D31" t="s">
        <v>509</v>
      </c>
      <c r="E31" t="s">
        <v>26</v>
      </c>
      <c r="G31" t="s">
        <v>510</v>
      </c>
      <c r="H31">
        <v>2017</v>
      </c>
      <c r="I31" t="s">
        <v>37</v>
      </c>
      <c r="J31" t="s">
        <v>28</v>
      </c>
      <c r="K31" t="s">
        <v>29</v>
      </c>
      <c r="L31" t="s">
        <v>409</v>
      </c>
      <c r="O31" t="s">
        <v>511</v>
      </c>
      <c r="P31">
        <v>1367962</v>
      </c>
      <c r="Q31">
        <v>1422200</v>
      </c>
      <c r="S31" t="s">
        <v>59</v>
      </c>
      <c r="T31" t="s">
        <v>750</v>
      </c>
      <c r="U31">
        <v>220289</v>
      </c>
      <c r="V31">
        <v>2015</v>
      </c>
      <c r="W31">
        <v>74109000000</v>
      </c>
      <c r="X31" t="s">
        <v>513</v>
      </c>
      <c r="Y31">
        <v>2015</v>
      </c>
      <c r="Z31" t="s">
        <v>751</v>
      </c>
      <c r="AA31">
        <v>15</v>
      </c>
      <c r="AB31">
        <v>49</v>
      </c>
      <c r="AC31">
        <v>162</v>
      </c>
      <c r="AD31" t="s">
        <v>752</v>
      </c>
      <c r="AE31" t="s">
        <v>516</v>
      </c>
    </row>
    <row r="32" spans="1:31" x14ac:dyDescent="0.2">
      <c r="A32">
        <v>49335</v>
      </c>
      <c r="B32" t="s">
        <v>83</v>
      </c>
      <c r="C32" t="s">
        <v>651</v>
      </c>
      <c r="D32" t="s">
        <v>509</v>
      </c>
      <c r="E32" t="s">
        <v>26</v>
      </c>
      <c r="G32" t="s">
        <v>510</v>
      </c>
      <c r="H32">
        <v>2017</v>
      </c>
      <c r="I32" t="s">
        <v>84</v>
      </c>
      <c r="J32" t="s">
        <v>28</v>
      </c>
      <c r="K32" t="s">
        <v>29</v>
      </c>
      <c r="L32" t="s">
        <v>652</v>
      </c>
      <c r="N32">
        <v>13461292</v>
      </c>
      <c r="O32" t="s">
        <v>511</v>
      </c>
      <c r="P32">
        <v>6680194</v>
      </c>
      <c r="Q32">
        <v>5801169</v>
      </c>
      <c r="S32" t="s">
        <v>43</v>
      </c>
      <c r="T32" t="s">
        <v>653</v>
      </c>
      <c r="U32">
        <v>678889</v>
      </c>
      <c r="V32">
        <v>2015</v>
      </c>
      <c r="W32">
        <v>106695000000</v>
      </c>
      <c r="X32" t="s">
        <v>513</v>
      </c>
      <c r="Y32">
        <v>2014</v>
      </c>
      <c r="Z32" t="s">
        <v>654</v>
      </c>
      <c r="AA32">
        <v>15.1</v>
      </c>
      <c r="AB32">
        <v>182</v>
      </c>
      <c r="AC32">
        <v>1367</v>
      </c>
      <c r="AD32" t="s">
        <v>655</v>
      </c>
      <c r="AE32" t="s">
        <v>516</v>
      </c>
    </row>
    <row r="33" spans="1:31" x14ac:dyDescent="0.2">
      <c r="A33">
        <v>49342</v>
      </c>
      <c r="B33" t="s">
        <v>300</v>
      </c>
      <c r="C33" t="s">
        <v>301</v>
      </c>
      <c r="D33" t="s">
        <v>509</v>
      </c>
      <c r="E33" t="s">
        <v>26</v>
      </c>
      <c r="G33" t="s">
        <v>510</v>
      </c>
      <c r="H33">
        <v>2017</v>
      </c>
      <c r="I33" t="s">
        <v>84</v>
      </c>
      <c r="J33" t="s">
        <v>28</v>
      </c>
      <c r="K33" t="s">
        <v>38</v>
      </c>
      <c r="M33" t="s">
        <v>518</v>
      </c>
      <c r="N33">
        <v>1800000</v>
      </c>
      <c r="O33" t="s">
        <v>519</v>
      </c>
      <c r="R33" t="s">
        <v>534</v>
      </c>
      <c r="U33">
        <v>210563</v>
      </c>
      <c r="V33">
        <v>2010</v>
      </c>
      <c r="W33">
        <v>43202</v>
      </c>
      <c r="X33" t="s">
        <v>513</v>
      </c>
      <c r="Y33">
        <v>2013</v>
      </c>
      <c r="Z33" t="s">
        <v>535</v>
      </c>
      <c r="AA33">
        <v>9</v>
      </c>
      <c r="AB33">
        <v>154</v>
      </c>
      <c r="AC33">
        <v>96</v>
      </c>
      <c r="AD33" t="s">
        <v>536</v>
      </c>
      <c r="AE33" t="s">
        <v>516</v>
      </c>
    </row>
    <row r="34" spans="1:31" x14ac:dyDescent="0.2">
      <c r="A34">
        <v>49787</v>
      </c>
      <c r="B34" t="s">
        <v>117</v>
      </c>
      <c r="C34" t="s">
        <v>118</v>
      </c>
      <c r="D34" t="s">
        <v>509</v>
      </c>
      <c r="E34" t="s">
        <v>26</v>
      </c>
      <c r="G34" t="s">
        <v>510</v>
      </c>
      <c r="H34">
        <v>2017</v>
      </c>
      <c r="I34" t="s">
        <v>111</v>
      </c>
      <c r="J34" t="s">
        <v>28</v>
      </c>
      <c r="K34" t="s">
        <v>235</v>
      </c>
      <c r="M34" t="s">
        <v>663</v>
      </c>
      <c r="N34">
        <v>688706</v>
      </c>
      <c r="O34" t="s">
        <v>519</v>
      </c>
      <c r="R34" t="s">
        <v>668</v>
      </c>
      <c r="S34" t="s">
        <v>43</v>
      </c>
      <c r="T34" t="s">
        <v>669</v>
      </c>
      <c r="U34">
        <v>27450</v>
      </c>
      <c r="V34">
        <v>2014</v>
      </c>
      <c r="W34">
        <v>23000000</v>
      </c>
      <c r="X34" t="s">
        <v>513</v>
      </c>
      <c r="Y34">
        <v>2014</v>
      </c>
      <c r="Z34" t="s">
        <v>670</v>
      </c>
      <c r="AA34">
        <v>21</v>
      </c>
      <c r="AB34">
        <v>26</v>
      </c>
      <c r="AC34">
        <v>13</v>
      </c>
      <c r="AD34" t="s">
        <v>671</v>
      </c>
      <c r="AE34" t="s">
        <v>516</v>
      </c>
    </row>
    <row r="35" spans="1:31" ht="272" x14ac:dyDescent="0.2">
      <c r="A35">
        <v>50541</v>
      </c>
      <c r="B35" t="s">
        <v>123</v>
      </c>
      <c r="C35" t="s">
        <v>124</v>
      </c>
      <c r="D35" t="s">
        <v>509</v>
      </c>
      <c r="E35" t="s">
        <v>26</v>
      </c>
      <c r="G35" t="s">
        <v>510</v>
      </c>
      <c r="H35">
        <v>2017</v>
      </c>
      <c r="I35" t="s">
        <v>62</v>
      </c>
      <c r="J35" t="s">
        <v>28</v>
      </c>
      <c r="K35" t="s">
        <v>38</v>
      </c>
      <c r="M35" t="s">
        <v>125</v>
      </c>
      <c r="N35">
        <v>4467691</v>
      </c>
      <c r="O35" t="s">
        <v>519</v>
      </c>
      <c r="S35" t="s">
        <v>59</v>
      </c>
      <c r="T35" s="2" t="s">
        <v>537</v>
      </c>
      <c r="U35">
        <v>287027</v>
      </c>
      <c r="V35">
        <v>2017</v>
      </c>
      <c r="AA35">
        <v>15</v>
      </c>
      <c r="AB35">
        <v>272</v>
      </c>
      <c r="AC35">
        <v>346.5</v>
      </c>
      <c r="AD35" t="s">
        <v>538</v>
      </c>
      <c r="AE35" t="s">
        <v>516</v>
      </c>
    </row>
    <row r="36" spans="1:31" x14ac:dyDescent="0.2">
      <c r="A36">
        <v>50560</v>
      </c>
      <c r="B36" t="s">
        <v>213</v>
      </c>
      <c r="C36" t="s">
        <v>214</v>
      </c>
      <c r="D36" t="s">
        <v>509</v>
      </c>
      <c r="E36" t="s">
        <v>26</v>
      </c>
      <c r="G36" t="s">
        <v>510</v>
      </c>
      <c r="H36">
        <v>2017</v>
      </c>
      <c r="I36" t="s">
        <v>37</v>
      </c>
      <c r="J36" t="s">
        <v>28</v>
      </c>
      <c r="K36" t="s">
        <v>819</v>
      </c>
      <c r="L36" t="s">
        <v>820</v>
      </c>
      <c r="M36" t="s">
        <v>518</v>
      </c>
      <c r="N36">
        <v>1745827</v>
      </c>
      <c r="O36" t="s">
        <v>519</v>
      </c>
      <c r="P36">
        <v>956414</v>
      </c>
      <c r="Q36">
        <v>789413</v>
      </c>
      <c r="R36" t="s">
        <v>821</v>
      </c>
      <c r="S36" t="s">
        <v>59</v>
      </c>
      <c r="T36" t="s">
        <v>822</v>
      </c>
      <c r="U36">
        <v>419000</v>
      </c>
      <c r="V36">
        <v>2015</v>
      </c>
      <c r="W36">
        <v>431704000000</v>
      </c>
      <c r="X36" t="s">
        <v>513</v>
      </c>
      <c r="Y36">
        <v>2015</v>
      </c>
      <c r="Z36" t="s">
        <v>823</v>
      </c>
      <c r="AA36">
        <v>15.1</v>
      </c>
      <c r="AB36">
        <v>13</v>
      </c>
      <c r="AC36">
        <v>144</v>
      </c>
      <c r="AD36" t="s">
        <v>824</v>
      </c>
      <c r="AE36" t="s">
        <v>516</v>
      </c>
    </row>
    <row r="37" spans="1:31" x14ac:dyDescent="0.2">
      <c r="A37">
        <v>50572</v>
      </c>
      <c r="B37" t="s">
        <v>295</v>
      </c>
      <c r="C37" t="s">
        <v>638</v>
      </c>
      <c r="D37" t="s">
        <v>509</v>
      </c>
      <c r="E37" t="s">
        <v>26</v>
      </c>
      <c r="G37" t="s">
        <v>510</v>
      </c>
      <c r="H37">
        <v>2017</v>
      </c>
      <c r="I37" t="s">
        <v>37</v>
      </c>
      <c r="J37" t="s">
        <v>28</v>
      </c>
      <c r="K37" t="s">
        <v>29</v>
      </c>
      <c r="O37" t="s">
        <v>511</v>
      </c>
      <c r="P37">
        <v>2878153</v>
      </c>
      <c r="Q37">
        <v>1179791</v>
      </c>
      <c r="S37" t="s">
        <v>184</v>
      </c>
      <c r="T37" t="s">
        <v>639</v>
      </c>
      <c r="U37">
        <v>300353</v>
      </c>
      <c r="V37">
        <v>2015</v>
      </c>
      <c r="W37">
        <v>21200000000</v>
      </c>
      <c r="X37" t="s">
        <v>513</v>
      </c>
      <c r="Y37">
        <v>2015</v>
      </c>
      <c r="AC37">
        <v>145</v>
      </c>
      <c r="AD37" t="s">
        <v>640</v>
      </c>
      <c r="AE37" t="s">
        <v>516</v>
      </c>
    </row>
    <row r="38" spans="1:31" ht="102" x14ac:dyDescent="0.2">
      <c r="A38">
        <v>52897</v>
      </c>
      <c r="B38" t="s">
        <v>738</v>
      </c>
      <c r="C38" t="s">
        <v>739</v>
      </c>
      <c r="D38" t="s">
        <v>509</v>
      </c>
      <c r="E38" t="s">
        <v>26</v>
      </c>
      <c r="G38" t="s">
        <v>510</v>
      </c>
      <c r="H38">
        <v>2017</v>
      </c>
      <c r="I38" t="s">
        <v>740</v>
      </c>
      <c r="J38" t="s">
        <v>95</v>
      </c>
      <c r="K38" t="s">
        <v>38</v>
      </c>
      <c r="L38" t="s">
        <v>741</v>
      </c>
      <c r="M38" t="s">
        <v>518</v>
      </c>
      <c r="N38">
        <v>394341</v>
      </c>
      <c r="O38" t="s">
        <v>519</v>
      </c>
      <c r="P38">
        <v>341208</v>
      </c>
      <c r="Q38">
        <v>136413</v>
      </c>
      <c r="R38" t="s">
        <v>742</v>
      </c>
      <c r="S38" t="s">
        <v>59</v>
      </c>
      <c r="T38" s="2" t="s">
        <v>743</v>
      </c>
      <c r="U38">
        <v>8427</v>
      </c>
      <c r="V38">
        <v>2010</v>
      </c>
      <c r="W38">
        <v>566889555</v>
      </c>
      <c r="X38" t="s">
        <v>513</v>
      </c>
      <c r="Y38">
        <v>2013</v>
      </c>
      <c r="Z38" t="s">
        <v>744</v>
      </c>
      <c r="AA38">
        <v>6</v>
      </c>
      <c r="AB38">
        <v>2405</v>
      </c>
      <c r="AC38">
        <v>20</v>
      </c>
      <c r="AD38" t="s">
        <v>745</v>
      </c>
      <c r="AE38" t="s">
        <v>516</v>
      </c>
    </row>
    <row r="39" spans="1:31" x14ac:dyDescent="0.2">
      <c r="A39">
        <v>53921</v>
      </c>
      <c r="B39" t="s">
        <v>319</v>
      </c>
      <c r="C39" t="s">
        <v>722</v>
      </c>
      <c r="D39" t="s">
        <v>509</v>
      </c>
      <c r="E39" t="s">
        <v>26</v>
      </c>
      <c r="G39" t="s">
        <v>510</v>
      </c>
      <c r="H39">
        <v>2017</v>
      </c>
      <c r="I39" t="s">
        <v>143</v>
      </c>
      <c r="J39" t="s">
        <v>28</v>
      </c>
      <c r="K39" t="s">
        <v>29</v>
      </c>
      <c r="N39">
        <v>3187650.72</v>
      </c>
      <c r="O39" t="s">
        <v>511</v>
      </c>
      <c r="P39">
        <v>1285662.8400000001</v>
      </c>
      <c r="Q39">
        <v>1144463.69</v>
      </c>
      <c r="S39" t="s">
        <v>184</v>
      </c>
      <c r="U39">
        <v>175826</v>
      </c>
      <c r="V39">
        <v>2015</v>
      </c>
      <c r="W39">
        <v>198000000000</v>
      </c>
      <c r="X39" t="s">
        <v>513</v>
      </c>
      <c r="Y39">
        <v>2014</v>
      </c>
      <c r="Z39" t="s">
        <v>723</v>
      </c>
      <c r="AA39">
        <v>21.8</v>
      </c>
      <c r="AB39">
        <v>335</v>
      </c>
      <c r="AC39">
        <v>39.5</v>
      </c>
      <c r="AD39" t="s">
        <v>724</v>
      </c>
      <c r="AE39" t="s">
        <v>516</v>
      </c>
    </row>
    <row r="40" spans="1:31" x14ac:dyDescent="0.2">
      <c r="A40">
        <v>53959</v>
      </c>
      <c r="B40" t="s">
        <v>262</v>
      </c>
      <c r="C40" t="s">
        <v>635</v>
      </c>
      <c r="D40" t="s">
        <v>509</v>
      </c>
      <c r="E40" t="s">
        <v>26</v>
      </c>
      <c r="G40" t="s">
        <v>510</v>
      </c>
      <c r="H40">
        <v>2017</v>
      </c>
      <c r="I40" t="s">
        <v>58</v>
      </c>
      <c r="J40" t="s">
        <v>95</v>
      </c>
      <c r="K40" t="s">
        <v>38</v>
      </c>
      <c r="M40" t="s">
        <v>627</v>
      </c>
      <c r="N40">
        <v>1454781</v>
      </c>
      <c r="O40" t="s">
        <v>519</v>
      </c>
      <c r="R40" t="s">
        <v>636</v>
      </c>
      <c r="S40" t="s">
        <v>184</v>
      </c>
      <c r="U40">
        <v>82830</v>
      </c>
      <c r="V40">
        <v>2016</v>
      </c>
      <c r="AA40">
        <v>14.5</v>
      </c>
      <c r="AB40">
        <v>1270</v>
      </c>
      <c r="AC40">
        <v>139.5</v>
      </c>
      <c r="AD40" t="s">
        <v>637</v>
      </c>
      <c r="AE40" t="s">
        <v>516</v>
      </c>
    </row>
    <row r="41" spans="1:31" x14ac:dyDescent="0.2">
      <c r="A41">
        <v>54046</v>
      </c>
      <c r="B41" t="s">
        <v>547</v>
      </c>
      <c r="C41" t="s">
        <v>548</v>
      </c>
      <c r="D41" t="s">
        <v>509</v>
      </c>
      <c r="E41" t="s">
        <v>26</v>
      </c>
      <c r="G41" t="s">
        <v>510</v>
      </c>
      <c r="H41">
        <v>2017</v>
      </c>
      <c r="I41" t="s">
        <v>549</v>
      </c>
      <c r="J41" t="s">
        <v>28</v>
      </c>
      <c r="K41" t="s">
        <v>29</v>
      </c>
      <c r="N41">
        <v>2165653</v>
      </c>
      <c r="O41" t="s">
        <v>511</v>
      </c>
      <c r="P41">
        <v>1448514</v>
      </c>
      <c r="Q41">
        <v>717139</v>
      </c>
      <c r="S41" t="s">
        <v>550</v>
      </c>
      <c r="T41" t="s">
        <v>551</v>
      </c>
      <c r="U41">
        <v>183887</v>
      </c>
      <c r="V41">
        <v>2015</v>
      </c>
      <c r="W41">
        <v>8631000000</v>
      </c>
      <c r="X41" t="s">
        <v>513</v>
      </c>
      <c r="Y41">
        <v>2013</v>
      </c>
      <c r="Z41" t="s">
        <v>552</v>
      </c>
      <c r="AA41">
        <v>23.6</v>
      </c>
      <c r="AB41">
        <v>11</v>
      </c>
      <c r="AC41">
        <v>378.1</v>
      </c>
      <c r="AD41" t="s">
        <v>553</v>
      </c>
      <c r="AE41" t="s">
        <v>516</v>
      </c>
    </row>
    <row r="42" spans="1:31" x14ac:dyDescent="0.2">
      <c r="A42">
        <v>54048</v>
      </c>
      <c r="B42" t="s">
        <v>246</v>
      </c>
      <c r="C42" t="s">
        <v>247</v>
      </c>
      <c r="D42" t="s">
        <v>509</v>
      </c>
      <c r="E42" t="s">
        <v>26</v>
      </c>
      <c r="G42" t="s">
        <v>510</v>
      </c>
      <c r="H42">
        <v>2017</v>
      </c>
      <c r="I42" t="s">
        <v>37</v>
      </c>
      <c r="J42" t="s">
        <v>28</v>
      </c>
      <c r="K42" t="s">
        <v>29</v>
      </c>
      <c r="L42" t="s">
        <v>415</v>
      </c>
      <c r="N42">
        <v>4383703</v>
      </c>
      <c r="O42" t="s">
        <v>511</v>
      </c>
      <c r="P42">
        <v>2653938</v>
      </c>
      <c r="Q42">
        <v>1647503</v>
      </c>
      <c r="S42" t="s">
        <v>184</v>
      </c>
      <c r="T42" t="s">
        <v>656</v>
      </c>
      <c r="U42">
        <v>185291</v>
      </c>
      <c r="V42">
        <v>2016</v>
      </c>
      <c r="W42">
        <v>39155000000</v>
      </c>
      <c r="X42" t="s">
        <v>513</v>
      </c>
      <c r="Y42">
        <v>2015</v>
      </c>
      <c r="Z42" t="s">
        <v>657</v>
      </c>
      <c r="AA42">
        <v>15.3</v>
      </c>
      <c r="AB42">
        <v>269</v>
      </c>
      <c r="AC42">
        <v>255.2</v>
      </c>
      <c r="AD42" t="s">
        <v>658</v>
      </c>
      <c r="AE42" t="s">
        <v>516</v>
      </c>
    </row>
    <row r="43" spans="1:31" ht="153" x14ac:dyDescent="0.2">
      <c r="A43">
        <v>54057</v>
      </c>
      <c r="B43" t="s">
        <v>768</v>
      </c>
      <c r="C43" t="s">
        <v>769</v>
      </c>
      <c r="D43" t="s">
        <v>509</v>
      </c>
      <c r="E43" t="s">
        <v>26</v>
      </c>
      <c r="G43" t="s">
        <v>510</v>
      </c>
      <c r="H43">
        <v>2017</v>
      </c>
      <c r="I43" t="s">
        <v>37</v>
      </c>
      <c r="J43" t="s">
        <v>28</v>
      </c>
      <c r="K43" t="s">
        <v>38</v>
      </c>
      <c r="L43" t="s">
        <v>770</v>
      </c>
      <c r="M43" t="s">
        <v>771</v>
      </c>
      <c r="N43">
        <v>885210</v>
      </c>
      <c r="O43" t="s">
        <v>519</v>
      </c>
      <c r="S43" t="s">
        <v>59</v>
      </c>
      <c r="T43" s="2" t="s">
        <v>772</v>
      </c>
      <c r="U43">
        <v>161000</v>
      </c>
      <c r="V43">
        <v>2015</v>
      </c>
      <c r="W43">
        <v>7600000000</v>
      </c>
      <c r="X43" t="s">
        <v>513</v>
      </c>
      <c r="Y43">
        <v>2012</v>
      </c>
      <c r="Z43" t="s">
        <v>773</v>
      </c>
      <c r="AA43">
        <v>16.7</v>
      </c>
      <c r="AB43">
        <v>2000</v>
      </c>
      <c r="AC43">
        <v>94.5</v>
      </c>
      <c r="AD43" t="s">
        <v>774</v>
      </c>
      <c r="AE43" t="s">
        <v>516</v>
      </c>
    </row>
    <row r="44" spans="1:31" x14ac:dyDescent="0.2">
      <c r="A44">
        <v>54066</v>
      </c>
      <c r="B44" t="s">
        <v>306</v>
      </c>
      <c r="C44" t="s">
        <v>307</v>
      </c>
      <c r="D44" t="s">
        <v>509</v>
      </c>
      <c r="E44" t="s">
        <v>26</v>
      </c>
      <c r="G44" t="s">
        <v>510</v>
      </c>
      <c r="H44">
        <v>2017</v>
      </c>
      <c r="I44" t="s">
        <v>58</v>
      </c>
      <c r="J44" t="s">
        <v>28</v>
      </c>
      <c r="K44" t="s">
        <v>29</v>
      </c>
      <c r="L44" t="s">
        <v>575</v>
      </c>
      <c r="N44">
        <v>2042310</v>
      </c>
      <c r="O44" t="s">
        <v>511</v>
      </c>
      <c r="P44">
        <v>927177</v>
      </c>
      <c r="Q44">
        <v>1019659</v>
      </c>
      <c r="S44" t="s">
        <v>184</v>
      </c>
      <c r="T44" t="s">
        <v>576</v>
      </c>
      <c r="U44">
        <v>161000</v>
      </c>
      <c r="V44">
        <v>2016</v>
      </c>
      <c r="W44">
        <v>14057000000</v>
      </c>
      <c r="X44" t="s">
        <v>513</v>
      </c>
      <c r="Y44">
        <v>2015</v>
      </c>
      <c r="Z44" t="s">
        <v>526</v>
      </c>
      <c r="AA44">
        <v>10</v>
      </c>
      <c r="AB44">
        <v>1525</v>
      </c>
      <c r="AC44">
        <v>147</v>
      </c>
      <c r="AD44" t="s">
        <v>577</v>
      </c>
      <c r="AE44" t="s">
        <v>516</v>
      </c>
    </row>
    <row r="45" spans="1:31" ht="153" x14ac:dyDescent="0.2">
      <c r="A45">
        <v>54070</v>
      </c>
      <c r="B45" t="s">
        <v>41</v>
      </c>
      <c r="C45" t="s">
        <v>42</v>
      </c>
      <c r="D45" t="s">
        <v>509</v>
      </c>
      <c r="E45" t="s">
        <v>26</v>
      </c>
      <c r="G45" t="s">
        <v>510</v>
      </c>
      <c r="H45">
        <v>2017</v>
      </c>
      <c r="I45" t="s">
        <v>37</v>
      </c>
      <c r="J45" t="s">
        <v>28</v>
      </c>
      <c r="K45" t="s">
        <v>29</v>
      </c>
      <c r="L45" t="s">
        <v>672</v>
      </c>
      <c r="O45" t="s">
        <v>511</v>
      </c>
      <c r="P45">
        <v>812688</v>
      </c>
      <c r="Q45">
        <v>955102</v>
      </c>
      <c r="S45" t="s">
        <v>43</v>
      </c>
      <c r="T45" s="2" t="s">
        <v>673</v>
      </c>
      <c r="U45">
        <v>165885</v>
      </c>
      <c r="V45">
        <v>2016</v>
      </c>
      <c r="W45">
        <v>14322000000</v>
      </c>
      <c r="X45" t="s">
        <v>513</v>
      </c>
      <c r="Y45">
        <v>2015</v>
      </c>
      <c r="Z45" t="s">
        <v>674</v>
      </c>
      <c r="AA45">
        <v>11.2</v>
      </c>
      <c r="AB45">
        <v>130</v>
      </c>
      <c r="AC45">
        <v>113</v>
      </c>
      <c r="AD45" t="s">
        <v>675</v>
      </c>
      <c r="AE45" t="s">
        <v>516</v>
      </c>
    </row>
    <row r="46" spans="1:31" ht="153" x14ac:dyDescent="0.2">
      <c r="A46">
        <v>54075</v>
      </c>
      <c r="B46" t="s">
        <v>350</v>
      </c>
      <c r="C46" t="s">
        <v>351</v>
      </c>
      <c r="D46" t="s">
        <v>509</v>
      </c>
      <c r="E46" t="s">
        <v>26</v>
      </c>
      <c r="G46" t="s">
        <v>510</v>
      </c>
      <c r="H46">
        <v>2017</v>
      </c>
      <c r="I46" t="s">
        <v>37</v>
      </c>
      <c r="J46" t="s">
        <v>28</v>
      </c>
      <c r="K46" t="s">
        <v>29</v>
      </c>
      <c r="N46">
        <v>1652223</v>
      </c>
      <c r="O46" t="s">
        <v>511</v>
      </c>
      <c r="P46">
        <v>856008</v>
      </c>
      <c r="Q46">
        <v>774167</v>
      </c>
      <c r="S46" t="s">
        <v>59</v>
      </c>
      <c r="T46" s="2" t="s">
        <v>624</v>
      </c>
      <c r="U46">
        <v>152589</v>
      </c>
      <c r="V46">
        <v>2015</v>
      </c>
      <c r="AA46">
        <v>8.4</v>
      </c>
      <c r="AB46">
        <v>1638</v>
      </c>
      <c r="AC46">
        <v>114.5</v>
      </c>
      <c r="AD46" t="s">
        <v>625</v>
      </c>
      <c r="AE46" t="s">
        <v>516</v>
      </c>
    </row>
    <row r="47" spans="1:31" x14ac:dyDescent="0.2">
      <c r="A47">
        <v>54078</v>
      </c>
      <c r="B47" t="s">
        <v>279</v>
      </c>
      <c r="C47" t="s">
        <v>280</v>
      </c>
      <c r="D47" t="s">
        <v>509</v>
      </c>
      <c r="E47" t="s">
        <v>26</v>
      </c>
      <c r="G47" t="s">
        <v>510</v>
      </c>
      <c r="H47">
        <v>2017</v>
      </c>
      <c r="I47" t="s">
        <v>37</v>
      </c>
      <c r="J47" t="s">
        <v>28</v>
      </c>
      <c r="K47" t="s">
        <v>38</v>
      </c>
      <c r="L47" t="s">
        <v>753</v>
      </c>
      <c r="M47" t="s">
        <v>518</v>
      </c>
      <c r="N47">
        <v>1103977</v>
      </c>
      <c r="O47" t="s">
        <v>519</v>
      </c>
      <c r="P47">
        <v>915123.58</v>
      </c>
      <c r="Q47">
        <v>188853</v>
      </c>
      <c r="R47" t="s">
        <v>754</v>
      </c>
      <c r="S47" t="s">
        <v>54</v>
      </c>
      <c r="T47" t="s">
        <v>755</v>
      </c>
      <c r="U47">
        <v>158985</v>
      </c>
      <c r="V47">
        <v>2016</v>
      </c>
      <c r="W47">
        <v>431704</v>
      </c>
      <c r="X47" t="s">
        <v>513</v>
      </c>
      <c r="Y47">
        <v>2015</v>
      </c>
      <c r="Z47" t="s">
        <v>756</v>
      </c>
      <c r="AA47">
        <v>11.8</v>
      </c>
      <c r="AB47">
        <v>32</v>
      </c>
      <c r="AC47">
        <v>117</v>
      </c>
      <c r="AD47" t="s">
        <v>757</v>
      </c>
      <c r="AE47" t="s">
        <v>516</v>
      </c>
    </row>
    <row r="48" spans="1:31" x14ac:dyDescent="0.2">
      <c r="A48">
        <v>54085</v>
      </c>
      <c r="B48" t="s">
        <v>443</v>
      </c>
      <c r="C48" t="s">
        <v>444</v>
      </c>
      <c r="D48" t="s">
        <v>509</v>
      </c>
      <c r="E48" t="s">
        <v>26</v>
      </c>
      <c r="G48" t="s">
        <v>510</v>
      </c>
      <c r="H48">
        <v>2017</v>
      </c>
      <c r="I48" t="s">
        <v>84</v>
      </c>
      <c r="J48" t="s">
        <v>28</v>
      </c>
      <c r="K48" t="s">
        <v>235</v>
      </c>
      <c r="M48" t="s">
        <v>518</v>
      </c>
      <c r="N48">
        <v>3609546</v>
      </c>
      <c r="O48" t="s">
        <v>519</v>
      </c>
      <c r="P48">
        <v>2381327</v>
      </c>
      <c r="Q48">
        <v>1228219</v>
      </c>
      <c r="R48" t="s">
        <v>544</v>
      </c>
      <c r="S48" t="s">
        <v>184</v>
      </c>
      <c r="U48">
        <v>145674</v>
      </c>
      <c r="V48">
        <v>2015</v>
      </c>
      <c r="W48">
        <v>15905000000</v>
      </c>
      <c r="X48" t="s">
        <v>513</v>
      </c>
      <c r="Y48">
        <v>2014</v>
      </c>
      <c r="Z48" t="s">
        <v>545</v>
      </c>
      <c r="AA48">
        <v>19</v>
      </c>
      <c r="AB48">
        <v>15</v>
      </c>
      <c r="AC48">
        <v>175</v>
      </c>
      <c r="AD48" t="s">
        <v>546</v>
      </c>
      <c r="AE48" t="s">
        <v>516</v>
      </c>
    </row>
    <row r="49" spans="1:31" x14ac:dyDescent="0.2">
      <c r="A49">
        <v>54092</v>
      </c>
      <c r="B49" t="s">
        <v>141</v>
      </c>
      <c r="C49" t="s">
        <v>142</v>
      </c>
      <c r="D49" t="s">
        <v>509</v>
      </c>
      <c r="E49" t="s">
        <v>26</v>
      </c>
      <c r="G49" t="s">
        <v>510</v>
      </c>
      <c r="H49">
        <v>2017</v>
      </c>
      <c r="I49" t="s">
        <v>143</v>
      </c>
      <c r="J49" t="s">
        <v>95</v>
      </c>
      <c r="K49" t="s">
        <v>235</v>
      </c>
      <c r="M49" t="s">
        <v>518</v>
      </c>
      <c r="N49">
        <v>1420000</v>
      </c>
      <c r="O49" t="s">
        <v>519</v>
      </c>
      <c r="P49">
        <v>1420000</v>
      </c>
      <c r="R49" t="s">
        <v>782</v>
      </c>
      <c r="S49" t="s">
        <v>59</v>
      </c>
      <c r="T49" t="s">
        <v>783</v>
      </c>
      <c r="U49">
        <v>117770</v>
      </c>
      <c r="V49">
        <v>2015</v>
      </c>
      <c r="W49">
        <v>17000000000</v>
      </c>
      <c r="X49" t="s">
        <v>513</v>
      </c>
      <c r="Y49">
        <v>2012</v>
      </c>
      <c r="Z49" t="s">
        <v>784</v>
      </c>
      <c r="AA49">
        <v>10</v>
      </c>
      <c r="AB49">
        <v>256</v>
      </c>
      <c r="AC49">
        <v>74</v>
      </c>
      <c r="AD49" t="s">
        <v>785</v>
      </c>
      <c r="AE49" t="s">
        <v>516</v>
      </c>
    </row>
    <row r="50" spans="1:31" x14ac:dyDescent="0.2">
      <c r="A50">
        <v>54100</v>
      </c>
      <c r="B50" t="s">
        <v>347</v>
      </c>
      <c r="C50" t="s">
        <v>348</v>
      </c>
      <c r="D50" t="s">
        <v>509</v>
      </c>
      <c r="E50" t="s">
        <v>26</v>
      </c>
      <c r="G50" t="s">
        <v>510</v>
      </c>
      <c r="H50">
        <v>2017</v>
      </c>
      <c r="I50" t="s">
        <v>37</v>
      </c>
      <c r="J50" t="s">
        <v>28</v>
      </c>
      <c r="K50" t="s">
        <v>235</v>
      </c>
      <c r="L50" t="s">
        <v>790</v>
      </c>
      <c r="M50" t="s">
        <v>518</v>
      </c>
      <c r="N50">
        <v>3247578</v>
      </c>
      <c r="O50" t="s">
        <v>519</v>
      </c>
      <c r="P50">
        <v>251378</v>
      </c>
      <c r="Q50">
        <v>2996154</v>
      </c>
      <c r="R50" t="s">
        <v>791</v>
      </c>
      <c r="S50" t="s">
        <v>701</v>
      </c>
      <c r="T50" t="s">
        <v>792</v>
      </c>
      <c r="U50">
        <v>119098</v>
      </c>
      <c r="V50">
        <v>2017</v>
      </c>
      <c r="W50">
        <v>8025000000</v>
      </c>
      <c r="X50" t="s">
        <v>513</v>
      </c>
      <c r="Y50">
        <v>2014</v>
      </c>
      <c r="Z50" t="s">
        <v>793</v>
      </c>
      <c r="AA50">
        <v>12.6</v>
      </c>
      <c r="AB50">
        <v>231</v>
      </c>
      <c r="AC50">
        <v>163.4</v>
      </c>
      <c r="AD50" t="s">
        <v>794</v>
      </c>
      <c r="AE50" t="s">
        <v>516</v>
      </c>
    </row>
    <row r="51" spans="1:31" x14ac:dyDescent="0.2">
      <c r="A51">
        <v>54102</v>
      </c>
      <c r="B51" t="s">
        <v>251</v>
      </c>
      <c r="C51" t="s">
        <v>252</v>
      </c>
      <c r="D51" t="s">
        <v>509</v>
      </c>
      <c r="E51" t="s">
        <v>26</v>
      </c>
      <c r="G51" t="s">
        <v>510</v>
      </c>
      <c r="H51">
        <v>2017</v>
      </c>
      <c r="I51" t="s">
        <v>111</v>
      </c>
      <c r="J51" t="s">
        <v>28</v>
      </c>
      <c r="K51" t="s">
        <v>253</v>
      </c>
      <c r="L51" t="s">
        <v>254</v>
      </c>
      <c r="M51" t="s">
        <v>663</v>
      </c>
      <c r="N51">
        <v>1217091</v>
      </c>
      <c r="O51" t="s">
        <v>519</v>
      </c>
      <c r="P51">
        <v>663997</v>
      </c>
      <c r="Q51">
        <v>553094</v>
      </c>
      <c r="R51" t="s">
        <v>664</v>
      </c>
      <c r="S51" t="s">
        <v>665</v>
      </c>
      <c r="T51" t="s">
        <v>666</v>
      </c>
      <c r="U51">
        <v>97856</v>
      </c>
      <c r="V51">
        <v>2010</v>
      </c>
      <c r="W51">
        <v>49621</v>
      </c>
      <c r="X51" t="s">
        <v>513</v>
      </c>
      <c r="Y51">
        <v>2013</v>
      </c>
      <c r="Z51" t="s">
        <v>552</v>
      </c>
      <c r="AA51">
        <v>9</v>
      </c>
      <c r="AB51">
        <v>9</v>
      </c>
      <c r="AC51">
        <v>55</v>
      </c>
      <c r="AD51" t="s">
        <v>667</v>
      </c>
      <c r="AE51" t="s">
        <v>516</v>
      </c>
    </row>
    <row r="52" spans="1:31" x14ac:dyDescent="0.2">
      <c r="A52">
        <v>54104</v>
      </c>
      <c r="B52" t="s">
        <v>56</v>
      </c>
      <c r="C52" t="s">
        <v>57</v>
      </c>
      <c r="D52" t="s">
        <v>509</v>
      </c>
      <c r="E52" t="s">
        <v>26</v>
      </c>
      <c r="G52" t="s">
        <v>510</v>
      </c>
      <c r="H52">
        <v>2017</v>
      </c>
      <c r="I52" t="s">
        <v>37</v>
      </c>
      <c r="J52" t="s">
        <v>28</v>
      </c>
      <c r="K52" t="s">
        <v>29</v>
      </c>
      <c r="L52" t="s">
        <v>761</v>
      </c>
      <c r="N52">
        <v>1701551</v>
      </c>
      <c r="O52" t="s">
        <v>511</v>
      </c>
      <c r="P52">
        <v>768209</v>
      </c>
      <c r="Q52">
        <v>913410</v>
      </c>
      <c r="S52" t="s">
        <v>59</v>
      </c>
      <c r="T52" t="s">
        <v>762</v>
      </c>
      <c r="U52">
        <v>107167</v>
      </c>
      <c r="V52">
        <v>2015</v>
      </c>
      <c r="W52">
        <v>23414000000</v>
      </c>
      <c r="X52" t="s">
        <v>513</v>
      </c>
      <c r="Y52">
        <v>2015</v>
      </c>
      <c r="Z52" t="s">
        <v>763</v>
      </c>
      <c r="AA52">
        <v>10.9</v>
      </c>
      <c r="AB52">
        <v>1655</v>
      </c>
      <c r="AC52">
        <v>67</v>
      </c>
      <c r="AD52" t="s">
        <v>764</v>
      </c>
      <c r="AE52" t="s">
        <v>516</v>
      </c>
    </row>
    <row r="53" spans="1:31" x14ac:dyDescent="0.2">
      <c r="A53">
        <v>54108</v>
      </c>
      <c r="B53" t="s">
        <v>202</v>
      </c>
      <c r="C53" t="s">
        <v>806</v>
      </c>
      <c r="D53" t="s">
        <v>509</v>
      </c>
      <c r="E53" t="s">
        <v>26</v>
      </c>
      <c r="G53" t="s">
        <v>510</v>
      </c>
      <c r="H53">
        <v>2017</v>
      </c>
      <c r="I53" t="s">
        <v>485</v>
      </c>
      <c r="J53" t="s">
        <v>28</v>
      </c>
      <c r="K53" t="s">
        <v>38</v>
      </c>
      <c r="M53" t="s">
        <v>518</v>
      </c>
      <c r="N53">
        <v>4681117</v>
      </c>
      <c r="O53" t="s">
        <v>519</v>
      </c>
      <c r="P53">
        <v>2720107</v>
      </c>
      <c r="Q53">
        <v>1976634</v>
      </c>
      <c r="R53" t="s">
        <v>807</v>
      </c>
      <c r="S53" t="s">
        <v>43</v>
      </c>
      <c r="T53" t="s">
        <v>808</v>
      </c>
      <c r="U53">
        <v>250815</v>
      </c>
      <c r="V53">
        <v>2015</v>
      </c>
      <c r="AA53">
        <v>15</v>
      </c>
      <c r="AC53">
        <v>277</v>
      </c>
      <c r="AD53" t="s">
        <v>809</v>
      </c>
      <c r="AE53" t="s">
        <v>516</v>
      </c>
    </row>
    <row r="54" spans="1:31" x14ac:dyDescent="0.2">
      <c r="A54">
        <v>54110</v>
      </c>
      <c r="B54" t="s">
        <v>237</v>
      </c>
      <c r="C54" t="s">
        <v>238</v>
      </c>
      <c r="D54" t="s">
        <v>509</v>
      </c>
      <c r="E54" t="s">
        <v>26</v>
      </c>
      <c r="G54" t="s">
        <v>510</v>
      </c>
      <c r="H54">
        <v>2017</v>
      </c>
      <c r="I54" t="s">
        <v>37</v>
      </c>
      <c r="J54" t="s">
        <v>28</v>
      </c>
      <c r="K54" t="s">
        <v>29</v>
      </c>
      <c r="N54">
        <v>1110480</v>
      </c>
      <c r="O54" t="s">
        <v>511</v>
      </c>
      <c r="P54">
        <v>119026</v>
      </c>
      <c r="Q54">
        <v>215565</v>
      </c>
      <c r="S54" t="s">
        <v>59</v>
      </c>
      <c r="T54" t="s">
        <v>586</v>
      </c>
      <c r="U54">
        <v>92000</v>
      </c>
      <c r="V54">
        <v>2014</v>
      </c>
      <c r="AA54">
        <v>20</v>
      </c>
      <c r="AB54">
        <v>320</v>
      </c>
      <c r="AC54">
        <v>20</v>
      </c>
      <c r="AD54" t="s">
        <v>587</v>
      </c>
      <c r="AE54" t="s">
        <v>516</v>
      </c>
    </row>
    <row r="55" spans="1:31" x14ac:dyDescent="0.2">
      <c r="A55">
        <v>54111</v>
      </c>
      <c r="B55" t="s">
        <v>97</v>
      </c>
      <c r="C55" t="s">
        <v>539</v>
      </c>
      <c r="D55" t="s">
        <v>509</v>
      </c>
      <c r="E55" t="s">
        <v>26</v>
      </c>
      <c r="G55" t="s">
        <v>510</v>
      </c>
      <c r="H55">
        <v>2017</v>
      </c>
      <c r="I55" t="s">
        <v>37</v>
      </c>
      <c r="J55" t="s">
        <v>28</v>
      </c>
      <c r="K55" t="s">
        <v>29</v>
      </c>
      <c r="L55" t="s">
        <v>540</v>
      </c>
      <c r="N55">
        <v>1045993</v>
      </c>
      <c r="O55" t="s">
        <v>511</v>
      </c>
      <c r="P55">
        <v>612546</v>
      </c>
      <c r="Q55">
        <v>433447</v>
      </c>
      <c r="S55" t="s">
        <v>59</v>
      </c>
      <c r="T55" t="s">
        <v>541</v>
      </c>
      <c r="U55">
        <v>74220</v>
      </c>
      <c r="V55">
        <v>2015</v>
      </c>
      <c r="W55">
        <v>8564000000</v>
      </c>
      <c r="X55" t="s">
        <v>513</v>
      </c>
      <c r="Y55">
        <v>2013</v>
      </c>
      <c r="Z55" t="s">
        <v>542</v>
      </c>
      <c r="AA55">
        <v>10.5</v>
      </c>
      <c r="AB55">
        <v>203</v>
      </c>
      <c r="AC55">
        <v>65.5</v>
      </c>
      <c r="AD55" t="s">
        <v>543</v>
      </c>
      <c r="AE55" t="s">
        <v>516</v>
      </c>
    </row>
    <row r="56" spans="1:31" x14ac:dyDescent="0.2">
      <c r="A56">
        <v>54113</v>
      </c>
      <c r="B56" t="s">
        <v>194</v>
      </c>
      <c r="C56" t="s">
        <v>195</v>
      </c>
      <c r="D56" t="s">
        <v>509</v>
      </c>
      <c r="E56" t="s">
        <v>26</v>
      </c>
      <c r="G56" t="s">
        <v>510</v>
      </c>
      <c r="H56">
        <v>2017</v>
      </c>
      <c r="I56" t="s">
        <v>58</v>
      </c>
      <c r="J56" t="s">
        <v>28</v>
      </c>
      <c r="K56" t="s">
        <v>645</v>
      </c>
      <c r="L56" t="s">
        <v>646</v>
      </c>
      <c r="M56" t="s">
        <v>125</v>
      </c>
      <c r="N56">
        <v>1424563</v>
      </c>
      <c r="O56" t="s">
        <v>519</v>
      </c>
      <c r="P56">
        <v>949707.2</v>
      </c>
      <c r="Q56">
        <v>474855.76</v>
      </c>
      <c r="R56" t="s">
        <v>647</v>
      </c>
      <c r="S56" t="s">
        <v>43</v>
      </c>
      <c r="T56" t="s">
        <v>648</v>
      </c>
      <c r="U56">
        <v>68667</v>
      </c>
      <c r="V56">
        <v>2013</v>
      </c>
      <c r="W56">
        <v>4903000000</v>
      </c>
      <c r="X56" t="s">
        <v>513</v>
      </c>
      <c r="Y56">
        <v>2015</v>
      </c>
      <c r="Z56" t="s">
        <v>649</v>
      </c>
      <c r="AA56">
        <v>6.5</v>
      </c>
      <c r="AB56">
        <v>2134</v>
      </c>
      <c r="AC56">
        <v>165</v>
      </c>
      <c r="AD56" t="s">
        <v>650</v>
      </c>
      <c r="AE56" t="s">
        <v>516</v>
      </c>
    </row>
    <row r="57" spans="1:31" x14ac:dyDescent="0.2">
      <c r="A57">
        <v>54119</v>
      </c>
      <c r="B57" t="s">
        <v>66</v>
      </c>
      <c r="C57" t="s">
        <v>67</v>
      </c>
      <c r="D57" t="s">
        <v>509</v>
      </c>
      <c r="E57" t="s">
        <v>26</v>
      </c>
      <c r="G57" t="s">
        <v>510</v>
      </c>
      <c r="H57">
        <v>2017</v>
      </c>
      <c r="I57" t="s">
        <v>58</v>
      </c>
      <c r="J57" t="s">
        <v>28</v>
      </c>
      <c r="K57" t="s">
        <v>38</v>
      </c>
      <c r="L57" t="s">
        <v>467</v>
      </c>
      <c r="M57" t="s">
        <v>518</v>
      </c>
      <c r="N57">
        <v>153948</v>
      </c>
      <c r="O57" t="s">
        <v>519</v>
      </c>
      <c r="P57">
        <v>153948</v>
      </c>
      <c r="R57" t="s">
        <v>825</v>
      </c>
      <c r="S57" t="s">
        <v>59</v>
      </c>
      <c r="T57" t="s">
        <v>826</v>
      </c>
      <c r="U57">
        <v>66478</v>
      </c>
      <c r="V57">
        <v>2017</v>
      </c>
      <c r="X57" t="s">
        <v>513</v>
      </c>
      <c r="Z57" t="s">
        <v>827</v>
      </c>
      <c r="AA57">
        <v>15</v>
      </c>
      <c r="AB57">
        <v>7</v>
      </c>
      <c r="AC57">
        <v>67</v>
      </c>
      <c r="AD57" t="s">
        <v>828</v>
      </c>
      <c r="AE57" t="s">
        <v>516</v>
      </c>
    </row>
    <row r="58" spans="1:31" x14ac:dyDescent="0.2">
      <c r="A58">
        <v>54128</v>
      </c>
      <c r="B58" t="s">
        <v>191</v>
      </c>
      <c r="C58" t="s">
        <v>192</v>
      </c>
      <c r="D58" t="s">
        <v>509</v>
      </c>
      <c r="E58" t="s">
        <v>26</v>
      </c>
      <c r="G58" t="s">
        <v>510</v>
      </c>
      <c r="H58">
        <v>2017</v>
      </c>
      <c r="I58" t="s">
        <v>84</v>
      </c>
      <c r="J58" t="s">
        <v>28</v>
      </c>
      <c r="K58" t="s">
        <v>29</v>
      </c>
      <c r="N58">
        <v>2730235.35</v>
      </c>
      <c r="O58" t="s">
        <v>511</v>
      </c>
      <c r="P58">
        <v>1371400</v>
      </c>
      <c r="Q58">
        <v>1180239</v>
      </c>
      <c r="S58" t="s">
        <v>184</v>
      </c>
      <c r="U58">
        <v>236995</v>
      </c>
      <c r="V58">
        <v>2014</v>
      </c>
      <c r="W58">
        <v>22043000000</v>
      </c>
      <c r="X58" t="s">
        <v>513</v>
      </c>
      <c r="Y58">
        <v>2015</v>
      </c>
      <c r="Z58" t="s">
        <v>607</v>
      </c>
      <c r="AA58">
        <v>10.4</v>
      </c>
      <c r="AB58">
        <v>1373</v>
      </c>
      <c r="AC58">
        <v>288</v>
      </c>
      <c r="AD58" t="s">
        <v>608</v>
      </c>
      <c r="AE58" t="s">
        <v>516</v>
      </c>
    </row>
    <row r="59" spans="1:31" x14ac:dyDescent="0.2">
      <c r="A59">
        <v>55415</v>
      </c>
      <c r="B59" t="s">
        <v>303</v>
      </c>
      <c r="C59" t="s">
        <v>304</v>
      </c>
      <c r="D59" t="s">
        <v>509</v>
      </c>
      <c r="E59" t="s">
        <v>26</v>
      </c>
      <c r="G59" t="s">
        <v>510</v>
      </c>
      <c r="H59">
        <v>2017</v>
      </c>
      <c r="I59" t="s">
        <v>37</v>
      </c>
      <c r="J59" t="s">
        <v>28</v>
      </c>
      <c r="K59" t="s">
        <v>235</v>
      </c>
      <c r="L59" t="s">
        <v>775</v>
      </c>
      <c r="M59" t="s">
        <v>518</v>
      </c>
      <c r="N59">
        <v>1848635</v>
      </c>
      <c r="O59" t="s">
        <v>519</v>
      </c>
      <c r="P59">
        <v>858704</v>
      </c>
      <c r="Q59">
        <v>980622</v>
      </c>
      <c r="S59" t="s">
        <v>184</v>
      </c>
      <c r="T59" t="s">
        <v>776</v>
      </c>
      <c r="U59">
        <v>133358</v>
      </c>
      <c r="V59">
        <v>2015</v>
      </c>
      <c r="W59">
        <v>36358000000</v>
      </c>
      <c r="X59" t="s">
        <v>513</v>
      </c>
      <c r="Y59">
        <v>2014</v>
      </c>
      <c r="Z59" t="s">
        <v>777</v>
      </c>
      <c r="AA59">
        <v>32</v>
      </c>
      <c r="AB59">
        <v>292</v>
      </c>
      <c r="AC59">
        <v>132</v>
      </c>
      <c r="AD59" t="s">
        <v>778</v>
      </c>
      <c r="AE59" t="s">
        <v>516</v>
      </c>
    </row>
    <row r="60" spans="1:31" x14ac:dyDescent="0.2">
      <c r="A60">
        <v>55616</v>
      </c>
      <c r="B60" t="s">
        <v>256</v>
      </c>
      <c r="C60" t="s">
        <v>256</v>
      </c>
      <c r="D60" t="s">
        <v>509</v>
      </c>
      <c r="E60" t="s">
        <v>26</v>
      </c>
      <c r="G60" t="s">
        <v>510</v>
      </c>
      <c r="H60">
        <v>2017</v>
      </c>
      <c r="I60" t="s">
        <v>37</v>
      </c>
      <c r="J60" t="s">
        <v>28</v>
      </c>
      <c r="K60" t="s">
        <v>38</v>
      </c>
      <c r="L60" t="s">
        <v>641</v>
      </c>
      <c r="M60" t="s">
        <v>125</v>
      </c>
      <c r="N60">
        <v>57243</v>
      </c>
      <c r="O60" t="s">
        <v>519</v>
      </c>
      <c r="P60">
        <v>47552</v>
      </c>
      <c r="Q60">
        <v>9691</v>
      </c>
      <c r="S60" t="s">
        <v>59</v>
      </c>
      <c r="T60" t="s">
        <v>642</v>
      </c>
      <c r="U60">
        <v>7992</v>
      </c>
      <c r="V60">
        <v>2016</v>
      </c>
      <c r="W60">
        <v>9900000</v>
      </c>
      <c r="X60" t="s">
        <v>513</v>
      </c>
      <c r="Y60">
        <v>2016</v>
      </c>
      <c r="Z60" t="s">
        <v>643</v>
      </c>
      <c r="AA60">
        <v>14.3</v>
      </c>
      <c r="AB60">
        <v>89</v>
      </c>
      <c r="AC60">
        <v>21.8</v>
      </c>
      <c r="AD60" t="s">
        <v>644</v>
      </c>
      <c r="AE60" t="s">
        <v>516</v>
      </c>
    </row>
    <row r="61" spans="1:31" x14ac:dyDescent="0.2">
      <c r="A61">
        <v>55799</v>
      </c>
      <c r="B61" t="s">
        <v>705</v>
      </c>
      <c r="C61" t="s">
        <v>218</v>
      </c>
      <c r="D61" t="s">
        <v>509</v>
      </c>
      <c r="E61" t="s">
        <v>26</v>
      </c>
      <c r="G61" t="s">
        <v>510</v>
      </c>
      <c r="H61">
        <v>2017</v>
      </c>
      <c r="I61" t="s">
        <v>334</v>
      </c>
      <c r="J61" t="s">
        <v>28</v>
      </c>
      <c r="K61" t="s">
        <v>29</v>
      </c>
      <c r="L61" t="s">
        <v>706</v>
      </c>
      <c r="N61">
        <v>2550886</v>
      </c>
      <c r="O61" t="s">
        <v>511</v>
      </c>
      <c r="P61">
        <v>1239302</v>
      </c>
      <c r="Q61">
        <v>1273559</v>
      </c>
      <c r="S61" t="s">
        <v>707</v>
      </c>
      <c r="T61" t="s">
        <v>708</v>
      </c>
      <c r="U61">
        <v>220400</v>
      </c>
      <c r="V61">
        <v>2016</v>
      </c>
      <c r="W61">
        <v>18871919000</v>
      </c>
      <c r="X61" t="s">
        <v>513</v>
      </c>
      <c r="Y61">
        <v>2014</v>
      </c>
      <c r="Z61" t="s">
        <v>709</v>
      </c>
      <c r="AA61">
        <v>14.5</v>
      </c>
      <c r="AB61">
        <v>83</v>
      </c>
      <c r="AC61">
        <v>67</v>
      </c>
      <c r="AD61" t="s">
        <v>710</v>
      </c>
      <c r="AE61" t="s">
        <v>516</v>
      </c>
    </row>
    <row r="62" spans="1:31" x14ac:dyDescent="0.2">
      <c r="A62">
        <v>55800</v>
      </c>
      <c r="B62" t="s">
        <v>454</v>
      </c>
      <c r="C62" t="s">
        <v>680</v>
      </c>
      <c r="D62" t="s">
        <v>509</v>
      </c>
      <c r="E62" t="s">
        <v>26</v>
      </c>
      <c r="G62" t="s">
        <v>510</v>
      </c>
      <c r="H62">
        <v>2017</v>
      </c>
      <c r="I62" t="s">
        <v>334</v>
      </c>
      <c r="J62" t="s">
        <v>95</v>
      </c>
      <c r="K62" t="s">
        <v>29</v>
      </c>
      <c r="N62">
        <v>1462236</v>
      </c>
      <c r="O62" t="s">
        <v>511</v>
      </c>
      <c r="P62">
        <v>1518024</v>
      </c>
      <c r="Q62">
        <v>455838</v>
      </c>
      <c r="S62" t="s">
        <v>184</v>
      </c>
      <c r="U62">
        <v>109694</v>
      </c>
      <c r="V62">
        <v>2014</v>
      </c>
      <c r="W62">
        <v>15796000000</v>
      </c>
      <c r="X62" t="s">
        <v>513</v>
      </c>
      <c r="Y62">
        <v>2012</v>
      </c>
      <c r="Z62" t="s">
        <v>681</v>
      </c>
      <c r="AA62">
        <v>52</v>
      </c>
      <c r="AB62">
        <v>12</v>
      </c>
      <c r="AC62">
        <v>16.2</v>
      </c>
      <c r="AD62" t="s">
        <v>682</v>
      </c>
      <c r="AE62" t="s">
        <v>516</v>
      </c>
    </row>
    <row r="63" spans="1:31" x14ac:dyDescent="0.2">
      <c r="A63">
        <v>55801</v>
      </c>
      <c r="B63" t="s">
        <v>77</v>
      </c>
      <c r="C63" t="s">
        <v>78</v>
      </c>
      <c r="D63" t="s">
        <v>509</v>
      </c>
      <c r="E63" t="s">
        <v>26</v>
      </c>
      <c r="G63" t="s">
        <v>510</v>
      </c>
      <c r="H63">
        <v>2017</v>
      </c>
      <c r="I63" t="s">
        <v>62</v>
      </c>
      <c r="J63" t="s">
        <v>28</v>
      </c>
      <c r="K63" t="s">
        <v>29</v>
      </c>
      <c r="N63">
        <v>1484767</v>
      </c>
      <c r="O63" t="s">
        <v>511</v>
      </c>
      <c r="Q63">
        <v>789568</v>
      </c>
      <c r="S63" t="s">
        <v>701</v>
      </c>
      <c r="T63" t="s">
        <v>702</v>
      </c>
      <c r="U63">
        <v>106779</v>
      </c>
      <c r="V63">
        <v>2016</v>
      </c>
      <c r="W63">
        <v>4855510958</v>
      </c>
      <c r="X63" t="s">
        <v>513</v>
      </c>
      <c r="Y63">
        <v>2017</v>
      </c>
      <c r="Z63" t="s">
        <v>703</v>
      </c>
      <c r="AA63">
        <v>24.1</v>
      </c>
      <c r="AC63">
        <v>58.2</v>
      </c>
      <c r="AD63" t="s">
        <v>704</v>
      </c>
      <c r="AE63" t="s">
        <v>516</v>
      </c>
    </row>
    <row r="64" spans="1:31" x14ac:dyDescent="0.2">
      <c r="A64">
        <v>57616</v>
      </c>
      <c r="B64" t="s">
        <v>330</v>
      </c>
      <c r="C64" t="s">
        <v>618</v>
      </c>
      <c r="D64" t="s">
        <v>509</v>
      </c>
      <c r="E64" t="s">
        <v>26</v>
      </c>
      <c r="G64" t="s">
        <v>510</v>
      </c>
      <c r="H64">
        <v>2017</v>
      </c>
      <c r="I64" t="s">
        <v>422</v>
      </c>
      <c r="J64" t="s">
        <v>95</v>
      </c>
      <c r="K64" t="s">
        <v>38</v>
      </c>
      <c r="M64" t="s">
        <v>518</v>
      </c>
      <c r="N64">
        <v>402364</v>
      </c>
      <c r="O64" t="s">
        <v>519</v>
      </c>
      <c r="S64" t="s">
        <v>184</v>
      </c>
      <c r="U64">
        <v>19375</v>
      </c>
      <c r="V64">
        <v>2010</v>
      </c>
      <c r="AA64">
        <v>8.8000000000000007</v>
      </c>
      <c r="AB64">
        <v>205</v>
      </c>
      <c r="AC64">
        <v>45</v>
      </c>
      <c r="AD64" t="s">
        <v>619</v>
      </c>
      <c r="AE64" t="s">
        <v>516</v>
      </c>
    </row>
    <row r="65" spans="1:31" x14ac:dyDescent="0.2">
      <c r="A65">
        <v>58310</v>
      </c>
      <c r="B65" t="s">
        <v>210</v>
      </c>
      <c r="C65" t="s">
        <v>211</v>
      </c>
      <c r="D65" t="s">
        <v>509</v>
      </c>
      <c r="E65" t="s">
        <v>26</v>
      </c>
      <c r="G65" t="s">
        <v>510</v>
      </c>
      <c r="H65">
        <v>2017</v>
      </c>
      <c r="I65" t="s">
        <v>37</v>
      </c>
      <c r="J65" t="s">
        <v>28</v>
      </c>
      <c r="K65" t="s">
        <v>121</v>
      </c>
      <c r="L65" t="s">
        <v>598</v>
      </c>
      <c r="M65" t="s">
        <v>518</v>
      </c>
      <c r="N65">
        <v>1971679</v>
      </c>
      <c r="O65" t="s">
        <v>519</v>
      </c>
      <c r="R65" t="s">
        <v>599</v>
      </c>
      <c r="S65" t="s">
        <v>59</v>
      </c>
      <c r="T65" t="s">
        <v>600</v>
      </c>
      <c r="U65">
        <v>98465</v>
      </c>
      <c r="V65">
        <v>2013</v>
      </c>
      <c r="W65">
        <v>13900000000</v>
      </c>
      <c r="X65" t="s">
        <v>513</v>
      </c>
      <c r="Y65">
        <v>2013</v>
      </c>
      <c r="Z65" t="s">
        <v>601</v>
      </c>
      <c r="AA65">
        <v>14</v>
      </c>
      <c r="AB65">
        <v>400</v>
      </c>
      <c r="AC65">
        <v>111</v>
      </c>
      <c r="AD65" t="s">
        <v>602</v>
      </c>
      <c r="AE65" t="s">
        <v>516</v>
      </c>
    </row>
    <row r="66" spans="1:31" x14ac:dyDescent="0.2">
      <c r="A66">
        <v>58357</v>
      </c>
      <c r="B66" t="s">
        <v>138</v>
      </c>
      <c r="C66" t="s">
        <v>139</v>
      </c>
      <c r="D66" t="s">
        <v>509</v>
      </c>
      <c r="E66" t="s">
        <v>26</v>
      </c>
      <c r="G66" t="s">
        <v>510</v>
      </c>
      <c r="H66">
        <v>2017</v>
      </c>
      <c r="I66" t="s">
        <v>676</v>
      </c>
      <c r="J66" t="s">
        <v>28</v>
      </c>
      <c r="K66" t="s">
        <v>38</v>
      </c>
      <c r="M66" t="s">
        <v>125</v>
      </c>
      <c r="N66">
        <v>583213</v>
      </c>
      <c r="O66" t="s">
        <v>519</v>
      </c>
      <c r="S66" t="s">
        <v>54</v>
      </c>
      <c r="T66" t="s">
        <v>677</v>
      </c>
      <c r="U66">
        <v>34399</v>
      </c>
      <c r="V66">
        <v>2010</v>
      </c>
      <c r="W66">
        <v>930817000</v>
      </c>
      <c r="X66" t="s">
        <v>513</v>
      </c>
      <c r="Y66">
        <v>2015</v>
      </c>
      <c r="Z66" t="s">
        <v>678</v>
      </c>
      <c r="AA66">
        <v>19</v>
      </c>
      <c r="AB66">
        <v>90</v>
      </c>
      <c r="AC66">
        <v>5</v>
      </c>
      <c r="AD66" t="s">
        <v>679</v>
      </c>
      <c r="AE66" t="s">
        <v>516</v>
      </c>
    </row>
    <row r="67" spans="1:31" x14ac:dyDescent="0.2">
      <c r="A67">
        <v>58485</v>
      </c>
      <c r="B67" t="s">
        <v>327</v>
      </c>
      <c r="C67" t="s">
        <v>690</v>
      </c>
      <c r="D67" t="s">
        <v>509</v>
      </c>
      <c r="E67" t="s">
        <v>26</v>
      </c>
      <c r="G67" t="s">
        <v>510</v>
      </c>
      <c r="H67">
        <v>2017</v>
      </c>
      <c r="I67" t="s">
        <v>111</v>
      </c>
      <c r="J67" t="s">
        <v>691</v>
      </c>
      <c r="K67" t="s">
        <v>692</v>
      </c>
      <c r="L67" t="s">
        <v>693</v>
      </c>
      <c r="M67" t="s">
        <v>663</v>
      </c>
      <c r="N67">
        <v>615224</v>
      </c>
      <c r="O67" t="s">
        <v>519</v>
      </c>
      <c r="P67">
        <v>193345</v>
      </c>
      <c r="Q67">
        <v>421879</v>
      </c>
      <c r="R67" t="s">
        <v>694</v>
      </c>
      <c r="S67" t="s">
        <v>59</v>
      </c>
      <c r="T67" t="s">
        <v>695</v>
      </c>
      <c r="U67">
        <v>55310</v>
      </c>
      <c r="V67">
        <v>2010</v>
      </c>
      <c r="AA67">
        <v>13.6</v>
      </c>
      <c r="AB67">
        <v>86</v>
      </c>
      <c r="AC67">
        <v>40.1</v>
      </c>
      <c r="AD67" t="s">
        <v>696</v>
      </c>
      <c r="AE67" t="s">
        <v>516</v>
      </c>
    </row>
    <row r="68" spans="1:31" x14ac:dyDescent="0.2">
      <c r="A68">
        <v>58513</v>
      </c>
      <c r="B68" t="s">
        <v>340</v>
      </c>
      <c r="C68" t="s">
        <v>341</v>
      </c>
      <c r="D68" t="s">
        <v>509</v>
      </c>
      <c r="E68" t="s">
        <v>26</v>
      </c>
      <c r="G68" t="s">
        <v>510</v>
      </c>
      <c r="H68">
        <v>2017</v>
      </c>
      <c r="I68" t="s">
        <v>37</v>
      </c>
      <c r="J68" t="s">
        <v>28</v>
      </c>
      <c r="K68" t="s">
        <v>29</v>
      </c>
      <c r="N68">
        <v>410305</v>
      </c>
      <c r="O68" t="s">
        <v>511</v>
      </c>
      <c r="P68">
        <v>274592</v>
      </c>
      <c r="Q68">
        <v>120637</v>
      </c>
      <c r="S68" t="s">
        <v>184</v>
      </c>
      <c r="U68">
        <v>57437</v>
      </c>
      <c r="V68">
        <v>2014</v>
      </c>
      <c r="AA68">
        <v>9.6</v>
      </c>
      <c r="AB68">
        <v>4</v>
      </c>
      <c r="AC68">
        <v>22.4</v>
      </c>
      <c r="AD68" t="s">
        <v>585</v>
      </c>
      <c r="AE68" t="s">
        <v>516</v>
      </c>
    </row>
    <row r="69" spans="1:31" x14ac:dyDescent="0.2">
      <c r="A69">
        <v>58531</v>
      </c>
      <c r="B69" t="s">
        <v>113</v>
      </c>
      <c r="C69" t="s">
        <v>573</v>
      </c>
      <c r="D69" t="s">
        <v>509</v>
      </c>
      <c r="E69" t="s">
        <v>26</v>
      </c>
      <c r="G69" t="s">
        <v>510</v>
      </c>
      <c r="H69">
        <v>2017</v>
      </c>
      <c r="I69" t="s">
        <v>84</v>
      </c>
      <c r="J69" t="s">
        <v>28</v>
      </c>
      <c r="K69" t="s">
        <v>29</v>
      </c>
      <c r="N69">
        <v>598143</v>
      </c>
      <c r="O69" t="s">
        <v>511</v>
      </c>
      <c r="P69">
        <v>461798</v>
      </c>
      <c r="Q69">
        <v>124510</v>
      </c>
      <c r="S69" t="s">
        <v>184</v>
      </c>
      <c r="U69">
        <v>78900</v>
      </c>
      <c r="V69">
        <v>2014</v>
      </c>
      <c r="AA69">
        <v>11</v>
      </c>
      <c r="AB69">
        <v>4</v>
      </c>
      <c r="AC69">
        <v>10.3</v>
      </c>
      <c r="AD69" t="s">
        <v>574</v>
      </c>
      <c r="AE69" t="s">
        <v>516</v>
      </c>
    </row>
    <row r="70" spans="1:31" x14ac:dyDescent="0.2">
      <c r="A70">
        <v>58590</v>
      </c>
      <c r="B70" t="s">
        <v>338</v>
      </c>
      <c r="C70" t="s">
        <v>630</v>
      </c>
      <c r="D70" t="s">
        <v>509</v>
      </c>
      <c r="E70" t="s">
        <v>26</v>
      </c>
      <c r="G70" t="s">
        <v>510</v>
      </c>
      <c r="H70">
        <v>2017</v>
      </c>
      <c r="I70" t="s">
        <v>58</v>
      </c>
      <c r="J70" t="s">
        <v>28</v>
      </c>
      <c r="K70" t="s">
        <v>29</v>
      </c>
      <c r="L70" t="s">
        <v>631</v>
      </c>
      <c r="N70">
        <v>350900</v>
      </c>
      <c r="O70" t="s">
        <v>511</v>
      </c>
      <c r="P70">
        <v>203727</v>
      </c>
      <c r="Q70">
        <v>147172</v>
      </c>
      <c r="S70" t="s">
        <v>184</v>
      </c>
      <c r="T70" t="s">
        <v>632</v>
      </c>
      <c r="U70">
        <v>26915</v>
      </c>
      <c r="V70">
        <v>2015</v>
      </c>
      <c r="W70">
        <v>1146500000</v>
      </c>
      <c r="Z70" t="s">
        <v>633</v>
      </c>
      <c r="AA70">
        <v>10</v>
      </c>
      <c r="AB70">
        <v>64</v>
      </c>
      <c r="AC70">
        <v>12</v>
      </c>
      <c r="AD70" t="s">
        <v>634</v>
      </c>
      <c r="AE70" t="s">
        <v>516</v>
      </c>
    </row>
    <row r="71" spans="1:31" x14ac:dyDescent="0.2">
      <c r="A71">
        <v>58621</v>
      </c>
      <c r="B71" t="s">
        <v>225</v>
      </c>
      <c r="C71" t="s">
        <v>226</v>
      </c>
      <c r="D71" t="s">
        <v>509</v>
      </c>
      <c r="E71" t="s">
        <v>26</v>
      </c>
      <c r="G71" t="s">
        <v>510</v>
      </c>
      <c r="H71">
        <v>2017</v>
      </c>
      <c r="I71" t="s">
        <v>37</v>
      </c>
      <c r="J71" t="s">
        <v>28</v>
      </c>
      <c r="K71" t="s">
        <v>38</v>
      </c>
      <c r="L71" t="s">
        <v>593</v>
      </c>
      <c r="M71" t="s">
        <v>518</v>
      </c>
      <c r="N71">
        <v>347483</v>
      </c>
      <c r="O71" t="s">
        <v>519</v>
      </c>
      <c r="P71">
        <v>124461.79</v>
      </c>
      <c r="Q71">
        <v>223021.63</v>
      </c>
      <c r="R71" t="s">
        <v>594</v>
      </c>
      <c r="S71" t="s">
        <v>59</v>
      </c>
      <c r="T71" t="s">
        <v>595</v>
      </c>
      <c r="U71">
        <v>44215</v>
      </c>
      <c r="V71">
        <v>2015</v>
      </c>
      <c r="X71" t="s">
        <v>513</v>
      </c>
      <c r="Z71" t="s">
        <v>596</v>
      </c>
      <c r="AA71">
        <v>10.8</v>
      </c>
      <c r="AB71">
        <v>633</v>
      </c>
      <c r="AC71">
        <v>51.5</v>
      </c>
      <c r="AD71" t="s">
        <v>597</v>
      </c>
      <c r="AE71" t="s">
        <v>516</v>
      </c>
    </row>
    <row r="72" spans="1:31" ht="323" x14ac:dyDescent="0.2">
      <c r="A72">
        <v>59537</v>
      </c>
      <c r="B72" t="s">
        <v>410</v>
      </c>
      <c r="C72" t="s">
        <v>517</v>
      </c>
      <c r="D72" t="s">
        <v>509</v>
      </c>
      <c r="E72" t="s">
        <v>26</v>
      </c>
      <c r="G72" t="s">
        <v>510</v>
      </c>
      <c r="H72">
        <v>2017</v>
      </c>
      <c r="I72" t="s">
        <v>37</v>
      </c>
      <c r="J72" t="s">
        <v>28</v>
      </c>
      <c r="K72" t="s">
        <v>38</v>
      </c>
      <c r="L72" t="s">
        <v>412</v>
      </c>
      <c r="M72" t="s">
        <v>518</v>
      </c>
      <c r="N72">
        <v>1604007</v>
      </c>
      <c r="O72" t="s">
        <v>519</v>
      </c>
      <c r="P72">
        <v>898681</v>
      </c>
      <c r="Q72">
        <v>759270</v>
      </c>
      <c r="R72" t="s">
        <v>520</v>
      </c>
      <c r="S72" t="s">
        <v>59</v>
      </c>
      <c r="T72" s="2" t="s">
        <v>521</v>
      </c>
      <c r="U72">
        <v>131044</v>
      </c>
      <c r="V72">
        <v>2015</v>
      </c>
      <c r="AA72">
        <v>18.2</v>
      </c>
      <c r="AB72">
        <v>192</v>
      </c>
      <c r="AC72">
        <v>227.8</v>
      </c>
      <c r="AD72" t="s">
        <v>522</v>
      </c>
      <c r="AE72" t="s">
        <v>516</v>
      </c>
    </row>
    <row r="73" spans="1:31" x14ac:dyDescent="0.2">
      <c r="A73">
        <v>59545</v>
      </c>
      <c r="B73" t="s">
        <v>282</v>
      </c>
      <c r="C73" t="s">
        <v>725</v>
      </c>
      <c r="D73" t="s">
        <v>509</v>
      </c>
      <c r="E73" t="s">
        <v>26</v>
      </c>
      <c r="G73" t="s">
        <v>510</v>
      </c>
      <c r="H73">
        <v>2017</v>
      </c>
      <c r="I73" t="s">
        <v>726</v>
      </c>
      <c r="J73" t="s">
        <v>28</v>
      </c>
      <c r="K73" t="s">
        <v>38</v>
      </c>
      <c r="L73" t="s">
        <v>727</v>
      </c>
      <c r="M73" t="s">
        <v>518</v>
      </c>
      <c r="N73">
        <v>720870</v>
      </c>
      <c r="O73" t="s">
        <v>519</v>
      </c>
      <c r="P73">
        <v>720870</v>
      </c>
      <c r="R73" t="s">
        <v>594</v>
      </c>
      <c r="S73" t="s">
        <v>43</v>
      </c>
      <c r="T73" t="s">
        <v>728</v>
      </c>
      <c r="U73">
        <v>48210</v>
      </c>
      <c r="V73">
        <v>2010</v>
      </c>
      <c r="X73" t="s">
        <v>513</v>
      </c>
      <c r="Z73" t="s">
        <v>729</v>
      </c>
      <c r="AA73">
        <v>13.9</v>
      </c>
      <c r="AB73">
        <v>181</v>
      </c>
      <c r="AC73">
        <v>26.9</v>
      </c>
      <c r="AD73" t="s">
        <v>730</v>
      </c>
      <c r="AE73" t="s">
        <v>516</v>
      </c>
    </row>
    <row r="74" spans="1:31" x14ac:dyDescent="0.2">
      <c r="A74">
        <v>59552</v>
      </c>
      <c r="B74" t="s">
        <v>89</v>
      </c>
      <c r="C74" t="s">
        <v>90</v>
      </c>
      <c r="D74" t="s">
        <v>509</v>
      </c>
      <c r="E74" t="s">
        <v>26</v>
      </c>
      <c r="G74" t="s">
        <v>510</v>
      </c>
      <c r="H74">
        <v>2017</v>
      </c>
      <c r="I74" t="s">
        <v>91</v>
      </c>
      <c r="J74" t="s">
        <v>28</v>
      </c>
      <c r="K74" t="s">
        <v>38</v>
      </c>
      <c r="L74" t="s">
        <v>626</v>
      </c>
      <c r="M74" t="s">
        <v>627</v>
      </c>
      <c r="N74">
        <v>348347</v>
      </c>
      <c r="O74" t="s">
        <v>519</v>
      </c>
      <c r="P74">
        <v>348437</v>
      </c>
      <c r="S74" t="s">
        <v>59</v>
      </c>
      <c r="T74" t="s">
        <v>628</v>
      </c>
      <c r="U74">
        <v>65600</v>
      </c>
      <c r="V74">
        <v>2010</v>
      </c>
      <c r="X74" t="s">
        <v>513</v>
      </c>
      <c r="Y74">
        <v>2016</v>
      </c>
      <c r="Z74" t="s">
        <v>432</v>
      </c>
      <c r="AA74">
        <v>23</v>
      </c>
      <c r="AB74">
        <v>15</v>
      </c>
      <c r="AC74">
        <v>25</v>
      </c>
      <c r="AD74" t="s">
        <v>629</v>
      </c>
      <c r="AE74" t="s">
        <v>516</v>
      </c>
    </row>
    <row r="75" spans="1:31" x14ac:dyDescent="0.2">
      <c r="A75">
        <v>59595</v>
      </c>
      <c r="B75" t="s">
        <v>292</v>
      </c>
      <c r="C75" t="s">
        <v>293</v>
      </c>
      <c r="D75" t="s">
        <v>509</v>
      </c>
      <c r="E75" t="s">
        <v>26</v>
      </c>
      <c r="G75" t="s">
        <v>510</v>
      </c>
      <c r="H75">
        <v>2017</v>
      </c>
      <c r="I75" t="s">
        <v>603</v>
      </c>
      <c r="J75" t="s">
        <v>95</v>
      </c>
      <c r="K75" t="s">
        <v>235</v>
      </c>
      <c r="M75" t="s">
        <v>518</v>
      </c>
      <c r="N75">
        <v>148025</v>
      </c>
      <c r="O75" t="s">
        <v>519</v>
      </c>
      <c r="R75" t="s">
        <v>604</v>
      </c>
      <c r="S75" t="s">
        <v>59</v>
      </c>
      <c r="T75" t="s">
        <v>605</v>
      </c>
      <c r="U75">
        <v>4603</v>
      </c>
      <c r="V75">
        <v>2015</v>
      </c>
      <c r="AA75">
        <v>15</v>
      </c>
      <c r="AC75">
        <v>7.5</v>
      </c>
      <c r="AD75" t="s">
        <v>606</v>
      </c>
      <c r="AE75" t="s">
        <v>516</v>
      </c>
    </row>
    <row r="76" spans="1:31" ht="238" x14ac:dyDescent="0.2">
      <c r="A76">
        <v>59631</v>
      </c>
      <c r="B76" t="s">
        <v>274</v>
      </c>
      <c r="C76" t="s">
        <v>717</v>
      </c>
      <c r="D76" t="s">
        <v>509</v>
      </c>
      <c r="E76" t="s">
        <v>26</v>
      </c>
      <c r="G76" t="s">
        <v>510</v>
      </c>
      <c r="H76">
        <v>2017</v>
      </c>
      <c r="I76" t="s">
        <v>37</v>
      </c>
      <c r="J76" t="s">
        <v>28</v>
      </c>
      <c r="K76" t="s">
        <v>29</v>
      </c>
      <c r="L76" t="s">
        <v>718</v>
      </c>
      <c r="N76">
        <v>633905</v>
      </c>
      <c r="O76" t="s">
        <v>511</v>
      </c>
      <c r="P76">
        <v>511195</v>
      </c>
      <c r="Q76">
        <v>102335</v>
      </c>
      <c r="S76" t="s">
        <v>59</v>
      </c>
      <c r="T76" s="2" t="s">
        <v>719</v>
      </c>
      <c r="U76">
        <v>88441</v>
      </c>
      <c r="V76">
        <v>2015</v>
      </c>
      <c r="W76">
        <v>5980612000</v>
      </c>
      <c r="X76" t="s">
        <v>513</v>
      </c>
      <c r="Y76">
        <v>2012</v>
      </c>
      <c r="Z76" t="s">
        <v>720</v>
      </c>
      <c r="AA76">
        <v>15</v>
      </c>
      <c r="AB76">
        <v>15</v>
      </c>
      <c r="AC76">
        <v>40</v>
      </c>
      <c r="AD76" t="s">
        <v>721</v>
      </c>
      <c r="AE76" t="s">
        <v>516</v>
      </c>
    </row>
    <row r="77" spans="1:31" x14ac:dyDescent="0.2">
      <c r="A77">
        <v>59633</v>
      </c>
      <c r="B77" t="s">
        <v>45</v>
      </c>
      <c r="C77" t="s">
        <v>46</v>
      </c>
      <c r="D77" t="s">
        <v>509</v>
      </c>
      <c r="E77" t="s">
        <v>26</v>
      </c>
      <c r="G77" t="s">
        <v>510</v>
      </c>
      <c r="H77">
        <v>2017</v>
      </c>
      <c r="I77" t="s">
        <v>37</v>
      </c>
      <c r="J77" t="s">
        <v>28</v>
      </c>
      <c r="K77" t="s">
        <v>29</v>
      </c>
      <c r="O77" t="s">
        <v>511</v>
      </c>
      <c r="P77">
        <v>63994</v>
      </c>
      <c r="Q77">
        <v>48080</v>
      </c>
      <c r="S77" t="s">
        <v>59</v>
      </c>
      <c r="T77" t="s">
        <v>683</v>
      </c>
      <c r="U77">
        <v>64220</v>
      </c>
      <c r="V77">
        <v>2015</v>
      </c>
      <c r="W77">
        <v>11908000000</v>
      </c>
      <c r="X77" t="s">
        <v>513</v>
      </c>
      <c r="Y77">
        <v>2015</v>
      </c>
      <c r="Z77" t="s">
        <v>583</v>
      </c>
      <c r="AA77">
        <v>14.9</v>
      </c>
      <c r="AB77">
        <v>11</v>
      </c>
      <c r="AC77">
        <v>41</v>
      </c>
      <c r="AD77" t="s">
        <v>684</v>
      </c>
      <c r="AE77" t="s">
        <v>516</v>
      </c>
    </row>
    <row r="78" spans="1:31" x14ac:dyDescent="0.2">
      <c r="A78">
        <v>60656</v>
      </c>
      <c r="B78" t="s">
        <v>163</v>
      </c>
      <c r="C78" t="s">
        <v>558</v>
      </c>
      <c r="D78" t="s">
        <v>509</v>
      </c>
      <c r="E78" t="s">
        <v>26</v>
      </c>
      <c r="G78" t="s">
        <v>510</v>
      </c>
      <c r="H78">
        <v>2017</v>
      </c>
      <c r="I78" t="s">
        <v>559</v>
      </c>
      <c r="J78" t="s">
        <v>121</v>
      </c>
      <c r="K78" t="s">
        <v>29</v>
      </c>
      <c r="O78" t="s">
        <v>511</v>
      </c>
      <c r="P78">
        <v>17876</v>
      </c>
      <c r="Q78">
        <v>25566</v>
      </c>
      <c r="S78" t="s">
        <v>59</v>
      </c>
      <c r="T78" t="s">
        <v>560</v>
      </c>
      <c r="U78">
        <v>11082</v>
      </c>
      <c r="V78">
        <v>2013</v>
      </c>
      <c r="W78">
        <v>360400000000</v>
      </c>
      <c r="X78" t="s">
        <v>513</v>
      </c>
      <c r="Y78">
        <v>2013</v>
      </c>
      <c r="Z78" t="s">
        <v>561</v>
      </c>
      <c r="AA78">
        <v>15</v>
      </c>
      <c r="AB78">
        <v>101</v>
      </c>
      <c r="AC78">
        <v>4.3</v>
      </c>
      <c r="AD78" t="s">
        <v>562</v>
      </c>
      <c r="AE78" t="s">
        <v>516</v>
      </c>
    </row>
    <row r="79" spans="1:31" x14ac:dyDescent="0.2">
      <c r="A79">
        <v>61790</v>
      </c>
      <c r="B79" t="s">
        <v>249</v>
      </c>
      <c r="C79" t="s">
        <v>659</v>
      </c>
      <c r="D79" t="s">
        <v>509</v>
      </c>
      <c r="E79" t="s">
        <v>26</v>
      </c>
      <c r="G79" t="s">
        <v>510</v>
      </c>
      <c r="H79">
        <v>2017</v>
      </c>
      <c r="I79" t="s">
        <v>84</v>
      </c>
      <c r="J79" t="s">
        <v>28</v>
      </c>
      <c r="K79" t="s">
        <v>29</v>
      </c>
      <c r="N79">
        <v>171413</v>
      </c>
      <c r="O79" t="s">
        <v>511</v>
      </c>
      <c r="P79">
        <v>127138</v>
      </c>
      <c r="Q79">
        <v>40590</v>
      </c>
      <c r="S79" t="s">
        <v>59</v>
      </c>
      <c r="U79">
        <v>10570</v>
      </c>
      <c r="V79">
        <v>2014</v>
      </c>
      <c r="X79" t="s">
        <v>513</v>
      </c>
      <c r="AA79">
        <v>15.1</v>
      </c>
      <c r="AB79">
        <v>7</v>
      </c>
      <c r="AC79">
        <v>5.2</v>
      </c>
      <c r="AD79" t="s">
        <v>660</v>
      </c>
      <c r="AE79" t="s">
        <v>516</v>
      </c>
    </row>
    <row r="80" spans="1:31" x14ac:dyDescent="0.2">
      <c r="A80">
        <v>62864</v>
      </c>
      <c r="B80" t="s">
        <v>160</v>
      </c>
      <c r="C80" t="s">
        <v>161</v>
      </c>
      <c r="D80" t="s">
        <v>509</v>
      </c>
      <c r="E80" t="s">
        <v>26</v>
      </c>
      <c r="G80" t="s">
        <v>510</v>
      </c>
      <c r="H80">
        <v>2017</v>
      </c>
      <c r="I80" t="s">
        <v>58</v>
      </c>
      <c r="J80" t="s">
        <v>28</v>
      </c>
      <c r="K80" t="s">
        <v>235</v>
      </c>
      <c r="M80" t="s">
        <v>518</v>
      </c>
      <c r="N80">
        <v>364181</v>
      </c>
      <c r="O80" t="s">
        <v>519</v>
      </c>
      <c r="P80">
        <v>364183</v>
      </c>
      <c r="Q80">
        <v>214442</v>
      </c>
      <c r="R80" t="s">
        <v>711</v>
      </c>
      <c r="S80" t="s">
        <v>701</v>
      </c>
      <c r="T80" t="s">
        <v>712</v>
      </c>
      <c r="U80">
        <v>60000</v>
      </c>
      <c r="V80">
        <v>2016</v>
      </c>
      <c r="AA80">
        <v>11.5</v>
      </c>
      <c r="AB80">
        <v>112</v>
      </c>
      <c r="AC80">
        <v>7.3</v>
      </c>
      <c r="AD80" t="s">
        <v>713</v>
      </c>
      <c r="AE80" t="s">
        <v>516</v>
      </c>
    </row>
    <row r="81" spans="1:31" ht="68" x14ac:dyDescent="0.2">
      <c r="A81">
        <v>63999</v>
      </c>
      <c r="B81" t="s">
        <v>158</v>
      </c>
      <c r="C81" t="s">
        <v>814</v>
      </c>
      <c r="D81" t="s">
        <v>509</v>
      </c>
      <c r="E81" t="s">
        <v>26</v>
      </c>
      <c r="G81" t="s">
        <v>510</v>
      </c>
      <c r="H81">
        <v>2017</v>
      </c>
      <c r="I81" t="s">
        <v>815</v>
      </c>
      <c r="J81" t="s">
        <v>28</v>
      </c>
      <c r="K81" t="s">
        <v>29</v>
      </c>
      <c r="L81" t="s">
        <v>816</v>
      </c>
      <c r="N81">
        <v>1207364</v>
      </c>
      <c r="O81" t="s">
        <v>511</v>
      </c>
      <c r="P81">
        <v>292567</v>
      </c>
      <c r="Q81">
        <v>825822</v>
      </c>
      <c r="S81" t="s">
        <v>184</v>
      </c>
      <c r="U81">
        <v>91732</v>
      </c>
      <c r="V81">
        <v>2014</v>
      </c>
      <c r="W81">
        <v>8475831683</v>
      </c>
      <c r="X81" t="s">
        <v>513</v>
      </c>
      <c r="Y81">
        <v>2014</v>
      </c>
      <c r="Z81" t="s">
        <v>817</v>
      </c>
      <c r="AA81">
        <v>23.9</v>
      </c>
      <c r="AC81">
        <v>18.100000000000001</v>
      </c>
      <c r="AD81" s="2" t="s">
        <v>818</v>
      </c>
      <c r="AE81" t="s">
        <v>516</v>
      </c>
    </row>
    <row r="82" spans="1:31" x14ac:dyDescent="0.2">
      <c r="A82">
        <v>64014</v>
      </c>
      <c r="B82" t="s">
        <v>174</v>
      </c>
      <c r="C82" t="s">
        <v>175</v>
      </c>
      <c r="D82" t="s">
        <v>509</v>
      </c>
      <c r="E82" t="s">
        <v>26</v>
      </c>
      <c r="G82" t="s">
        <v>510</v>
      </c>
      <c r="H82">
        <v>2017</v>
      </c>
      <c r="I82" t="s">
        <v>111</v>
      </c>
      <c r="J82" t="s">
        <v>28</v>
      </c>
      <c r="K82" t="s">
        <v>38</v>
      </c>
      <c r="M82" t="s">
        <v>518</v>
      </c>
      <c r="N82">
        <v>296048</v>
      </c>
      <c r="O82" t="s">
        <v>519</v>
      </c>
      <c r="P82">
        <v>210597</v>
      </c>
      <c r="Q82">
        <v>85451</v>
      </c>
      <c r="R82" t="s">
        <v>779</v>
      </c>
      <c r="S82" t="s">
        <v>184</v>
      </c>
      <c r="U82">
        <v>60572</v>
      </c>
      <c r="V82">
        <v>2015</v>
      </c>
      <c r="W82">
        <v>7207409711</v>
      </c>
      <c r="X82" t="s">
        <v>513</v>
      </c>
      <c r="Y82">
        <v>2015</v>
      </c>
      <c r="Z82" t="s">
        <v>780</v>
      </c>
      <c r="AA82">
        <v>16.100000000000001</v>
      </c>
      <c r="AB82">
        <v>112</v>
      </c>
      <c r="AC82">
        <v>29.3</v>
      </c>
      <c r="AD82" t="s">
        <v>781</v>
      </c>
      <c r="AE82" t="s">
        <v>516</v>
      </c>
    </row>
  </sheetData>
  <autoFilter ref="A1:AE1" xr:uid="{ACE55016-20B2-1A49-8836-039E686D4EED}">
    <sortState xmlns:xlrd2="http://schemas.microsoft.com/office/spreadsheetml/2017/richdata2" ref="A2:AE82">
      <sortCondition ref="A1:A8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8CDE-C43F-254A-AAF7-D30B26467F11}">
  <dimension ref="A1:S149"/>
  <sheetViews>
    <sheetView workbookViewId="0">
      <selection activeCell="B3" sqref="B3"/>
    </sheetView>
  </sheetViews>
  <sheetFormatPr baseColWidth="10" defaultRowHeight="16" x14ac:dyDescent="0.2"/>
  <cols>
    <col min="1" max="1" width="19.83203125" customWidth="1"/>
    <col min="3" max="3" width="31" customWidth="1"/>
    <col min="6" max="9" width="10.83203125" style="6"/>
    <col min="10" max="14" width="10.83203125" style="4"/>
    <col min="15" max="15" width="19.33203125" style="4" customWidth="1"/>
    <col min="16" max="16" width="14.83203125" style="6" customWidth="1"/>
    <col min="17" max="17" width="20.83203125" style="4" customWidth="1"/>
    <col min="18" max="18" width="21.1640625" customWidth="1"/>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6" t="s">
        <v>1181</v>
      </c>
      <c r="Q1" s="4" t="s">
        <v>1310</v>
      </c>
      <c r="R1" t="s">
        <v>872</v>
      </c>
      <c r="S1" t="s">
        <v>873</v>
      </c>
    </row>
    <row r="2" spans="1:19" x14ac:dyDescent="0.2">
      <c r="A2" t="s">
        <v>1182</v>
      </c>
      <c r="B2">
        <v>1093</v>
      </c>
      <c r="C2" t="s">
        <v>1195</v>
      </c>
      <c r="D2" t="s">
        <v>25</v>
      </c>
      <c r="E2" t="s">
        <v>26</v>
      </c>
      <c r="F2" s="6">
        <v>26</v>
      </c>
      <c r="G2" s="6">
        <v>40</v>
      </c>
      <c r="H2" s="6">
        <v>0</v>
      </c>
      <c r="I2" s="6">
        <v>30</v>
      </c>
      <c r="J2" s="4">
        <v>2</v>
      </c>
      <c r="K2" s="4">
        <v>0</v>
      </c>
      <c r="L2" s="4">
        <v>0</v>
      </c>
      <c r="M2" s="4">
        <v>0</v>
      </c>
      <c r="N2" s="4">
        <v>2</v>
      </c>
      <c r="O2" s="4">
        <v>0</v>
      </c>
      <c r="P2" s="6">
        <f t="shared" ref="P2:P33" si="0">SUM(F2:I2)/SUM(F2:O2)</f>
        <v>0.96</v>
      </c>
      <c r="Q2" s="4">
        <f t="shared" ref="Q2:Q33" si="1">SUM(J2:O2)/SUM(F2:O2)</f>
        <v>0.04</v>
      </c>
      <c r="R2">
        <f t="shared" ref="R2:R33" si="2">SUM(F2:O2)</f>
        <v>100</v>
      </c>
    </row>
    <row r="3" spans="1:19" x14ac:dyDescent="0.2">
      <c r="A3" t="s">
        <v>1182</v>
      </c>
      <c r="B3">
        <v>1184</v>
      </c>
      <c r="C3" t="s">
        <v>1196</v>
      </c>
      <c r="D3" t="s">
        <v>25</v>
      </c>
      <c r="E3" t="s">
        <v>26</v>
      </c>
      <c r="F3" s="6">
        <v>19.5</v>
      </c>
      <c r="G3" s="6">
        <v>15.6</v>
      </c>
      <c r="H3" s="6">
        <v>0</v>
      </c>
      <c r="I3" s="6">
        <v>24.4</v>
      </c>
      <c r="J3" s="4">
        <v>0</v>
      </c>
      <c r="K3" s="4">
        <v>0</v>
      </c>
      <c r="L3" s="4">
        <v>32.9</v>
      </c>
      <c r="M3" s="4">
        <v>0</v>
      </c>
      <c r="N3" s="4">
        <v>7.6</v>
      </c>
      <c r="O3" s="4">
        <v>0</v>
      </c>
      <c r="P3" s="6">
        <f t="shared" si="0"/>
        <v>0.59499999999999997</v>
      </c>
      <c r="Q3" s="4">
        <f t="shared" si="1"/>
        <v>0.40500000000000003</v>
      </c>
      <c r="R3">
        <f t="shared" si="2"/>
        <v>100</v>
      </c>
      <c r="S3">
        <v>2019</v>
      </c>
    </row>
    <row r="4" spans="1:19" x14ac:dyDescent="0.2">
      <c r="A4" t="s">
        <v>1182</v>
      </c>
      <c r="B4">
        <v>2430</v>
      </c>
      <c r="C4" t="s">
        <v>1197</v>
      </c>
      <c r="D4" t="s">
        <v>25</v>
      </c>
      <c r="E4" t="s">
        <v>26</v>
      </c>
      <c r="F4" s="6">
        <v>0</v>
      </c>
      <c r="G4" s="6">
        <v>0</v>
      </c>
      <c r="H4" s="6">
        <v>0.1</v>
      </c>
      <c r="I4" s="6">
        <v>0</v>
      </c>
      <c r="J4" s="4">
        <v>35.799999999999997</v>
      </c>
      <c r="K4" s="4">
        <v>36</v>
      </c>
      <c r="L4" s="4">
        <v>27.8</v>
      </c>
      <c r="M4" s="4">
        <v>0</v>
      </c>
      <c r="N4" s="4">
        <v>0.3</v>
      </c>
      <c r="O4" s="4">
        <v>0</v>
      </c>
      <c r="P4" s="6">
        <f t="shared" si="0"/>
        <v>1E-3</v>
      </c>
      <c r="Q4" s="4">
        <f t="shared" si="1"/>
        <v>0.99899999999999989</v>
      </c>
      <c r="R4">
        <f t="shared" si="2"/>
        <v>100</v>
      </c>
    </row>
    <row r="5" spans="1:19" x14ac:dyDescent="0.2">
      <c r="A5" t="s">
        <v>1182</v>
      </c>
      <c r="B5">
        <v>3203</v>
      </c>
      <c r="C5" t="s">
        <v>1198</v>
      </c>
      <c r="D5" t="s">
        <v>25</v>
      </c>
      <c r="E5" t="s">
        <v>26</v>
      </c>
      <c r="F5" s="6">
        <v>21</v>
      </c>
      <c r="G5" s="6">
        <v>39</v>
      </c>
      <c r="H5" s="6">
        <v>0</v>
      </c>
      <c r="I5" s="6">
        <v>34</v>
      </c>
      <c r="J5" s="4">
        <v>1</v>
      </c>
      <c r="K5" s="4">
        <v>0</v>
      </c>
      <c r="L5" s="4">
        <v>3</v>
      </c>
      <c r="M5" s="4">
        <v>0</v>
      </c>
      <c r="N5" s="4">
        <v>1</v>
      </c>
      <c r="O5" s="4">
        <v>1</v>
      </c>
      <c r="P5" s="6">
        <f t="shared" si="0"/>
        <v>0.94</v>
      </c>
      <c r="Q5" s="4">
        <f t="shared" si="1"/>
        <v>0.06</v>
      </c>
      <c r="R5">
        <f t="shared" si="2"/>
        <v>100</v>
      </c>
      <c r="S5">
        <v>2020</v>
      </c>
    </row>
    <row r="6" spans="1:19" x14ac:dyDescent="0.2">
      <c r="A6" t="s">
        <v>1182</v>
      </c>
      <c r="B6">
        <v>3417</v>
      </c>
      <c r="C6" t="s">
        <v>1199</v>
      </c>
      <c r="D6" t="s">
        <v>25</v>
      </c>
      <c r="E6" t="s">
        <v>26</v>
      </c>
      <c r="F6" s="6">
        <v>0.27</v>
      </c>
      <c r="G6" s="6">
        <v>56.14</v>
      </c>
      <c r="H6" s="6">
        <v>1.44</v>
      </c>
      <c r="I6" s="6">
        <v>31.92</v>
      </c>
      <c r="J6" s="4">
        <v>6.43</v>
      </c>
      <c r="K6" s="4">
        <v>2.14</v>
      </c>
      <c r="L6" s="4">
        <v>0.9</v>
      </c>
      <c r="M6" s="4">
        <v>0</v>
      </c>
      <c r="N6" s="4">
        <v>0.32</v>
      </c>
      <c r="O6" s="4">
        <v>0.44</v>
      </c>
      <c r="P6" s="6">
        <f t="shared" si="0"/>
        <v>0.89769999999999994</v>
      </c>
      <c r="Q6" s="4">
        <f t="shared" si="1"/>
        <v>0.10229999999999999</v>
      </c>
      <c r="R6">
        <f t="shared" si="2"/>
        <v>100.00000000000001</v>
      </c>
      <c r="S6">
        <v>2019</v>
      </c>
    </row>
    <row r="7" spans="1:19" x14ac:dyDescent="0.2">
      <c r="A7" t="s">
        <v>1182</v>
      </c>
      <c r="B7">
        <v>10495</v>
      </c>
      <c r="C7" t="s">
        <v>1200</v>
      </c>
      <c r="D7" t="s">
        <v>25</v>
      </c>
      <c r="E7" t="s">
        <v>26</v>
      </c>
      <c r="F7" s="6">
        <v>0</v>
      </c>
      <c r="G7" s="6">
        <v>70.900000000000006</v>
      </c>
      <c r="H7" s="6">
        <v>0</v>
      </c>
      <c r="I7" s="6">
        <v>0</v>
      </c>
      <c r="J7" s="4">
        <v>1.54</v>
      </c>
      <c r="K7" s="4">
        <v>0.38</v>
      </c>
      <c r="L7" s="4">
        <v>2.0099999999999998</v>
      </c>
      <c r="M7" s="4">
        <v>11.9</v>
      </c>
      <c r="N7" s="4">
        <v>11.36</v>
      </c>
      <c r="O7" s="4">
        <v>1.91</v>
      </c>
      <c r="P7" s="6">
        <f t="shared" si="0"/>
        <v>0.70899999999999996</v>
      </c>
      <c r="Q7" s="4">
        <f t="shared" si="1"/>
        <v>0.29099999999999993</v>
      </c>
      <c r="R7">
        <f t="shared" si="2"/>
        <v>100.00000000000001</v>
      </c>
      <c r="S7">
        <v>2019</v>
      </c>
    </row>
    <row r="8" spans="1:19" x14ac:dyDescent="0.2">
      <c r="A8" t="s">
        <v>1182</v>
      </c>
      <c r="B8">
        <v>10894</v>
      </c>
      <c r="C8" t="s">
        <v>1201</v>
      </c>
      <c r="D8" t="s">
        <v>25</v>
      </c>
      <c r="E8" t="s">
        <v>26</v>
      </c>
      <c r="F8" s="6">
        <v>21</v>
      </c>
      <c r="G8" s="6">
        <v>27</v>
      </c>
      <c r="H8" s="6">
        <v>0</v>
      </c>
      <c r="I8" s="6">
        <v>14</v>
      </c>
      <c r="J8" s="4">
        <v>6</v>
      </c>
      <c r="K8" s="4">
        <v>0</v>
      </c>
      <c r="L8" s="4">
        <v>10</v>
      </c>
      <c r="M8" s="4">
        <v>9</v>
      </c>
      <c r="N8" s="4">
        <v>12</v>
      </c>
      <c r="O8" s="4">
        <v>1</v>
      </c>
      <c r="P8" s="6">
        <f t="shared" si="0"/>
        <v>0.62</v>
      </c>
      <c r="Q8" s="4">
        <f t="shared" si="1"/>
        <v>0.38</v>
      </c>
      <c r="R8">
        <f t="shared" si="2"/>
        <v>100</v>
      </c>
      <c r="S8">
        <v>2019</v>
      </c>
    </row>
    <row r="9" spans="1:19" x14ac:dyDescent="0.2">
      <c r="A9" t="s">
        <v>1182</v>
      </c>
      <c r="B9">
        <v>13067</v>
      </c>
      <c r="C9" t="s">
        <v>1202</v>
      </c>
      <c r="D9" t="s">
        <v>25</v>
      </c>
      <c r="E9" t="s">
        <v>26</v>
      </c>
      <c r="F9" s="6">
        <v>2</v>
      </c>
      <c r="G9" s="6">
        <v>51</v>
      </c>
      <c r="H9" s="6">
        <v>0</v>
      </c>
      <c r="I9" s="6">
        <v>34</v>
      </c>
      <c r="J9" s="4">
        <v>0</v>
      </c>
      <c r="K9" s="4">
        <v>0</v>
      </c>
      <c r="L9" s="4">
        <v>0</v>
      </c>
      <c r="M9" s="4">
        <v>0</v>
      </c>
      <c r="N9" s="4">
        <v>0</v>
      </c>
      <c r="O9" s="4">
        <v>13</v>
      </c>
      <c r="P9" s="6">
        <f t="shared" si="0"/>
        <v>0.87</v>
      </c>
      <c r="Q9" s="4">
        <f t="shared" si="1"/>
        <v>0.13</v>
      </c>
      <c r="R9">
        <f t="shared" si="2"/>
        <v>100</v>
      </c>
    </row>
    <row r="10" spans="1:19" x14ac:dyDescent="0.2">
      <c r="A10" t="s">
        <v>1182</v>
      </c>
      <c r="B10">
        <v>14344</v>
      </c>
      <c r="C10" t="s">
        <v>183</v>
      </c>
      <c r="D10" t="s">
        <v>25</v>
      </c>
      <c r="E10" t="s">
        <v>26</v>
      </c>
      <c r="F10" s="6">
        <v>51.4</v>
      </c>
      <c r="G10" s="6">
        <v>19.399999999999999</v>
      </c>
      <c r="H10" s="6">
        <v>0</v>
      </c>
      <c r="I10" s="6">
        <v>0</v>
      </c>
      <c r="J10" s="4">
        <v>5.0999999999999996</v>
      </c>
      <c r="K10" s="4">
        <v>0.4</v>
      </c>
      <c r="L10" s="4">
        <v>11.3</v>
      </c>
      <c r="M10" s="4">
        <v>0.3</v>
      </c>
      <c r="N10" s="4">
        <v>5.3</v>
      </c>
      <c r="O10" s="4">
        <v>6.8</v>
      </c>
      <c r="P10" s="6">
        <f t="shared" si="0"/>
        <v>0.70800000000000007</v>
      </c>
      <c r="Q10" s="4">
        <f t="shared" si="1"/>
        <v>0.29200000000000009</v>
      </c>
      <c r="R10">
        <f t="shared" si="2"/>
        <v>99.999999999999986</v>
      </c>
      <c r="S10">
        <v>2016</v>
      </c>
    </row>
    <row r="11" spans="1:19" x14ac:dyDescent="0.2">
      <c r="A11" t="s">
        <v>1182</v>
      </c>
      <c r="B11">
        <v>14874</v>
      </c>
      <c r="C11" t="s">
        <v>169</v>
      </c>
      <c r="D11" t="s">
        <v>25</v>
      </c>
      <c r="E11" t="s">
        <v>26</v>
      </c>
      <c r="F11" s="6">
        <v>38.1</v>
      </c>
      <c r="G11" s="6">
        <v>25.2</v>
      </c>
      <c r="H11" s="6">
        <v>0.1</v>
      </c>
      <c r="I11" s="6">
        <v>0.4</v>
      </c>
      <c r="J11" s="4">
        <v>25</v>
      </c>
      <c r="K11" s="4">
        <v>0.4</v>
      </c>
      <c r="L11" s="4">
        <v>9.6999999999999993</v>
      </c>
      <c r="M11" s="4">
        <v>0.1</v>
      </c>
      <c r="N11" s="4">
        <v>0.3</v>
      </c>
      <c r="O11" s="4">
        <v>0.7</v>
      </c>
      <c r="P11" s="6">
        <f t="shared" si="0"/>
        <v>0.63800000000000001</v>
      </c>
      <c r="Q11" s="4">
        <f t="shared" si="1"/>
        <v>0.36199999999999993</v>
      </c>
      <c r="R11">
        <f t="shared" si="2"/>
        <v>100</v>
      </c>
      <c r="S11">
        <v>2018</v>
      </c>
    </row>
    <row r="12" spans="1:19" x14ac:dyDescent="0.2">
      <c r="A12" t="s">
        <v>1182</v>
      </c>
      <c r="B12">
        <v>16581</v>
      </c>
      <c r="C12" t="s">
        <v>1203</v>
      </c>
      <c r="D12" t="s">
        <v>25</v>
      </c>
      <c r="E12" t="s">
        <v>26</v>
      </c>
      <c r="F12" s="6">
        <v>0</v>
      </c>
      <c r="G12" s="6">
        <v>0</v>
      </c>
      <c r="H12" s="6">
        <v>0</v>
      </c>
      <c r="I12" s="6">
        <v>5</v>
      </c>
      <c r="J12" s="4">
        <v>84</v>
      </c>
      <c r="K12" s="4">
        <v>1</v>
      </c>
      <c r="L12" s="4">
        <v>4</v>
      </c>
      <c r="M12" s="4">
        <v>0</v>
      </c>
      <c r="N12" s="4">
        <v>0</v>
      </c>
      <c r="O12" s="4">
        <v>6</v>
      </c>
      <c r="P12" s="6">
        <f t="shared" si="0"/>
        <v>0.05</v>
      </c>
      <c r="Q12" s="4">
        <f t="shared" si="1"/>
        <v>0.95</v>
      </c>
      <c r="R12">
        <f t="shared" si="2"/>
        <v>100</v>
      </c>
      <c r="S12">
        <v>2018</v>
      </c>
    </row>
    <row r="13" spans="1:19" x14ac:dyDescent="0.2">
      <c r="A13" t="s">
        <v>1182</v>
      </c>
      <c r="B13">
        <v>31090</v>
      </c>
      <c r="C13" t="s">
        <v>1204</v>
      </c>
      <c r="D13" t="s">
        <v>25</v>
      </c>
      <c r="E13" t="s">
        <v>26</v>
      </c>
      <c r="F13" s="6">
        <v>12.3</v>
      </c>
      <c r="G13" s="6">
        <v>45.7</v>
      </c>
      <c r="H13" s="6">
        <v>0.1</v>
      </c>
      <c r="I13" s="6">
        <v>36.9</v>
      </c>
      <c r="J13" s="4">
        <v>1.6</v>
      </c>
      <c r="K13" s="4">
        <v>1.6</v>
      </c>
      <c r="L13" s="4">
        <v>0.9</v>
      </c>
      <c r="M13" s="4">
        <v>0</v>
      </c>
      <c r="N13" s="4">
        <v>0.6</v>
      </c>
      <c r="O13" s="4">
        <v>0.3</v>
      </c>
      <c r="P13" s="6">
        <f t="shared" si="0"/>
        <v>0.95000000000000018</v>
      </c>
      <c r="Q13" s="4">
        <f t="shared" si="1"/>
        <v>5.000000000000001E-2</v>
      </c>
      <c r="R13">
        <f t="shared" si="2"/>
        <v>99.999999999999986</v>
      </c>
      <c r="S13">
        <v>2019</v>
      </c>
    </row>
    <row r="14" spans="1:19" x14ac:dyDescent="0.2">
      <c r="A14" t="s">
        <v>1182</v>
      </c>
      <c r="B14">
        <v>31108</v>
      </c>
      <c r="C14" t="s">
        <v>1205</v>
      </c>
      <c r="D14" t="s">
        <v>25</v>
      </c>
      <c r="E14" t="s">
        <v>26</v>
      </c>
      <c r="F14" s="6">
        <v>18.600000000000001</v>
      </c>
      <c r="G14" s="6">
        <v>51.1</v>
      </c>
      <c r="H14" s="6">
        <v>0</v>
      </c>
      <c r="I14" s="6">
        <v>9.9</v>
      </c>
      <c r="J14" s="4">
        <v>0.3</v>
      </c>
      <c r="K14" s="4">
        <v>0.2</v>
      </c>
      <c r="L14" s="4">
        <v>18.3</v>
      </c>
      <c r="M14" s="4">
        <v>0</v>
      </c>
      <c r="N14" s="4">
        <v>1</v>
      </c>
      <c r="O14" s="4">
        <v>0.6</v>
      </c>
      <c r="P14" s="6">
        <f t="shared" si="0"/>
        <v>0.79600000000000004</v>
      </c>
      <c r="Q14" s="4">
        <f t="shared" si="1"/>
        <v>0.20400000000000001</v>
      </c>
      <c r="R14">
        <f t="shared" si="2"/>
        <v>100</v>
      </c>
      <c r="S14">
        <v>2019</v>
      </c>
    </row>
    <row r="15" spans="1:19" x14ac:dyDescent="0.2">
      <c r="A15" t="s">
        <v>1182</v>
      </c>
      <c r="B15">
        <v>31177</v>
      </c>
      <c r="C15" t="s">
        <v>1206</v>
      </c>
      <c r="D15" t="s">
        <v>25</v>
      </c>
      <c r="E15" t="s">
        <v>26</v>
      </c>
      <c r="F15" s="6">
        <v>58.89</v>
      </c>
      <c r="G15" s="6">
        <v>10.57</v>
      </c>
      <c r="H15" s="6">
        <v>0</v>
      </c>
      <c r="I15" s="6">
        <v>0</v>
      </c>
      <c r="J15" s="4">
        <v>7.09</v>
      </c>
      <c r="K15" s="4">
        <v>0.37</v>
      </c>
      <c r="L15" s="4">
        <v>8.56</v>
      </c>
      <c r="M15" s="4">
        <v>0.39</v>
      </c>
      <c r="N15" s="4">
        <v>3.54</v>
      </c>
      <c r="O15" s="4">
        <v>10.59</v>
      </c>
      <c r="P15" s="6">
        <f t="shared" si="0"/>
        <v>0.69459999999999988</v>
      </c>
      <c r="Q15" s="4">
        <f t="shared" si="1"/>
        <v>0.30539999999999989</v>
      </c>
      <c r="R15">
        <f t="shared" si="2"/>
        <v>100.00000000000003</v>
      </c>
    </row>
    <row r="16" spans="1:19" x14ac:dyDescent="0.2">
      <c r="A16" t="s">
        <v>1182</v>
      </c>
      <c r="B16">
        <v>31181</v>
      </c>
      <c r="C16" t="s">
        <v>1207</v>
      </c>
      <c r="D16" t="s">
        <v>25</v>
      </c>
      <c r="E16" t="s">
        <v>26</v>
      </c>
      <c r="F16" s="6">
        <v>17.600000000000001</v>
      </c>
      <c r="G16" s="6">
        <v>38</v>
      </c>
      <c r="H16" s="6">
        <v>0.2</v>
      </c>
      <c r="I16" s="6">
        <v>39.700000000000003</v>
      </c>
      <c r="J16" s="4">
        <v>0.9</v>
      </c>
      <c r="K16" s="4">
        <v>1.9</v>
      </c>
      <c r="L16" s="4">
        <v>1</v>
      </c>
      <c r="M16" s="4">
        <v>0</v>
      </c>
      <c r="N16" s="4">
        <v>0.4</v>
      </c>
      <c r="O16" s="4">
        <v>0.3</v>
      </c>
      <c r="P16" s="6">
        <f t="shared" si="0"/>
        <v>0.95499999999999985</v>
      </c>
      <c r="Q16" s="4">
        <f t="shared" si="1"/>
        <v>4.4999999999999991E-2</v>
      </c>
      <c r="R16">
        <f t="shared" si="2"/>
        <v>100.00000000000001</v>
      </c>
      <c r="S16">
        <v>2016</v>
      </c>
    </row>
    <row r="17" spans="1:19" x14ac:dyDescent="0.2">
      <c r="A17" t="s">
        <v>1182</v>
      </c>
      <c r="B17">
        <v>31182</v>
      </c>
      <c r="C17" t="s">
        <v>1208</v>
      </c>
      <c r="D17" t="s">
        <v>25</v>
      </c>
      <c r="E17" t="s">
        <v>26</v>
      </c>
      <c r="F17" s="6">
        <v>0</v>
      </c>
      <c r="G17" s="6">
        <v>1</v>
      </c>
      <c r="H17" s="6">
        <v>0</v>
      </c>
      <c r="I17" s="6">
        <v>10</v>
      </c>
      <c r="J17" s="4">
        <v>50</v>
      </c>
      <c r="K17" s="4">
        <v>1</v>
      </c>
      <c r="L17" s="4">
        <v>18</v>
      </c>
      <c r="M17" s="4">
        <v>6</v>
      </c>
      <c r="N17" s="4">
        <v>6</v>
      </c>
      <c r="O17" s="4">
        <v>8</v>
      </c>
      <c r="P17" s="6">
        <f t="shared" si="0"/>
        <v>0.11</v>
      </c>
      <c r="Q17" s="4">
        <f t="shared" si="1"/>
        <v>0.89</v>
      </c>
      <c r="R17">
        <f t="shared" si="2"/>
        <v>100</v>
      </c>
      <c r="S17">
        <v>2019</v>
      </c>
    </row>
    <row r="18" spans="1:19" x14ac:dyDescent="0.2">
      <c r="A18" t="s">
        <v>1182</v>
      </c>
      <c r="B18">
        <v>32550</v>
      </c>
      <c r="C18" t="s">
        <v>1209</v>
      </c>
      <c r="D18" t="s">
        <v>25</v>
      </c>
      <c r="E18" t="s">
        <v>26</v>
      </c>
      <c r="F18" s="6">
        <v>25.8</v>
      </c>
      <c r="G18" s="6">
        <v>37.299999999999997</v>
      </c>
      <c r="H18" s="6">
        <v>0</v>
      </c>
      <c r="I18" s="6">
        <v>0.7</v>
      </c>
      <c r="J18" s="4">
        <v>0.8</v>
      </c>
      <c r="K18" s="4">
        <v>0.1</v>
      </c>
      <c r="L18" s="4">
        <v>30.6</v>
      </c>
      <c r="M18" s="4">
        <v>0</v>
      </c>
      <c r="N18" s="4">
        <v>4.7</v>
      </c>
      <c r="O18" s="4">
        <v>0.1</v>
      </c>
      <c r="P18" s="6">
        <f t="shared" si="0"/>
        <v>0.63736263736263743</v>
      </c>
      <c r="Q18" s="4">
        <f t="shared" si="1"/>
        <v>0.36263736263736274</v>
      </c>
      <c r="R18">
        <f t="shared" si="2"/>
        <v>100.09999999999998</v>
      </c>
      <c r="S18">
        <v>2020</v>
      </c>
    </row>
    <row r="19" spans="1:19" x14ac:dyDescent="0.2">
      <c r="A19" t="s">
        <v>1182</v>
      </c>
      <c r="B19">
        <v>35268</v>
      </c>
      <c r="C19" t="s">
        <v>1210</v>
      </c>
      <c r="D19" t="s">
        <v>25</v>
      </c>
      <c r="E19" t="s">
        <v>26</v>
      </c>
      <c r="F19" s="6">
        <v>0.4</v>
      </c>
      <c r="G19" s="6">
        <v>39</v>
      </c>
      <c r="H19" s="6">
        <v>0.3</v>
      </c>
      <c r="I19" s="6">
        <v>25</v>
      </c>
      <c r="J19" s="4">
        <v>7</v>
      </c>
      <c r="K19" s="4">
        <v>6</v>
      </c>
      <c r="L19" s="4">
        <v>3</v>
      </c>
      <c r="O19" s="4">
        <v>19</v>
      </c>
      <c r="P19" s="6">
        <f t="shared" si="0"/>
        <v>0.64894684052156471</v>
      </c>
      <c r="Q19" s="4">
        <f t="shared" si="1"/>
        <v>0.35105315947843535</v>
      </c>
      <c r="R19">
        <f t="shared" si="2"/>
        <v>99.699999999999989</v>
      </c>
      <c r="S19">
        <v>2019</v>
      </c>
    </row>
    <row r="20" spans="1:19" x14ac:dyDescent="0.2">
      <c r="A20" t="s">
        <v>1182</v>
      </c>
      <c r="B20">
        <v>35274</v>
      </c>
      <c r="C20" t="s">
        <v>109</v>
      </c>
      <c r="D20" t="s">
        <v>25</v>
      </c>
      <c r="E20" t="s">
        <v>26</v>
      </c>
      <c r="F20" s="6">
        <v>0.15</v>
      </c>
      <c r="G20" s="6">
        <v>52.49</v>
      </c>
      <c r="H20" s="6">
        <v>0.15</v>
      </c>
      <c r="I20" s="6">
        <v>26.93</v>
      </c>
      <c r="J20" s="4">
        <v>8.1300000000000008</v>
      </c>
      <c r="K20" s="4">
        <v>2.95</v>
      </c>
      <c r="L20" s="4">
        <v>3.8</v>
      </c>
      <c r="M20" s="4">
        <v>0</v>
      </c>
      <c r="N20" s="4">
        <v>2.17</v>
      </c>
      <c r="O20" s="4">
        <v>3.23</v>
      </c>
      <c r="P20" s="6">
        <f t="shared" si="0"/>
        <v>0.79720000000000002</v>
      </c>
      <c r="Q20" s="4">
        <f t="shared" si="1"/>
        <v>0.20280000000000004</v>
      </c>
      <c r="R20">
        <f t="shared" si="2"/>
        <v>100</v>
      </c>
      <c r="S20">
        <v>2019</v>
      </c>
    </row>
    <row r="21" spans="1:19" x14ac:dyDescent="0.2">
      <c r="A21" t="s">
        <v>1182</v>
      </c>
      <c r="B21">
        <v>35393</v>
      </c>
      <c r="C21" t="s">
        <v>1211</v>
      </c>
      <c r="D21" t="s">
        <v>25</v>
      </c>
      <c r="E21" t="s">
        <v>26</v>
      </c>
      <c r="G21" s="6">
        <v>13</v>
      </c>
      <c r="H21" s="6">
        <v>5</v>
      </c>
      <c r="O21" s="4">
        <v>82</v>
      </c>
      <c r="P21" s="6">
        <f t="shared" si="0"/>
        <v>0.18</v>
      </c>
      <c r="Q21" s="4">
        <f t="shared" si="1"/>
        <v>0.82</v>
      </c>
      <c r="R21">
        <f t="shared" si="2"/>
        <v>100</v>
      </c>
    </row>
    <row r="22" spans="1:19" x14ac:dyDescent="0.2">
      <c r="A22" t="s">
        <v>1182</v>
      </c>
      <c r="B22">
        <v>35853</v>
      </c>
      <c r="C22" t="s">
        <v>1212</v>
      </c>
      <c r="D22" t="s">
        <v>25</v>
      </c>
      <c r="E22" t="s">
        <v>26</v>
      </c>
      <c r="F22" s="6">
        <v>19.440000000000001</v>
      </c>
      <c r="G22" s="6">
        <v>39.840000000000003</v>
      </c>
      <c r="H22" s="6">
        <v>0.16</v>
      </c>
      <c r="I22" s="6">
        <v>34.49</v>
      </c>
      <c r="J22" s="4">
        <v>1.29</v>
      </c>
      <c r="K22" s="4">
        <v>0.15</v>
      </c>
      <c r="L22" s="4">
        <v>3.3</v>
      </c>
      <c r="M22" s="4">
        <v>0</v>
      </c>
      <c r="N22" s="4">
        <v>0.48</v>
      </c>
      <c r="O22" s="4">
        <v>0.85000000000000009</v>
      </c>
      <c r="P22" s="6">
        <f t="shared" si="0"/>
        <v>0.93929999999999991</v>
      </c>
      <c r="Q22" s="4">
        <f t="shared" si="1"/>
        <v>6.0699999999999997E-2</v>
      </c>
      <c r="R22">
        <f t="shared" si="2"/>
        <v>100.00000000000001</v>
      </c>
      <c r="S22">
        <v>2020</v>
      </c>
    </row>
    <row r="23" spans="1:19" x14ac:dyDescent="0.2">
      <c r="A23" t="s">
        <v>1182</v>
      </c>
      <c r="B23">
        <v>35857</v>
      </c>
      <c r="C23" t="s">
        <v>1213</v>
      </c>
      <c r="D23" t="s">
        <v>25</v>
      </c>
      <c r="E23" t="s">
        <v>26</v>
      </c>
      <c r="F23" s="6">
        <v>49.8</v>
      </c>
      <c r="G23" s="6">
        <v>16.7</v>
      </c>
      <c r="H23" s="6">
        <v>0.4</v>
      </c>
      <c r="I23" s="6">
        <v>27.6</v>
      </c>
      <c r="J23" s="4">
        <v>0.9</v>
      </c>
      <c r="K23" s="4">
        <v>0.6</v>
      </c>
      <c r="L23" s="4">
        <v>3.2</v>
      </c>
      <c r="M23" s="4">
        <v>0</v>
      </c>
      <c r="N23" s="4">
        <v>0.1</v>
      </c>
      <c r="O23" s="4">
        <v>0.7</v>
      </c>
      <c r="P23" s="6">
        <f t="shared" si="0"/>
        <v>0.94499999999999995</v>
      </c>
      <c r="Q23" s="4">
        <f t="shared" si="1"/>
        <v>5.5E-2</v>
      </c>
      <c r="R23">
        <f t="shared" si="2"/>
        <v>100</v>
      </c>
    </row>
    <row r="24" spans="1:19" x14ac:dyDescent="0.2">
      <c r="A24" t="s">
        <v>1182</v>
      </c>
      <c r="B24">
        <v>35859</v>
      </c>
      <c r="C24" t="s">
        <v>1214</v>
      </c>
      <c r="D24" t="s">
        <v>25</v>
      </c>
      <c r="E24" t="s">
        <v>26</v>
      </c>
      <c r="F24" s="6">
        <v>34.85</v>
      </c>
      <c r="G24" s="6">
        <v>25.34</v>
      </c>
      <c r="H24" s="6">
        <v>0.03</v>
      </c>
      <c r="I24" s="6">
        <v>30.47</v>
      </c>
      <c r="J24" s="4">
        <v>5.74</v>
      </c>
      <c r="K24" s="4">
        <v>0.38</v>
      </c>
      <c r="L24" s="4">
        <v>2.2799999999999998</v>
      </c>
      <c r="M24" s="4">
        <v>0</v>
      </c>
      <c r="N24" s="4">
        <v>0.02</v>
      </c>
      <c r="O24" s="4">
        <v>0.89</v>
      </c>
      <c r="P24" s="6">
        <f t="shared" si="0"/>
        <v>0.90690000000000015</v>
      </c>
      <c r="Q24" s="4">
        <f t="shared" si="1"/>
        <v>9.3100000000000016E-2</v>
      </c>
      <c r="R24">
        <f t="shared" si="2"/>
        <v>99.999999999999986</v>
      </c>
      <c r="S24">
        <v>2018</v>
      </c>
    </row>
    <row r="25" spans="1:19" x14ac:dyDescent="0.2">
      <c r="A25" t="s">
        <v>1182</v>
      </c>
      <c r="B25">
        <v>35860</v>
      </c>
      <c r="C25" t="s">
        <v>1215</v>
      </c>
      <c r="D25" t="s">
        <v>25</v>
      </c>
      <c r="E25" t="s">
        <v>26</v>
      </c>
      <c r="F25" s="6">
        <v>18</v>
      </c>
      <c r="G25" s="6">
        <v>45.7</v>
      </c>
      <c r="H25" s="6">
        <v>0</v>
      </c>
      <c r="I25" s="6">
        <v>11</v>
      </c>
      <c r="J25" s="4">
        <v>0.2</v>
      </c>
      <c r="K25" s="4">
        <v>0.1</v>
      </c>
      <c r="L25" s="4">
        <v>23</v>
      </c>
      <c r="M25" s="4">
        <v>0</v>
      </c>
      <c r="N25" s="4">
        <v>2</v>
      </c>
      <c r="O25" s="4">
        <v>0</v>
      </c>
      <c r="P25" s="6">
        <f t="shared" si="0"/>
        <v>0.747</v>
      </c>
      <c r="Q25" s="4">
        <f t="shared" si="1"/>
        <v>0.253</v>
      </c>
      <c r="R25">
        <f t="shared" si="2"/>
        <v>100</v>
      </c>
      <c r="S25">
        <v>2020</v>
      </c>
    </row>
    <row r="26" spans="1:19" x14ac:dyDescent="0.2">
      <c r="A26" t="s">
        <v>1182</v>
      </c>
      <c r="B26">
        <v>35862</v>
      </c>
      <c r="C26" t="s">
        <v>1216</v>
      </c>
      <c r="D26" t="s">
        <v>25</v>
      </c>
      <c r="E26" t="s">
        <v>26</v>
      </c>
      <c r="F26" s="6">
        <v>60.8</v>
      </c>
      <c r="G26" s="6">
        <v>7.89</v>
      </c>
      <c r="H26" s="6">
        <v>0.21</v>
      </c>
      <c r="I26" s="6">
        <v>22.87</v>
      </c>
      <c r="J26" s="4">
        <v>0.14000000000000001</v>
      </c>
      <c r="K26" s="4">
        <v>1.2</v>
      </c>
      <c r="L26" s="4">
        <v>6.36</v>
      </c>
      <c r="M26" s="4">
        <v>0</v>
      </c>
      <c r="N26" s="4">
        <v>0.06</v>
      </c>
      <c r="O26" s="4">
        <v>0.47</v>
      </c>
      <c r="P26" s="6">
        <f t="shared" si="0"/>
        <v>0.91769999999999996</v>
      </c>
      <c r="Q26" s="4">
        <f t="shared" si="1"/>
        <v>8.2299999999999998E-2</v>
      </c>
      <c r="R26">
        <f t="shared" si="2"/>
        <v>100</v>
      </c>
    </row>
    <row r="27" spans="1:19" x14ac:dyDescent="0.2">
      <c r="A27" t="s">
        <v>1182</v>
      </c>
      <c r="B27">
        <v>35870</v>
      </c>
      <c r="C27" t="s">
        <v>1217</v>
      </c>
      <c r="D27" t="s">
        <v>25</v>
      </c>
      <c r="E27" t="s">
        <v>26</v>
      </c>
      <c r="F27" s="6">
        <v>2.1</v>
      </c>
      <c r="G27" s="6">
        <v>72.3</v>
      </c>
      <c r="H27" s="6">
        <v>0.3</v>
      </c>
      <c r="I27" s="6">
        <v>22.3</v>
      </c>
      <c r="J27" s="4">
        <v>0</v>
      </c>
      <c r="K27" s="4">
        <v>0</v>
      </c>
      <c r="L27" s="4">
        <v>0</v>
      </c>
      <c r="M27" s="4">
        <v>0</v>
      </c>
      <c r="N27" s="4">
        <v>1.5</v>
      </c>
      <c r="O27" s="4">
        <v>1.5</v>
      </c>
      <c r="P27" s="6">
        <f t="shared" si="0"/>
        <v>0.97</v>
      </c>
      <c r="Q27" s="4">
        <f t="shared" si="1"/>
        <v>3.0000000000000006E-2</v>
      </c>
      <c r="R27">
        <f t="shared" si="2"/>
        <v>99.999999999999986</v>
      </c>
      <c r="S27">
        <v>2018</v>
      </c>
    </row>
    <row r="28" spans="1:19" x14ac:dyDescent="0.2">
      <c r="A28" t="s">
        <v>1182</v>
      </c>
      <c r="B28">
        <v>35874</v>
      </c>
      <c r="C28" t="s">
        <v>1218</v>
      </c>
      <c r="D28" t="s">
        <v>25</v>
      </c>
      <c r="E28" t="s">
        <v>26</v>
      </c>
      <c r="F28" s="6">
        <v>22.3</v>
      </c>
      <c r="G28" s="6">
        <v>45</v>
      </c>
      <c r="H28" s="6">
        <v>0.1</v>
      </c>
      <c r="I28" s="6">
        <v>18.8</v>
      </c>
      <c r="J28" s="4">
        <v>3.1</v>
      </c>
      <c r="K28" s="4">
        <v>0.4</v>
      </c>
      <c r="L28" s="4">
        <v>2.2000000000000002</v>
      </c>
      <c r="M28" s="4">
        <v>3.6</v>
      </c>
      <c r="N28" s="4">
        <v>4.5</v>
      </c>
      <c r="O28" s="4">
        <v>0</v>
      </c>
      <c r="P28" s="6">
        <f t="shared" si="0"/>
        <v>0.86199999999999999</v>
      </c>
      <c r="Q28" s="4">
        <f t="shared" si="1"/>
        <v>0.13800000000000004</v>
      </c>
      <c r="R28">
        <f t="shared" si="2"/>
        <v>99.999999999999986</v>
      </c>
      <c r="S28">
        <v>2019</v>
      </c>
    </row>
    <row r="29" spans="1:19" x14ac:dyDescent="0.2">
      <c r="A29" t="s">
        <v>1182</v>
      </c>
      <c r="B29">
        <v>35877</v>
      </c>
      <c r="C29" t="s">
        <v>1219</v>
      </c>
      <c r="D29" t="s">
        <v>25</v>
      </c>
      <c r="E29" t="s">
        <v>26</v>
      </c>
      <c r="F29" s="6">
        <v>22</v>
      </c>
      <c r="G29" s="6">
        <v>8.3000000000000007</v>
      </c>
      <c r="I29" s="6">
        <v>69.400000000000006</v>
      </c>
      <c r="J29" s="4">
        <v>0.3</v>
      </c>
      <c r="O29" s="4">
        <v>0</v>
      </c>
      <c r="P29" s="6">
        <f t="shared" si="0"/>
        <v>0.997</v>
      </c>
      <c r="Q29" s="4">
        <f t="shared" si="1"/>
        <v>3.0000000000000001E-3</v>
      </c>
      <c r="R29">
        <f t="shared" si="2"/>
        <v>100</v>
      </c>
    </row>
    <row r="30" spans="1:19" x14ac:dyDescent="0.2">
      <c r="A30" t="s">
        <v>1182</v>
      </c>
      <c r="B30">
        <v>35878</v>
      </c>
      <c r="C30" t="s">
        <v>1220</v>
      </c>
      <c r="D30" t="s">
        <v>25</v>
      </c>
      <c r="E30" t="s">
        <v>26</v>
      </c>
      <c r="F30" s="6">
        <v>0</v>
      </c>
      <c r="G30" s="6">
        <v>41</v>
      </c>
      <c r="H30" s="6">
        <v>0</v>
      </c>
      <c r="I30" s="6">
        <v>0</v>
      </c>
      <c r="J30" s="4">
        <v>14</v>
      </c>
      <c r="K30" s="4">
        <v>12</v>
      </c>
      <c r="L30" s="4">
        <v>7</v>
      </c>
      <c r="M30" s="4">
        <v>1</v>
      </c>
      <c r="N30" s="4">
        <v>3</v>
      </c>
      <c r="O30" s="4">
        <v>23</v>
      </c>
      <c r="P30" s="6">
        <f t="shared" si="0"/>
        <v>0.40594059405940597</v>
      </c>
      <c r="Q30" s="4">
        <f t="shared" si="1"/>
        <v>0.59405940594059403</v>
      </c>
      <c r="R30">
        <f t="shared" si="2"/>
        <v>101</v>
      </c>
    </row>
    <row r="31" spans="1:19" x14ac:dyDescent="0.2">
      <c r="A31" t="s">
        <v>1182</v>
      </c>
      <c r="B31">
        <v>35879</v>
      </c>
      <c r="C31" t="s">
        <v>1221</v>
      </c>
      <c r="D31" t="s">
        <v>25</v>
      </c>
      <c r="E31" t="s">
        <v>26</v>
      </c>
      <c r="F31" s="6">
        <v>23</v>
      </c>
      <c r="G31" s="6">
        <v>23</v>
      </c>
      <c r="H31" s="6">
        <v>0</v>
      </c>
      <c r="I31" s="6">
        <v>28</v>
      </c>
      <c r="J31" s="4">
        <v>6</v>
      </c>
      <c r="K31" s="4">
        <v>2</v>
      </c>
      <c r="L31" s="4">
        <v>15</v>
      </c>
      <c r="M31" s="4">
        <v>0</v>
      </c>
      <c r="N31" s="4">
        <v>3</v>
      </c>
      <c r="O31" s="4">
        <v>0</v>
      </c>
      <c r="P31" s="6">
        <f t="shared" si="0"/>
        <v>0.74</v>
      </c>
      <c r="Q31" s="4">
        <f t="shared" si="1"/>
        <v>0.26</v>
      </c>
      <c r="R31">
        <f t="shared" si="2"/>
        <v>100</v>
      </c>
      <c r="S31">
        <v>2019</v>
      </c>
    </row>
    <row r="32" spans="1:19" x14ac:dyDescent="0.2">
      <c r="A32" t="s">
        <v>1182</v>
      </c>
      <c r="B32">
        <v>35882</v>
      </c>
      <c r="C32" t="s">
        <v>1222</v>
      </c>
      <c r="D32" t="s">
        <v>25</v>
      </c>
      <c r="E32" t="s">
        <v>26</v>
      </c>
      <c r="F32" s="6">
        <v>6.9</v>
      </c>
      <c r="G32" s="6">
        <v>92.2</v>
      </c>
      <c r="N32" s="4">
        <v>0.9</v>
      </c>
      <c r="O32" s="4">
        <v>0</v>
      </c>
      <c r="P32" s="6">
        <f t="shared" si="0"/>
        <v>0.99099999999999999</v>
      </c>
      <c r="Q32" s="4">
        <f t="shared" si="1"/>
        <v>8.9999999999999993E-3</v>
      </c>
      <c r="R32">
        <f t="shared" si="2"/>
        <v>100.00000000000001</v>
      </c>
    </row>
    <row r="33" spans="1:19" x14ac:dyDescent="0.2">
      <c r="A33" t="s">
        <v>1182</v>
      </c>
      <c r="B33">
        <v>35883</v>
      </c>
      <c r="C33" t="s">
        <v>1223</v>
      </c>
      <c r="D33" t="s">
        <v>25</v>
      </c>
      <c r="E33" t="s">
        <v>26</v>
      </c>
      <c r="F33" s="6">
        <v>0</v>
      </c>
      <c r="G33" s="6">
        <v>0</v>
      </c>
      <c r="H33" s="6">
        <v>0</v>
      </c>
      <c r="I33" s="6">
        <v>13</v>
      </c>
      <c r="J33" s="4">
        <v>31</v>
      </c>
      <c r="K33" s="4">
        <v>2</v>
      </c>
      <c r="L33" s="4">
        <v>24</v>
      </c>
      <c r="M33" s="4">
        <v>3</v>
      </c>
      <c r="N33" s="4">
        <v>17</v>
      </c>
      <c r="O33" s="4">
        <v>10</v>
      </c>
      <c r="P33" s="6">
        <f t="shared" si="0"/>
        <v>0.13</v>
      </c>
      <c r="Q33" s="4">
        <f t="shared" si="1"/>
        <v>0.87</v>
      </c>
      <c r="R33">
        <f t="shared" si="2"/>
        <v>100</v>
      </c>
      <c r="S33">
        <v>2020</v>
      </c>
    </row>
    <row r="34" spans="1:19" x14ac:dyDescent="0.2">
      <c r="A34" t="s">
        <v>1182</v>
      </c>
      <c r="B34">
        <v>35884</v>
      </c>
      <c r="C34" t="s">
        <v>1224</v>
      </c>
      <c r="D34" t="s">
        <v>25</v>
      </c>
      <c r="E34" t="s">
        <v>26</v>
      </c>
      <c r="G34" s="6">
        <v>29</v>
      </c>
      <c r="K34" s="4">
        <v>2</v>
      </c>
      <c r="L34" s="4">
        <v>21</v>
      </c>
      <c r="N34" s="4">
        <v>20</v>
      </c>
      <c r="O34" s="4">
        <v>28</v>
      </c>
      <c r="P34" s="6">
        <f t="shared" ref="P34:P65" si="3">SUM(F34:I34)/SUM(F34:O34)</f>
        <v>0.28999999999999998</v>
      </c>
      <c r="Q34" s="4">
        <f t="shared" ref="Q34:Q65" si="4">SUM(J34:O34)/SUM(F34:O34)</f>
        <v>0.71</v>
      </c>
      <c r="R34">
        <f t="shared" ref="R34:R65" si="5">SUM(F34:O34)</f>
        <v>100</v>
      </c>
      <c r="S34">
        <v>2019</v>
      </c>
    </row>
    <row r="35" spans="1:19" x14ac:dyDescent="0.2">
      <c r="A35" t="s">
        <v>1182</v>
      </c>
      <c r="B35">
        <v>36410</v>
      </c>
      <c r="C35" t="s">
        <v>1225</v>
      </c>
      <c r="D35" t="s">
        <v>25</v>
      </c>
      <c r="E35" t="s">
        <v>26</v>
      </c>
      <c r="F35" s="6">
        <v>24</v>
      </c>
      <c r="G35" s="6">
        <v>20</v>
      </c>
      <c r="H35" s="6">
        <v>0</v>
      </c>
      <c r="I35" s="6">
        <v>37</v>
      </c>
      <c r="J35" s="4">
        <v>9</v>
      </c>
      <c r="K35" s="4">
        <v>0</v>
      </c>
      <c r="L35" s="4">
        <v>1</v>
      </c>
      <c r="M35" s="4">
        <v>0</v>
      </c>
      <c r="N35" s="4">
        <v>2</v>
      </c>
      <c r="O35" s="4">
        <v>7</v>
      </c>
      <c r="P35" s="6">
        <f t="shared" si="3"/>
        <v>0.81</v>
      </c>
      <c r="Q35" s="4">
        <f t="shared" si="4"/>
        <v>0.19</v>
      </c>
      <c r="R35">
        <f t="shared" si="5"/>
        <v>100</v>
      </c>
      <c r="S35">
        <v>2016</v>
      </c>
    </row>
    <row r="36" spans="1:19" x14ac:dyDescent="0.2">
      <c r="A36" t="s">
        <v>1182</v>
      </c>
      <c r="B36">
        <v>37241</v>
      </c>
      <c r="C36" t="s">
        <v>1226</v>
      </c>
      <c r="D36" t="s">
        <v>25</v>
      </c>
      <c r="E36" t="s">
        <v>26</v>
      </c>
      <c r="F36" s="6">
        <v>0</v>
      </c>
      <c r="G36" s="6">
        <v>0</v>
      </c>
      <c r="H36" s="6">
        <v>0</v>
      </c>
      <c r="I36" s="6">
        <v>4</v>
      </c>
      <c r="J36" s="4">
        <v>30</v>
      </c>
      <c r="K36" s="4">
        <v>4</v>
      </c>
      <c r="L36" s="4">
        <v>34</v>
      </c>
      <c r="M36" s="4">
        <v>11</v>
      </c>
      <c r="N36" s="4">
        <v>5</v>
      </c>
      <c r="O36" s="4">
        <v>12</v>
      </c>
      <c r="P36" s="6">
        <f t="shared" si="3"/>
        <v>0.04</v>
      </c>
      <c r="Q36" s="4">
        <f t="shared" si="4"/>
        <v>0.96</v>
      </c>
      <c r="R36">
        <f t="shared" si="5"/>
        <v>100</v>
      </c>
      <c r="S36">
        <v>2019</v>
      </c>
    </row>
    <row r="37" spans="1:19" x14ac:dyDescent="0.2">
      <c r="A37" t="s">
        <v>1182</v>
      </c>
      <c r="B37">
        <v>43905</v>
      </c>
      <c r="C37" t="s">
        <v>1227</v>
      </c>
      <c r="D37" t="s">
        <v>25</v>
      </c>
      <c r="E37" t="s">
        <v>26</v>
      </c>
      <c r="F37" s="6">
        <v>22.4</v>
      </c>
      <c r="G37" s="6">
        <v>32.9</v>
      </c>
      <c r="H37" s="6">
        <v>0</v>
      </c>
      <c r="I37" s="6">
        <v>29.8</v>
      </c>
      <c r="J37" s="4">
        <v>0</v>
      </c>
      <c r="K37" s="4">
        <v>0</v>
      </c>
      <c r="L37" s="4">
        <v>9.6999999999999993</v>
      </c>
      <c r="M37" s="4">
        <v>0</v>
      </c>
      <c r="N37" s="4">
        <v>5.2</v>
      </c>
      <c r="O37" s="4">
        <v>0</v>
      </c>
      <c r="P37" s="6">
        <f t="shared" si="3"/>
        <v>0.85099999999999998</v>
      </c>
      <c r="Q37" s="4">
        <f t="shared" si="4"/>
        <v>0.14899999999999999</v>
      </c>
      <c r="R37">
        <f t="shared" si="5"/>
        <v>100</v>
      </c>
      <c r="S37">
        <v>2019</v>
      </c>
    </row>
    <row r="38" spans="1:19" x14ac:dyDescent="0.2">
      <c r="A38" t="s">
        <v>1182</v>
      </c>
      <c r="B38">
        <v>43907</v>
      </c>
      <c r="C38" t="s">
        <v>1228</v>
      </c>
      <c r="D38" t="s">
        <v>25</v>
      </c>
      <c r="E38" t="s">
        <v>26</v>
      </c>
      <c r="F38" s="6">
        <v>43</v>
      </c>
      <c r="G38" s="6">
        <v>45</v>
      </c>
      <c r="H38" s="6">
        <v>2</v>
      </c>
      <c r="I38" s="6">
        <v>0</v>
      </c>
      <c r="J38" s="4">
        <v>0</v>
      </c>
      <c r="K38" s="4">
        <v>0</v>
      </c>
      <c r="L38" s="4">
        <v>8</v>
      </c>
      <c r="M38" s="4">
        <v>0</v>
      </c>
      <c r="N38" s="4">
        <v>2</v>
      </c>
      <c r="O38" s="4">
        <v>0</v>
      </c>
      <c r="P38" s="6">
        <f t="shared" si="3"/>
        <v>0.9</v>
      </c>
      <c r="Q38" s="4">
        <f t="shared" si="4"/>
        <v>0.1</v>
      </c>
      <c r="R38">
        <f t="shared" si="5"/>
        <v>100</v>
      </c>
      <c r="S38">
        <v>2020</v>
      </c>
    </row>
    <row r="39" spans="1:19" x14ac:dyDescent="0.2">
      <c r="A39" t="s">
        <v>1182</v>
      </c>
      <c r="B39">
        <v>43908</v>
      </c>
      <c r="C39" t="s">
        <v>1229</v>
      </c>
      <c r="D39" t="s">
        <v>25</v>
      </c>
      <c r="E39" t="s">
        <v>26</v>
      </c>
      <c r="F39" s="6">
        <v>36.700000000000003</v>
      </c>
      <c r="G39" s="6">
        <v>31.9</v>
      </c>
      <c r="J39" s="4">
        <v>2.6</v>
      </c>
      <c r="L39" s="4">
        <v>5</v>
      </c>
      <c r="M39" s="4">
        <v>0</v>
      </c>
      <c r="N39" s="4">
        <v>2.1</v>
      </c>
      <c r="O39" s="4">
        <v>21.8</v>
      </c>
      <c r="P39" s="6">
        <f t="shared" si="3"/>
        <v>0.68531468531468542</v>
      </c>
      <c r="Q39" s="4">
        <f t="shared" si="4"/>
        <v>0.31468531468531474</v>
      </c>
      <c r="R39">
        <f t="shared" si="5"/>
        <v>100.09999999999998</v>
      </c>
      <c r="S39">
        <v>2019</v>
      </c>
    </row>
    <row r="40" spans="1:19" x14ac:dyDescent="0.2">
      <c r="A40" t="s">
        <v>1182</v>
      </c>
      <c r="B40">
        <v>43909</v>
      </c>
      <c r="C40" t="s">
        <v>1230</v>
      </c>
      <c r="D40" t="s">
        <v>25</v>
      </c>
      <c r="E40" t="s">
        <v>26</v>
      </c>
      <c r="F40" s="6">
        <v>50</v>
      </c>
      <c r="G40" s="6">
        <v>41</v>
      </c>
      <c r="H40" s="6">
        <v>0</v>
      </c>
      <c r="I40" s="6">
        <v>7</v>
      </c>
      <c r="J40" s="4">
        <v>0</v>
      </c>
      <c r="K40" s="4">
        <v>0</v>
      </c>
      <c r="L40" s="4">
        <v>0</v>
      </c>
      <c r="M40" s="4">
        <v>0</v>
      </c>
      <c r="N40" s="4">
        <v>2</v>
      </c>
      <c r="O40" s="4">
        <v>0</v>
      </c>
      <c r="P40" s="6">
        <f t="shared" si="3"/>
        <v>0.98</v>
      </c>
      <c r="Q40" s="4">
        <f t="shared" si="4"/>
        <v>0.02</v>
      </c>
      <c r="R40">
        <f t="shared" si="5"/>
        <v>100</v>
      </c>
      <c r="S40">
        <v>2020</v>
      </c>
    </row>
    <row r="41" spans="1:19" x14ac:dyDescent="0.2">
      <c r="A41" t="s">
        <v>1182</v>
      </c>
      <c r="B41">
        <v>43910</v>
      </c>
      <c r="C41" t="s">
        <v>1231</v>
      </c>
      <c r="D41" t="s">
        <v>25</v>
      </c>
      <c r="E41" t="s">
        <v>26</v>
      </c>
      <c r="F41" s="6">
        <v>49.8</v>
      </c>
      <c r="G41" s="6">
        <v>16.7</v>
      </c>
      <c r="H41" s="6">
        <v>0.4</v>
      </c>
      <c r="I41" s="6">
        <v>27.6</v>
      </c>
      <c r="J41" s="4">
        <v>0.9</v>
      </c>
      <c r="K41" s="4">
        <v>0.6</v>
      </c>
      <c r="L41" s="4">
        <v>3.2</v>
      </c>
      <c r="M41" s="4">
        <v>0</v>
      </c>
      <c r="N41" s="4">
        <v>0.1</v>
      </c>
      <c r="O41" s="4">
        <v>0.7</v>
      </c>
      <c r="P41" s="6">
        <f t="shared" si="3"/>
        <v>0.94499999999999995</v>
      </c>
      <c r="Q41" s="4">
        <f t="shared" si="4"/>
        <v>5.5E-2</v>
      </c>
      <c r="R41">
        <f t="shared" si="5"/>
        <v>100</v>
      </c>
      <c r="S41">
        <v>2019</v>
      </c>
    </row>
    <row r="42" spans="1:19" x14ac:dyDescent="0.2">
      <c r="A42" t="s">
        <v>1182</v>
      </c>
      <c r="B42">
        <v>43914</v>
      </c>
      <c r="C42" t="s">
        <v>1232</v>
      </c>
      <c r="D42" t="s">
        <v>25</v>
      </c>
      <c r="E42" t="s">
        <v>26</v>
      </c>
      <c r="F42" s="6">
        <v>31.3</v>
      </c>
      <c r="G42" s="6">
        <v>12.7</v>
      </c>
      <c r="H42" s="6">
        <v>0.1</v>
      </c>
      <c r="I42" s="6">
        <v>54.5</v>
      </c>
      <c r="J42" s="4">
        <v>1.4</v>
      </c>
      <c r="K42" s="4">
        <v>0</v>
      </c>
      <c r="L42" s="4">
        <v>0</v>
      </c>
      <c r="M42" s="4">
        <v>0</v>
      </c>
      <c r="N42" s="4">
        <v>0</v>
      </c>
      <c r="O42" s="4">
        <v>0</v>
      </c>
      <c r="P42" s="6">
        <f t="shared" si="3"/>
        <v>0.98599999999999999</v>
      </c>
      <c r="Q42" s="4">
        <f t="shared" si="4"/>
        <v>1.3999999999999999E-2</v>
      </c>
      <c r="R42">
        <f t="shared" si="5"/>
        <v>100</v>
      </c>
      <c r="S42">
        <v>2019</v>
      </c>
    </row>
    <row r="43" spans="1:19" x14ac:dyDescent="0.2">
      <c r="A43" t="s">
        <v>1182</v>
      </c>
      <c r="B43">
        <v>49172</v>
      </c>
      <c r="C43" t="s">
        <v>1233</v>
      </c>
      <c r="D43" t="s">
        <v>25</v>
      </c>
      <c r="E43" t="s">
        <v>26</v>
      </c>
      <c r="F43" s="6">
        <v>33</v>
      </c>
      <c r="G43" s="6">
        <v>42</v>
      </c>
      <c r="H43" s="6">
        <v>0</v>
      </c>
      <c r="I43" s="6">
        <v>17</v>
      </c>
      <c r="J43" s="4">
        <v>6</v>
      </c>
      <c r="N43" s="4">
        <v>2</v>
      </c>
      <c r="O43" s="4">
        <v>0</v>
      </c>
      <c r="P43" s="6">
        <f t="shared" si="3"/>
        <v>0.92</v>
      </c>
      <c r="Q43" s="4">
        <f t="shared" si="4"/>
        <v>0.08</v>
      </c>
      <c r="R43">
        <f t="shared" si="5"/>
        <v>100</v>
      </c>
    </row>
    <row r="44" spans="1:19" x14ac:dyDescent="0.2">
      <c r="A44" t="s">
        <v>1182</v>
      </c>
      <c r="B44">
        <v>49327</v>
      </c>
      <c r="C44" t="s">
        <v>1234</v>
      </c>
      <c r="D44" t="s">
        <v>25</v>
      </c>
      <c r="E44" t="s">
        <v>26</v>
      </c>
      <c r="F44" s="6">
        <v>0.2</v>
      </c>
      <c r="G44" s="6">
        <v>42.2</v>
      </c>
      <c r="H44" s="6">
        <v>5</v>
      </c>
      <c r="I44" s="6">
        <v>21.5</v>
      </c>
      <c r="J44" s="4">
        <v>3.9</v>
      </c>
      <c r="K44" s="4">
        <v>0.2</v>
      </c>
      <c r="L44" s="4">
        <v>2.4</v>
      </c>
      <c r="M44" s="4">
        <v>0</v>
      </c>
      <c r="N44" s="4">
        <v>0.7</v>
      </c>
      <c r="O44" s="4">
        <v>23.9</v>
      </c>
      <c r="P44" s="6">
        <f t="shared" si="3"/>
        <v>0.68899999999999983</v>
      </c>
      <c r="Q44" s="4">
        <f t="shared" si="4"/>
        <v>0.31099999999999989</v>
      </c>
      <c r="R44">
        <f t="shared" si="5"/>
        <v>100.00000000000003</v>
      </c>
      <c r="S44">
        <v>2020</v>
      </c>
    </row>
    <row r="45" spans="1:19" x14ac:dyDescent="0.2">
      <c r="A45" t="s">
        <v>1182</v>
      </c>
      <c r="B45">
        <v>49330</v>
      </c>
      <c r="C45" t="s">
        <v>1235</v>
      </c>
      <c r="D45" t="s">
        <v>25</v>
      </c>
      <c r="E45" t="s">
        <v>26</v>
      </c>
      <c r="F45" s="6">
        <v>40</v>
      </c>
      <c r="G45" s="6">
        <v>26</v>
      </c>
      <c r="H45" s="6">
        <v>0</v>
      </c>
      <c r="I45" s="6">
        <v>7</v>
      </c>
      <c r="J45" s="4">
        <v>0</v>
      </c>
      <c r="K45" s="4">
        <v>0</v>
      </c>
      <c r="L45" s="4">
        <v>27</v>
      </c>
      <c r="M45" s="4">
        <v>0</v>
      </c>
      <c r="N45" s="4">
        <v>0</v>
      </c>
      <c r="O45" s="4">
        <v>0</v>
      </c>
      <c r="P45" s="6">
        <f t="shared" si="3"/>
        <v>0.73</v>
      </c>
      <c r="Q45" s="4">
        <f t="shared" si="4"/>
        <v>0.27</v>
      </c>
      <c r="R45">
        <f t="shared" si="5"/>
        <v>100</v>
      </c>
      <c r="S45">
        <v>2019</v>
      </c>
    </row>
    <row r="46" spans="1:19" x14ac:dyDescent="0.2">
      <c r="A46" t="s">
        <v>1182</v>
      </c>
      <c r="B46">
        <v>49333</v>
      </c>
      <c r="C46" t="s">
        <v>365</v>
      </c>
      <c r="D46" t="s">
        <v>25</v>
      </c>
      <c r="E46" t="s">
        <v>26</v>
      </c>
      <c r="F46" s="6">
        <v>60</v>
      </c>
      <c r="G46" s="6">
        <v>37</v>
      </c>
      <c r="H46" s="6">
        <v>0</v>
      </c>
      <c r="I46" s="6">
        <v>0</v>
      </c>
      <c r="J46" s="4">
        <v>3</v>
      </c>
      <c r="K46" s="4">
        <v>0</v>
      </c>
      <c r="L46" s="4">
        <v>0</v>
      </c>
      <c r="M46" s="4">
        <v>0</v>
      </c>
      <c r="N46" s="4">
        <v>0</v>
      </c>
      <c r="O46" s="4">
        <v>0</v>
      </c>
      <c r="P46" s="6">
        <f t="shared" si="3"/>
        <v>0.97</v>
      </c>
      <c r="Q46" s="4">
        <f t="shared" si="4"/>
        <v>0.03</v>
      </c>
      <c r="R46">
        <f t="shared" si="5"/>
        <v>100</v>
      </c>
    </row>
    <row r="47" spans="1:19" x14ac:dyDescent="0.2">
      <c r="A47" t="s">
        <v>1182</v>
      </c>
      <c r="B47">
        <v>49334</v>
      </c>
      <c r="C47" t="s">
        <v>316</v>
      </c>
      <c r="D47" t="s">
        <v>25</v>
      </c>
      <c r="E47" t="s">
        <v>26</v>
      </c>
      <c r="F47" s="6">
        <v>19.100000000000001</v>
      </c>
      <c r="G47" s="6">
        <v>34.6</v>
      </c>
      <c r="H47" s="6">
        <v>0.6</v>
      </c>
      <c r="I47" s="6">
        <v>37.799999999999997</v>
      </c>
      <c r="J47" s="4">
        <v>2.2999999999999998</v>
      </c>
      <c r="K47" s="4">
        <v>2.8</v>
      </c>
      <c r="L47" s="4">
        <v>0.4</v>
      </c>
      <c r="M47" s="4">
        <v>0</v>
      </c>
      <c r="N47" s="4">
        <v>2.2000000000000002</v>
      </c>
      <c r="O47" s="4">
        <v>0.2</v>
      </c>
      <c r="P47" s="6">
        <f t="shared" si="3"/>
        <v>0.92099999999999993</v>
      </c>
      <c r="Q47" s="4">
        <f t="shared" si="4"/>
        <v>7.9000000000000001E-2</v>
      </c>
      <c r="R47">
        <f t="shared" si="5"/>
        <v>100</v>
      </c>
      <c r="S47">
        <v>2019</v>
      </c>
    </row>
    <row r="48" spans="1:19" x14ac:dyDescent="0.2">
      <c r="A48" t="s">
        <v>1182</v>
      </c>
      <c r="B48">
        <v>49335</v>
      </c>
      <c r="C48" t="s">
        <v>1236</v>
      </c>
      <c r="D48" t="s">
        <v>25</v>
      </c>
      <c r="E48" t="s">
        <v>26</v>
      </c>
      <c r="F48" s="6">
        <v>24</v>
      </c>
      <c r="G48" s="6">
        <v>20</v>
      </c>
      <c r="H48" s="6">
        <v>0</v>
      </c>
      <c r="I48" s="6">
        <v>37</v>
      </c>
      <c r="J48" s="4">
        <v>9</v>
      </c>
      <c r="K48" s="4">
        <v>0</v>
      </c>
      <c r="L48" s="4">
        <v>1.5</v>
      </c>
      <c r="M48" s="4">
        <v>0</v>
      </c>
      <c r="N48" s="4">
        <v>1.5</v>
      </c>
      <c r="O48" s="4">
        <v>7</v>
      </c>
      <c r="P48" s="6">
        <f t="shared" si="3"/>
        <v>0.81</v>
      </c>
      <c r="Q48" s="4">
        <f t="shared" si="4"/>
        <v>0.19</v>
      </c>
      <c r="R48">
        <f t="shared" si="5"/>
        <v>100</v>
      </c>
      <c r="S48">
        <v>2017</v>
      </c>
    </row>
    <row r="49" spans="1:19" x14ac:dyDescent="0.2">
      <c r="A49" t="s">
        <v>1182</v>
      </c>
      <c r="B49">
        <v>49339</v>
      </c>
      <c r="C49" t="s">
        <v>1237</v>
      </c>
      <c r="D49" t="s">
        <v>25</v>
      </c>
      <c r="E49" t="s">
        <v>26</v>
      </c>
      <c r="F49" s="6">
        <v>18.2</v>
      </c>
      <c r="G49" s="6">
        <v>0</v>
      </c>
      <c r="H49" s="6">
        <v>51.2</v>
      </c>
      <c r="I49" s="6">
        <v>0</v>
      </c>
      <c r="J49" s="4">
        <v>0</v>
      </c>
      <c r="K49" s="4">
        <v>0.5</v>
      </c>
      <c r="L49" s="4">
        <v>3.1</v>
      </c>
      <c r="M49" s="4">
        <v>0</v>
      </c>
      <c r="N49" s="4">
        <v>21</v>
      </c>
      <c r="O49" s="4">
        <v>6</v>
      </c>
      <c r="P49" s="6">
        <f t="shared" si="3"/>
        <v>0.69400000000000006</v>
      </c>
      <c r="Q49" s="4">
        <f t="shared" si="4"/>
        <v>0.30599999999999999</v>
      </c>
      <c r="R49">
        <f t="shared" si="5"/>
        <v>100</v>
      </c>
      <c r="S49">
        <v>2017</v>
      </c>
    </row>
    <row r="50" spans="1:19" x14ac:dyDescent="0.2">
      <c r="A50" t="s">
        <v>1182</v>
      </c>
      <c r="B50">
        <v>49342</v>
      </c>
      <c r="C50" t="s">
        <v>1238</v>
      </c>
      <c r="D50" t="s">
        <v>25</v>
      </c>
      <c r="E50" t="s">
        <v>26</v>
      </c>
      <c r="F50" s="6">
        <v>0</v>
      </c>
      <c r="G50" s="6">
        <v>8</v>
      </c>
      <c r="H50" s="6">
        <v>2</v>
      </c>
      <c r="I50" s="6">
        <v>41</v>
      </c>
      <c r="J50" s="4">
        <v>40</v>
      </c>
      <c r="L50" s="4">
        <v>7</v>
      </c>
      <c r="O50" s="4">
        <v>2</v>
      </c>
      <c r="P50" s="6">
        <f t="shared" si="3"/>
        <v>0.51</v>
      </c>
      <c r="Q50" s="4">
        <f t="shared" si="4"/>
        <v>0.49</v>
      </c>
      <c r="R50">
        <f t="shared" si="5"/>
        <v>100</v>
      </c>
      <c r="S50">
        <v>2019</v>
      </c>
    </row>
    <row r="51" spans="1:19" x14ac:dyDescent="0.2">
      <c r="A51" t="s">
        <v>1182</v>
      </c>
      <c r="B51">
        <v>49345</v>
      </c>
      <c r="C51" t="s">
        <v>1239</v>
      </c>
      <c r="D51" t="s">
        <v>25</v>
      </c>
      <c r="E51" t="s">
        <v>26</v>
      </c>
      <c r="F51" s="6">
        <v>100</v>
      </c>
      <c r="O51" s="4">
        <v>0</v>
      </c>
      <c r="P51" s="6">
        <f t="shared" si="3"/>
        <v>1</v>
      </c>
      <c r="Q51" s="4">
        <f t="shared" si="4"/>
        <v>0</v>
      </c>
      <c r="R51">
        <f t="shared" si="5"/>
        <v>100</v>
      </c>
      <c r="S51">
        <v>2020</v>
      </c>
    </row>
    <row r="52" spans="1:19" x14ac:dyDescent="0.2">
      <c r="A52" t="s">
        <v>1182</v>
      </c>
      <c r="B52">
        <v>49347</v>
      </c>
      <c r="C52" t="s">
        <v>1241</v>
      </c>
      <c r="D52" t="s">
        <v>25</v>
      </c>
      <c r="E52" t="s">
        <v>26</v>
      </c>
      <c r="F52" s="6">
        <v>58.48</v>
      </c>
      <c r="G52" s="6">
        <v>3.12</v>
      </c>
      <c r="H52" s="6">
        <v>0.03</v>
      </c>
      <c r="I52" s="6">
        <v>0</v>
      </c>
      <c r="J52" s="4">
        <v>3.43</v>
      </c>
      <c r="K52" s="4">
        <v>0</v>
      </c>
      <c r="L52" s="4">
        <v>34.42</v>
      </c>
      <c r="M52" s="4">
        <v>0</v>
      </c>
      <c r="N52" s="4">
        <v>0.08</v>
      </c>
      <c r="O52" s="4">
        <v>0.44</v>
      </c>
      <c r="P52" s="6">
        <f t="shared" si="3"/>
        <v>0.61629999999999996</v>
      </c>
      <c r="Q52" s="4">
        <f t="shared" si="4"/>
        <v>0.38369999999999999</v>
      </c>
      <c r="R52">
        <f t="shared" si="5"/>
        <v>100</v>
      </c>
      <c r="S52">
        <v>2020</v>
      </c>
    </row>
    <row r="53" spans="1:19" x14ac:dyDescent="0.2">
      <c r="A53" t="s">
        <v>1182</v>
      </c>
      <c r="B53">
        <v>50400</v>
      </c>
      <c r="C53" t="s">
        <v>1242</v>
      </c>
      <c r="D53" t="s">
        <v>25</v>
      </c>
      <c r="E53" t="s">
        <v>26</v>
      </c>
      <c r="F53" s="6">
        <v>3</v>
      </c>
      <c r="G53" s="6">
        <v>44</v>
      </c>
      <c r="H53" s="6">
        <v>0</v>
      </c>
      <c r="I53" s="6">
        <v>52</v>
      </c>
      <c r="J53" s="4">
        <v>0</v>
      </c>
      <c r="K53" s="4">
        <v>0</v>
      </c>
      <c r="L53" s="4">
        <v>0</v>
      </c>
      <c r="M53" s="4">
        <v>0</v>
      </c>
      <c r="N53" s="4">
        <v>0</v>
      </c>
      <c r="O53" s="4">
        <v>1</v>
      </c>
      <c r="P53" s="6">
        <f t="shared" si="3"/>
        <v>0.99</v>
      </c>
      <c r="Q53" s="4">
        <f t="shared" si="4"/>
        <v>0.01</v>
      </c>
      <c r="R53">
        <f t="shared" si="5"/>
        <v>100</v>
      </c>
      <c r="S53">
        <v>2019</v>
      </c>
    </row>
    <row r="54" spans="1:19" x14ac:dyDescent="0.2">
      <c r="A54" t="s">
        <v>1182</v>
      </c>
      <c r="B54">
        <v>50401</v>
      </c>
      <c r="C54" t="s">
        <v>1243</v>
      </c>
      <c r="D54" t="s">
        <v>25</v>
      </c>
      <c r="E54" t="s">
        <v>26</v>
      </c>
      <c r="F54" s="6">
        <v>65</v>
      </c>
      <c r="G54" s="6">
        <v>20</v>
      </c>
      <c r="H54" s="6">
        <v>0.5</v>
      </c>
      <c r="I54" s="6">
        <v>0</v>
      </c>
      <c r="J54" s="4">
        <v>7</v>
      </c>
      <c r="K54" s="4">
        <v>5</v>
      </c>
      <c r="L54" s="4">
        <v>2</v>
      </c>
      <c r="M54" s="4">
        <v>0</v>
      </c>
      <c r="N54" s="4">
        <v>0.5</v>
      </c>
      <c r="O54" s="4">
        <v>0</v>
      </c>
      <c r="P54" s="6">
        <f t="shared" si="3"/>
        <v>0.85499999999999998</v>
      </c>
      <c r="Q54" s="4">
        <f t="shared" si="4"/>
        <v>0.14499999999999999</v>
      </c>
      <c r="R54">
        <f t="shared" si="5"/>
        <v>100</v>
      </c>
    </row>
    <row r="55" spans="1:19" x14ac:dyDescent="0.2">
      <c r="A55" t="s">
        <v>1182</v>
      </c>
      <c r="B55">
        <v>50540</v>
      </c>
      <c r="C55" t="s">
        <v>1244</v>
      </c>
      <c r="D55" t="s">
        <v>25</v>
      </c>
      <c r="E55" t="s">
        <v>26</v>
      </c>
      <c r="F55" s="6">
        <v>28</v>
      </c>
      <c r="G55" s="6">
        <v>30</v>
      </c>
      <c r="H55" s="6">
        <v>5</v>
      </c>
      <c r="I55" s="6">
        <v>15</v>
      </c>
      <c r="J55" s="4">
        <v>0</v>
      </c>
      <c r="K55" s="4">
        <v>0</v>
      </c>
      <c r="L55" s="4">
        <v>13</v>
      </c>
      <c r="M55" s="4">
        <v>0.5</v>
      </c>
      <c r="N55" s="4">
        <v>8.5</v>
      </c>
      <c r="O55" s="4">
        <v>0</v>
      </c>
      <c r="P55" s="6">
        <f t="shared" si="3"/>
        <v>0.78</v>
      </c>
      <c r="Q55" s="4">
        <f t="shared" si="4"/>
        <v>0.22</v>
      </c>
      <c r="R55">
        <f t="shared" si="5"/>
        <v>100</v>
      </c>
      <c r="S55">
        <v>2019</v>
      </c>
    </row>
    <row r="56" spans="1:19" x14ac:dyDescent="0.2">
      <c r="A56" t="s">
        <v>1182</v>
      </c>
      <c r="B56">
        <v>50541</v>
      </c>
      <c r="C56" t="s">
        <v>1245</v>
      </c>
      <c r="D56" t="s">
        <v>25</v>
      </c>
      <c r="E56" t="s">
        <v>26</v>
      </c>
      <c r="F56" s="6">
        <v>33</v>
      </c>
      <c r="G56" s="6">
        <v>10</v>
      </c>
      <c r="H56" s="6">
        <v>0</v>
      </c>
      <c r="I56" s="6">
        <v>51</v>
      </c>
      <c r="J56" s="4">
        <v>3.5</v>
      </c>
      <c r="K56" s="4">
        <v>0</v>
      </c>
      <c r="L56" s="4">
        <v>0.1</v>
      </c>
      <c r="M56" s="4">
        <v>0.1</v>
      </c>
      <c r="N56" s="4">
        <v>0.3</v>
      </c>
      <c r="O56" s="4">
        <v>2</v>
      </c>
      <c r="P56" s="6">
        <f t="shared" si="3"/>
        <v>0.94000000000000017</v>
      </c>
      <c r="Q56" s="4">
        <f t="shared" si="4"/>
        <v>6.0000000000000012E-2</v>
      </c>
      <c r="R56">
        <f t="shared" si="5"/>
        <v>99.999999999999986</v>
      </c>
      <c r="S56">
        <v>2013</v>
      </c>
    </row>
    <row r="57" spans="1:19" x14ac:dyDescent="0.2">
      <c r="A57" t="s">
        <v>1182</v>
      </c>
      <c r="B57">
        <v>50544</v>
      </c>
      <c r="C57" t="s">
        <v>32</v>
      </c>
      <c r="D57" t="s">
        <v>25</v>
      </c>
      <c r="E57" t="s">
        <v>26</v>
      </c>
      <c r="F57" s="6">
        <v>8</v>
      </c>
      <c r="G57" s="6">
        <v>56</v>
      </c>
      <c r="H57" s="6">
        <v>36</v>
      </c>
      <c r="I57" s="6">
        <v>0</v>
      </c>
      <c r="J57" s="4">
        <v>0</v>
      </c>
      <c r="K57" s="4">
        <v>0</v>
      </c>
      <c r="L57" s="4">
        <v>0</v>
      </c>
      <c r="M57" s="4">
        <v>0</v>
      </c>
      <c r="N57" s="4">
        <v>0</v>
      </c>
      <c r="O57" s="4">
        <v>0</v>
      </c>
      <c r="P57" s="6">
        <f t="shared" si="3"/>
        <v>1</v>
      </c>
      <c r="Q57" s="4">
        <f t="shared" si="4"/>
        <v>0</v>
      </c>
      <c r="R57">
        <f t="shared" si="5"/>
        <v>100</v>
      </c>
    </row>
    <row r="58" spans="1:19" x14ac:dyDescent="0.2">
      <c r="A58" t="s">
        <v>1182</v>
      </c>
      <c r="B58">
        <v>50545</v>
      </c>
      <c r="C58" t="s">
        <v>1246</v>
      </c>
      <c r="D58" t="s">
        <v>25</v>
      </c>
      <c r="E58" t="s">
        <v>26</v>
      </c>
      <c r="F58" s="6">
        <v>7.53</v>
      </c>
      <c r="G58" s="6">
        <v>75.36</v>
      </c>
      <c r="H58" s="6">
        <v>0</v>
      </c>
      <c r="I58" s="6">
        <v>0.3</v>
      </c>
      <c r="J58" s="4">
        <v>2.44</v>
      </c>
      <c r="K58" s="4">
        <v>0.34</v>
      </c>
      <c r="L58" s="4">
        <v>1.81</v>
      </c>
      <c r="M58" s="4">
        <v>6.58</v>
      </c>
      <c r="N58" s="4">
        <v>5.62</v>
      </c>
      <c r="O58" s="4">
        <v>0.02</v>
      </c>
      <c r="P58" s="6">
        <f t="shared" si="3"/>
        <v>0.83189999999999997</v>
      </c>
      <c r="Q58" s="4">
        <f t="shared" si="4"/>
        <v>0.1681</v>
      </c>
      <c r="R58">
        <f t="shared" si="5"/>
        <v>100</v>
      </c>
      <c r="S58">
        <v>2019</v>
      </c>
    </row>
    <row r="59" spans="1:19" x14ac:dyDescent="0.2">
      <c r="A59" t="s">
        <v>1182</v>
      </c>
      <c r="B59">
        <v>50551</v>
      </c>
      <c r="C59" t="s">
        <v>1249</v>
      </c>
      <c r="D59" t="s">
        <v>25</v>
      </c>
      <c r="E59" t="s">
        <v>26</v>
      </c>
      <c r="F59" s="6">
        <v>0</v>
      </c>
      <c r="G59" s="6">
        <v>16.100000000000001</v>
      </c>
      <c r="H59" s="6">
        <v>0</v>
      </c>
      <c r="I59" s="6">
        <v>8.1999999999999993</v>
      </c>
      <c r="J59" s="4">
        <v>8.9</v>
      </c>
      <c r="K59" s="4">
        <v>0.6</v>
      </c>
      <c r="L59" s="4">
        <v>11.5</v>
      </c>
      <c r="M59" s="4">
        <v>5.9</v>
      </c>
      <c r="N59" s="4">
        <v>16</v>
      </c>
      <c r="O59" s="4">
        <v>32.700000000000003</v>
      </c>
      <c r="P59" s="6">
        <f t="shared" si="3"/>
        <v>0.24324324324324323</v>
      </c>
      <c r="Q59" s="4">
        <f t="shared" si="4"/>
        <v>0.75675675675675669</v>
      </c>
      <c r="R59">
        <f t="shared" si="5"/>
        <v>99.9</v>
      </c>
    </row>
    <row r="60" spans="1:19" x14ac:dyDescent="0.2">
      <c r="A60" t="s">
        <v>1182</v>
      </c>
      <c r="B60">
        <v>50554</v>
      </c>
      <c r="C60" t="s">
        <v>1250</v>
      </c>
      <c r="D60" t="s">
        <v>25</v>
      </c>
      <c r="E60" t="s">
        <v>26</v>
      </c>
      <c r="F60" s="6">
        <v>26.7</v>
      </c>
      <c r="G60" s="6">
        <v>41.1</v>
      </c>
      <c r="H60" s="6">
        <v>0</v>
      </c>
      <c r="I60" s="6">
        <v>18.8</v>
      </c>
      <c r="J60" s="4">
        <v>3.4</v>
      </c>
      <c r="K60" s="4">
        <v>0.4</v>
      </c>
      <c r="L60" s="4">
        <v>1.8</v>
      </c>
      <c r="M60" s="4">
        <v>3.4</v>
      </c>
      <c r="N60" s="4">
        <v>4.4000000000000004</v>
      </c>
      <c r="O60" s="4">
        <v>0</v>
      </c>
      <c r="P60" s="6">
        <f t="shared" si="3"/>
        <v>0.86599999999999977</v>
      </c>
      <c r="Q60" s="4">
        <f t="shared" si="4"/>
        <v>0.13399999999999998</v>
      </c>
      <c r="R60">
        <f t="shared" si="5"/>
        <v>100.00000000000001</v>
      </c>
      <c r="S60">
        <v>2020</v>
      </c>
    </row>
    <row r="61" spans="1:19" x14ac:dyDescent="0.2">
      <c r="A61" t="s">
        <v>1182</v>
      </c>
      <c r="B61">
        <v>50560</v>
      </c>
      <c r="C61" t="s">
        <v>1251</v>
      </c>
      <c r="D61" t="s">
        <v>25</v>
      </c>
      <c r="E61" t="s">
        <v>26</v>
      </c>
      <c r="F61" s="6">
        <v>0</v>
      </c>
      <c r="G61" s="6">
        <v>20</v>
      </c>
      <c r="H61" s="6">
        <v>0</v>
      </c>
      <c r="I61" s="6">
        <v>27</v>
      </c>
      <c r="J61" s="4">
        <v>21</v>
      </c>
      <c r="K61" s="4">
        <v>4</v>
      </c>
      <c r="L61" s="4">
        <v>8</v>
      </c>
      <c r="M61" s="4">
        <v>5</v>
      </c>
      <c r="N61" s="4">
        <v>13</v>
      </c>
      <c r="O61" s="4">
        <v>2</v>
      </c>
      <c r="P61" s="6">
        <f t="shared" si="3"/>
        <v>0.47</v>
      </c>
      <c r="Q61" s="4">
        <f t="shared" si="4"/>
        <v>0.53</v>
      </c>
      <c r="R61">
        <f t="shared" si="5"/>
        <v>100</v>
      </c>
      <c r="S61">
        <v>2017</v>
      </c>
    </row>
    <row r="62" spans="1:19" x14ac:dyDescent="0.2">
      <c r="A62" t="s">
        <v>1182</v>
      </c>
      <c r="B62">
        <v>50562</v>
      </c>
      <c r="C62" t="s">
        <v>1252</v>
      </c>
      <c r="D62" t="s">
        <v>25</v>
      </c>
      <c r="E62" t="s">
        <v>26</v>
      </c>
      <c r="F62" s="6">
        <v>0</v>
      </c>
      <c r="G62" s="6">
        <v>42</v>
      </c>
      <c r="H62" s="6">
        <v>0</v>
      </c>
      <c r="I62" s="6">
        <v>0</v>
      </c>
      <c r="J62" s="4">
        <v>0</v>
      </c>
      <c r="K62" s="4">
        <v>1</v>
      </c>
      <c r="L62" s="4">
        <v>21</v>
      </c>
      <c r="M62" s="4">
        <v>0</v>
      </c>
      <c r="N62" s="4">
        <v>21</v>
      </c>
      <c r="O62" s="4">
        <v>15</v>
      </c>
      <c r="P62" s="6">
        <f t="shared" si="3"/>
        <v>0.42</v>
      </c>
      <c r="Q62" s="4">
        <f t="shared" si="4"/>
        <v>0.57999999999999996</v>
      </c>
      <c r="R62">
        <f t="shared" si="5"/>
        <v>100</v>
      </c>
      <c r="S62">
        <v>2018</v>
      </c>
    </row>
    <row r="63" spans="1:19" x14ac:dyDescent="0.2">
      <c r="A63" t="s">
        <v>1182</v>
      </c>
      <c r="B63">
        <v>50566</v>
      </c>
      <c r="C63" t="s">
        <v>1253</v>
      </c>
      <c r="D63" t="s">
        <v>25</v>
      </c>
      <c r="E63" t="s">
        <v>26</v>
      </c>
      <c r="F63" s="6">
        <v>0</v>
      </c>
      <c r="G63" s="6">
        <v>86.3</v>
      </c>
      <c r="H63" s="6">
        <v>0</v>
      </c>
      <c r="I63" s="6">
        <v>0</v>
      </c>
      <c r="J63" s="4">
        <v>10.9</v>
      </c>
      <c r="K63" s="4">
        <v>0</v>
      </c>
      <c r="L63" s="4">
        <v>1.4</v>
      </c>
      <c r="M63" s="4">
        <v>0</v>
      </c>
      <c r="N63" s="4">
        <v>0</v>
      </c>
      <c r="O63" s="4">
        <v>1.4</v>
      </c>
      <c r="P63" s="6">
        <f t="shared" si="3"/>
        <v>0.86299999999999988</v>
      </c>
      <c r="Q63" s="4">
        <f t="shared" si="4"/>
        <v>0.13699999999999998</v>
      </c>
      <c r="R63">
        <f t="shared" si="5"/>
        <v>100.00000000000001</v>
      </c>
      <c r="S63">
        <v>2018</v>
      </c>
    </row>
    <row r="64" spans="1:19" x14ac:dyDescent="0.2">
      <c r="A64" t="s">
        <v>1182</v>
      </c>
      <c r="B64">
        <v>50572</v>
      </c>
      <c r="C64" t="s">
        <v>295</v>
      </c>
      <c r="D64" t="s">
        <v>25</v>
      </c>
      <c r="E64" t="s">
        <v>26</v>
      </c>
      <c r="F64" s="6">
        <v>23</v>
      </c>
      <c r="G64" s="6">
        <v>23</v>
      </c>
      <c r="H64" s="6">
        <v>0</v>
      </c>
      <c r="I64" s="6">
        <v>28</v>
      </c>
      <c r="J64" s="4">
        <v>6</v>
      </c>
      <c r="K64" s="4">
        <v>2</v>
      </c>
      <c r="L64" s="4">
        <v>15</v>
      </c>
      <c r="M64" s="4">
        <v>0</v>
      </c>
      <c r="N64" s="4">
        <v>3</v>
      </c>
      <c r="O64" s="4">
        <v>0</v>
      </c>
      <c r="P64" s="6">
        <f t="shared" si="3"/>
        <v>0.74</v>
      </c>
      <c r="Q64" s="4">
        <f t="shared" si="4"/>
        <v>0.26</v>
      </c>
      <c r="R64">
        <f t="shared" si="5"/>
        <v>100</v>
      </c>
      <c r="S64">
        <v>2019</v>
      </c>
    </row>
    <row r="65" spans="1:19" x14ac:dyDescent="0.2">
      <c r="A65" t="s">
        <v>1182</v>
      </c>
      <c r="B65">
        <v>52894</v>
      </c>
      <c r="C65" t="s">
        <v>1254</v>
      </c>
      <c r="D65" t="s">
        <v>25</v>
      </c>
      <c r="E65" t="s">
        <v>26</v>
      </c>
      <c r="F65" s="6">
        <v>8.1999999999999993</v>
      </c>
      <c r="G65" s="6">
        <v>28.6</v>
      </c>
      <c r="H65" s="6">
        <v>0.3</v>
      </c>
      <c r="I65" s="6">
        <v>56.4</v>
      </c>
      <c r="J65" s="4">
        <v>1.6</v>
      </c>
      <c r="K65" s="4">
        <v>1.1000000000000001</v>
      </c>
      <c r="L65" s="4">
        <v>0</v>
      </c>
      <c r="M65" s="4">
        <v>0</v>
      </c>
      <c r="N65" s="4">
        <v>3.8</v>
      </c>
      <c r="O65" s="4">
        <v>0</v>
      </c>
      <c r="P65" s="6">
        <f t="shared" si="3"/>
        <v>0.93500000000000016</v>
      </c>
      <c r="Q65" s="4">
        <f t="shared" si="4"/>
        <v>6.5000000000000016E-2</v>
      </c>
      <c r="R65">
        <f t="shared" si="5"/>
        <v>99.999999999999986</v>
      </c>
      <c r="S65">
        <v>2020</v>
      </c>
    </row>
    <row r="66" spans="1:19" x14ac:dyDescent="0.2">
      <c r="A66" t="s">
        <v>1182</v>
      </c>
      <c r="B66">
        <v>52897</v>
      </c>
      <c r="C66" t="s">
        <v>1255</v>
      </c>
      <c r="D66" t="s">
        <v>25</v>
      </c>
      <c r="E66" t="s">
        <v>26</v>
      </c>
      <c r="F66" s="6">
        <v>38.369999999999997</v>
      </c>
      <c r="G66" s="6">
        <v>5.43</v>
      </c>
      <c r="J66" s="4">
        <v>15.86</v>
      </c>
      <c r="L66" s="4">
        <v>32.68</v>
      </c>
      <c r="N66" s="4">
        <v>1.4</v>
      </c>
      <c r="O66" s="4">
        <v>1.7</v>
      </c>
      <c r="P66" s="6">
        <f t="shared" ref="P66:P97" si="6">SUM(F66:I66)/SUM(F66:O66)</f>
        <v>0.45892707460184401</v>
      </c>
      <c r="Q66" s="4">
        <f t="shared" ref="Q66:Q97" si="7">SUM(J66:O66)/SUM(F66:O66)</f>
        <v>0.54107292539815588</v>
      </c>
      <c r="R66">
        <f t="shared" ref="R66:R97" si="8">SUM(F66:O66)</f>
        <v>95.440000000000012</v>
      </c>
      <c r="S66">
        <v>2017</v>
      </c>
    </row>
    <row r="67" spans="1:19" x14ac:dyDescent="0.2">
      <c r="A67" t="s">
        <v>1182</v>
      </c>
      <c r="B67">
        <v>53860</v>
      </c>
      <c r="C67" t="s">
        <v>835</v>
      </c>
      <c r="D67" t="s">
        <v>25</v>
      </c>
      <c r="E67" t="s">
        <v>26</v>
      </c>
      <c r="F67" s="6">
        <v>19.100000000000001</v>
      </c>
      <c r="G67" s="6">
        <v>34.6</v>
      </c>
      <c r="H67" s="6">
        <v>0.6</v>
      </c>
      <c r="I67" s="6">
        <v>37.799999999999997</v>
      </c>
      <c r="J67" s="4">
        <v>2.2999999999999998</v>
      </c>
      <c r="K67" s="4">
        <v>2.8</v>
      </c>
      <c r="L67" s="4">
        <v>0.4</v>
      </c>
      <c r="M67" s="4">
        <v>0</v>
      </c>
      <c r="N67" s="4">
        <v>2.2000000000000002</v>
      </c>
      <c r="O67" s="4">
        <v>0</v>
      </c>
      <c r="P67" s="6">
        <f t="shared" si="6"/>
        <v>0.92284569138276551</v>
      </c>
      <c r="Q67" s="4">
        <f t="shared" si="7"/>
        <v>7.7154308617234477E-2</v>
      </c>
      <c r="R67">
        <f t="shared" si="8"/>
        <v>99.8</v>
      </c>
      <c r="S67">
        <v>2019</v>
      </c>
    </row>
    <row r="68" spans="1:19" x14ac:dyDescent="0.2">
      <c r="A68" t="s">
        <v>1182</v>
      </c>
      <c r="B68">
        <v>53879</v>
      </c>
      <c r="C68" t="s">
        <v>1256</v>
      </c>
      <c r="D68" t="s">
        <v>25</v>
      </c>
      <c r="E68" t="s">
        <v>26</v>
      </c>
      <c r="F68" s="6">
        <v>1.5</v>
      </c>
      <c r="G68" s="6">
        <v>57.2</v>
      </c>
      <c r="H68" s="6">
        <v>0.2</v>
      </c>
      <c r="I68" s="6">
        <v>37.4</v>
      </c>
      <c r="J68" s="4">
        <v>0.05</v>
      </c>
      <c r="K68" s="4">
        <v>1.1000000000000001</v>
      </c>
      <c r="L68" s="4">
        <v>0.05</v>
      </c>
      <c r="M68" s="4">
        <v>0</v>
      </c>
      <c r="N68" s="4">
        <v>1.6</v>
      </c>
      <c r="O68" s="4">
        <v>0.9</v>
      </c>
      <c r="P68" s="6">
        <f t="shared" si="6"/>
        <v>0.96300000000000008</v>
      </c>
      <c r="Q68" s="4">
        <f t="shared" si="7"/>
        <v>3.7000000000000005E-2</v>
      </c>
      <c r="R68">
        <f t="shared" si="8"/>
        <v>100</v>
      </c>
      <c r="S68">
        <v>2019</v>
      </c>
    </row>
    <row r="69" spans="1:19" x14ac:dyDescent="0.2">
      <c r="A69" t="s">
        <v>1182</v>
      </c>
      <c r="B69">
        <v>53921</v>
      </c>
      <c r="C69" t="s">
        <v>319</v>
      </c>
      <c r="D69" t="s">
        <v>25</v>
      </c>
      <c r="E69" t="s">
        <v>26</v>
      </c>
      <c r="F69" s="6">
        <v>40</v>
      </c>
      <c r="G69" s="6">
        <v>25</v>
      </c>
      <c r="H69" s="6">
        <v>0</v>
      </c>
      <c r="I69" s="6">
        <v>25</v>
      </c>
      <c r="J69" s="4">
        <v>2</v>
      </c>
      <c r="K69" s="4">
        <v>0</v>
      </c>
      <c r="L69" s="4">
        <v>1</v>
      </c>
      <c r="M69" s="4">
        <v>0</v>
      </c>
      <c r="N69" s="4">
        <v>5</v>
      </c>
      <c r="O69" s="4">
        <v>2</v>
      </c>
      <c r="P69" s="6">
        <f t="shared" si="6"/>
        <v>0.9</v>
      </c>
      <c r="Q69" s="4">
        <f t="shared" si="7"/>
        <v>0.1</v>
      </c>
      <c r="R69">
        <f t="shared" si="8"/>
        <v>100</v>
      </c>
      <c r="S69">
        <v>2020</v>
      </c>
    </row>
    <row r="70" spans="1:19" x14ac:dyDescent="0.2">
      <c r="A70" t="s">
        <v>1182</v>
      </c>
      <c r="B70">
        <v>53959</v>
      </c>
      <c r="C70" t="s">
        <v>262</v>
      </c>
      <c r="D70" t="s">
        <v>25</v>
      </c>
      <c r="E70" t="s">
        <v>26</v>
      </c>
      <c r="F70" s="6">
        <v>22.3</v>
      </c>
      <c r="G70" s="6">
        <v>44.2</v>
      </c>
      <c r="H70" s="6">
        <v>1.1000000000000001</v>
      </c>
      <c r="I70" s="6">
        <v>0</v>
      </c>
      <c r="J70" s="4">
        <v>5</v>
      </c>
      <c r="K70" s="4">
        <v>1.5</v>
      </c>
      <c r="L70" s="4">
        <v>25.1</v>
      </c>
      <c r="M70" s="4">
        <v>0</v>
      </c>
      <c r="N70" s="4">
        <v>0.4</v>
      </c>
      <c r="O70" s="4">
        <v>0.4</v>
      </c>
      <c r="P70" s="6">
        <f t="shared" si="6"/>
        <v>0.67599999999999993</v>
      </c>
      <c r="Q70" s="4">
        <f t="shared" si="7"/>
        <v>0.32400000000000001</v>
      </c>
      <c r="R70">
        <f t="shared" si="8"/>
        <v>100</v>
      </c>
      <c r="S70">
        <v>2019</v>
      </c>
    </row>
    <row r="71" spans="1:19" x14ac:dyDescent="0.2">
      <c r="A71" t="s">
        <v>1182</v>
      </c>
      <c r="B71">
        <v>54026</v>
      </c>
      <c r="C71" t="s">
        <v>1257</v>
      </c>
      <c r="D71" t="s">
        <v>25</v>
      </c>
      <c r="E71" t="s">
        <v>26</v>
      </c>
      <c r="F71" s="6">
        <v>1.5</v>
      </c>
      <c r="G71" s="6">
        <v>1</v>
      </c>
      <c r="H71" s="6">
        <v>0</v>
      </c>
      <c r="I71" s="6">
        <v>6</v>
      </c>
      <c r="J71" s="4">
        <v>84</v>
      </c>
      <c r="K71" s="4">
        <v>0</v>
      </c>
      <c r="L71" s="4">
        <v>7</v>
      </c>
      <c r="M71" s="4">
        <v>0</v>
      </c>
      <c r="N71" s="4">
        <v>0</v>
      </c>
      <c r="O71" s="4">
        <v>0.5</v>
      </c>
      <c r="P71" s="6">
        <f t="shared" si="6"/>
        <v>8.5000000000000006E-2</v>
      </c>
      <c r="Q71" s="4">
        <f t="shared" si="7"/>
        <v>0.91500000000000004</v>
      </c>
      <c r="R71">
        <f t="shared" si="8"/>
        <v>100</v>
      </c>
    </row>
    <row r="72" spans="1:19" x14ac:dyDescent="0.2">
      <c r="A72" t="s">
        <v>1182</v>
      </c>
      <c r="B72">
        <v>54034</v>
      </c>
      <c r="C72" t="s">
        <v>1260</v>
      </c>
      <c r="D72" t="s">
        <v>25</v>
      </c>
      <c r="E72" t="s">
        <v>26</v>
      </c>
      <c r="F72" s="6">
        <v>32.1</v>
      </c>
      <c r="G72" s="6">
        <v>33.5</v>
      </c>
      <c r="H72" s="6">
        <v>0.1</v>
      </c>
      <c r="I72" s="6">
        <v>20.9</v>
      </c>
      <c r="J72" s="4">
        <v>1.5</v>
      </c>
      <c r="K72" s="4">
        <v>0.1</v>
      </c>
      <c r="L72" s="4">
        <v>8.4</v>
      </c>
      <c r="N72" s="4">
        <v>0.1</v>
      </c>
      <c r="O72" s="4">
        <v>3.3</v>
      </c>
      <c r="P72" s="6">
        <f t="shared" si="6"/>
        <v>0.8660000000000001</v>
      </c>
      <c r="Q72" s="4">
        <f t="shared" si="7"/>
        <v>0.13400000000000001</v>
      </c>
      <c r="R72">
        <f t="shared" si="8"/>
        <v>99.999999999999986</v>
      </c>
      <c r="S72">
        <v>2018</v>
      </c>
    </row>
    <row r="73" spans="1:19" x14ac:dyDescent="0.2">
      <c r="A73" t="s">
        <v>1182</v>
      </c>
      <c r="B73">
        <v>54048</v>
      </c>
      <c r="C73" t="s">
        <v>1262</v>
      </c>
      <c r="D73" t="s">
        <v>25</v>
      </c>
      <c r="E73" t="s">
        <v>26</v>
      </c>
      <c r="F73" s="6">
        <v>19</v>
      </c>
      <c r="G73" s="6">
        <v>26</v>
      </c>
      <c r="H73" s="6">
        <v>0</v>
      </c>
      <c r="I73" s="6">
        <v>39</v>
      </c>
      <c r="J73" s="4">
        <v>11</v>
      </c>
      <c r="K73" s="4">
        <v>0</v>
      </c>
      <c r="L73" s="4">
        <v>1.5</v>
      </c>
      <c r="M73" s="4">
        <v>0</v>
      </c>
      <c r="N73" s="4">
        <v>1.5</v>
      </c>
      <c r="O73" s="4">
        <v>2</v>
      </c>
      <c r="P73" s="6">
        <f t="shared" si="6"/>
        <v>0.84</v>
      </c>
      <c r="Q73" s="4">
        <f t="shared" si="7"/>
        <v>0.16</v>
      </c>
      <c r="R73">
        <f t="shared" si="8"/>
        <v>100</v>
      </c>
      <c r="S73">
        <v>2019</v>
      </c>
    </row>
    <row r="74" spans="1:19" x14ac:dyDescent="0.2">
      <c r="A74" t="s">
        <v>1182</v>
      </c>
      <c r="B74">
        <v>54066</v>
      </c>
      <c r="C74" t="s">
        <v>1263</v>
      </c>
      <c r="D74" t="s">
        <v>25</v>
      </c>
      <c r="E74" t="s">
        <v>26</v>
      </c>
      <c r="F74" s="6">
        <v>64.2</v>
      </c>
      <c r="J74" s="4">
        <v>19.3</v>
      </c>
      <c r="L74" s="4">
        <v>11.8</v>
      </c>
      <c r="N74" s="4">
        <v>0.6</v>
      </c>
      <c r="O74" s="4">
        <v>3.7</v>
      </c>
      <c r="P74" s="6">
        <f t="shared" si="6"/>
        <v>0.64457831325301207</v>
      </c>
      <c r="Q74" s="4">
        <f t="shared" si="7"/>
        <v>0.35542168674698804</v>
      </c>
      <c r="R74">
        <f t="shared" si="8"/>
        <v>99.6</v>
      </c>
    </row>
    <row r="75" spans="1:19" x14ac:dyDescent="0.2">
      <c r="A75" t="s">
        <v>1182</v>
      </c>
      <c r="B75">
        <v>54070</v>
      </c>
      <c r="C75" t="s">
        <v>1264</v>
      </c>
      <c r="D75" t="s">
        <v>25</v>
      </c>
      <c r="E75" t="s">
        <v>26</v>
      </c>
      <c r="F75" s="6">
        <v>0</v>
      </c>
      <c r="G75" s="6">
        <v>0</v>
      </c>
      <c r="H75" s="6">
        <v>0</v>
      </c>
      <c r="I75" s="6">
        <v>8.8000000000000007</v>
      </c>
      <c r="J75" s="4">
        <v>87.4</v>
      </c>
      <c r="K75" s="4">
        <v>0</v>
      </c>
      <c r="L75" s="4">
        <v>0.8</v>
      </c>
      <c r="M75" s="4">
        <v>0</v>
      </c>
      <c r="N75" s="4">
        <v>0</v>
      </c>
      <c r="O75" s="4">
        <v>3</v>
      </c>
      <c r="P75" s="6">
        <f t="shared" si="6"/>
        <v>8.8000000000000009E-2</v>
      </c>
      <c r="Q75" s="4">
        <f t="shared" si="7"/>
        <v>0.91200000000000003</v>
      </c>
      <c r="R75">
        <f t="shared" si="8"/>
        <v>100</v>
      </c>
    </row>
    <row r="76" spans="1:19" x14ac:dyDescent="0.2">
      <c r="A76" t="s">
        <v>1182</v>
      </c>
      <c r="B76">
        <v>54075</v>
      </c>
      <c r="C76" t="s">
        <v>1265</v>
      </c>
      <c r="D76" t="s">
        <v>25</v>
      </c>
      <c r="E76" t="s">
        <v>26</v>
      </c>
      <c r="F76" s="6">
        <v>25.8</v>
      </c>
      <c r="G76" s="6">
        <v>37.299999999999997</v>
      </c>
      <c r="H76" s="6">
        <v>0</v>
      </c>
      <c r="I76" s="6">
        <v>0</v>
      </c>
      <c r="J76" s="4">
        <v>0.8</v>
      </c>
      <c r="K76" s="4">
        <v>0</v>
      </c>
      <c r="L76" s="4">
        <v>30.6</v>
      </c>
      <c r="M76" s="4">
        <v>0</v>
      </c>
      <c r="N76" s="4">
        <v>4.7</v>
      </c>
      <c r="O76" s="4">
        <v>0.8</v>
      </c>
      <c r="P76" s="6">
        <f t="shared" si="6"/>
        <v>0.63099999999999989</v>
      </c>
      <c r="Q76" s="4">
        <f t="shared" si="7"/>
        <v>0.36899999999999999</v>
      </c>
      <c r="R76">
        <f t="shared" si="8"/>
        <v>100</v>
      </c>
      <c r="S76">
        <v>2020</v>
      </c>
    </row>
    <row r="77" spans="1:19" x14ac:dyDescent="0.2">
      <c r="A77" t="s">
        <v>1182</v>
      </c>
      <c r="B77">
        <v>54078</v>
      </c>
      <c r="C77" t="s">
        <v>1266</v>
      </c>
      <c r="D77" t="s">
        <v>25</v>
      </c>
      <c r="E77" t="s">
        <v>26</v>
      </c>
      <c r="F77" s="6">
        <v>0</v>
      </c>
      <c r="G77" s="6">
        <v>0</v>
      </c>
      <c r="H77" s="6">
        <v>0</v>
      </c>
      <c r="I77" s="6">
        <v>0</v>
      </c>
      <c r="J77" s="4">
        <v>25</v>
      </c>
      <c r="K77" s="4">
        <v>0</v>
      </c>
      <c r="L77" s="4">
        <v>37</v>
      </c>
      <c r="M77" s="4">
        <v>0</v>
      </c>
      <c r="N77" s="4">
        <v>38</v>
      </c>
      <c r="O77" s="4">
        <v>0</v>
      </c>
      <c r="P77" s="6">
        <f t="shared" si="6"/>
        <v>0</v>
      </c>
      <c r="Q77" s="4">
        <f t="shared" si="7"/>
        <v>1</v>
      </c>
      <c r="R77">
        <f t="shared" si="8"/>
        <v>100</v>
      </c>
      <c r="S77">
        <v>2019</v>
      </c>
    </row>
    <row r="78" spans="1:19" x14ac:dyDescent="0.2">
      <c r="A78" t="s">
        <v>1182</v>
      </c>
      <c r="B78">
        <v>54082</v>
      </c>
      <c r="C78" t="s">
        <v>376</v>
      </c>
      <c r="D78" t="s">
        <v>25</v>
      </c>
      <c r="E78" t="s">
        <v>26</v>
      </c>
      <c r="F78" s="6">
        <v>2.1</v>
      </c>
      <c r="G78" s="6">
        <v>72.3</v>
      </c>
      <c r="H78" s="6">
        <v>0.3</v>
      </c>
      <c r="I78" s="6">
        <v>22.3</v>
      </c>
      <c r="J78" s="4">
        <v>0</v>
      </c>
      <c r="K78" s="4">
        <v>0</v>
      </c>
      <c r="L78" s="4">
        <v>0</v>
      </c>
      <c r="M78" s="4">
        <v>0</v>
      </c>
      <c r="N78" s="4">
        <v>1.5</v>
      </c>
      <c r="O78" s="4">
        <v>1.5</v>
      </c>
      <c r="P78" s="6">
        <f t="shared" si="6"/>
        <v>0.97</v>
      </c>
      <c r="Q78" s="4">
        <f t="shared" si="7"/>
        <v>3.0000000000000006E-2</v>
      </c>
      <c r="R78">
        <f t="shared" si="8"/>
        <v>99.999999999999986</v>
      </c>
      <c r="S78">
        <v>2019</v>
      </c>
    </row>
    <row r="79" spans="1:19" x14ac:dyDescent="0.2">
      <c r="A79" t="s">
        <v>1182</v>
      </c>
      <c r="B79">
        <v>54092</v>
      </c>
      <c r="C79" t="s">
        <v>1268</v>
      </c>
      <c r="D79" t="s">
        <v>25</v>
      </c>
      <c r="E79" t="s">
        <v>26</v>
      </c>
      <c r="F79" s="6">
        <v>49.66</v>
      </c>
      <c r="G79" s="6">
        <v>17.21</v>
      </c>
      <c r="H79" s="6">
        <v>0.26</v>
      </c>
      <c r="I79" s="6">
        <v>21.07</v>
      </c>
      <c r="J79" s="4">
        <v>0.26</v>
      </c>
      <c r="K79" s="4">
        <v>1.38</v>
      </c>
      <c r="L79" s="4">
        <v>9.75</v>
      </c>
      <c r="M79" s="4">
        <v>0</v>
      </c>
      <c r="N79" s="4">
        <v>0.25</v>
      </c>
      <c r="O79" s="4">
        <v>0.16</v>
      </c>
      <c r="P79" s="6">
        <f t="shared" si="6"/>
        <v>0.88200000000000001</v>
      </c>
      <c r="Q79" s="4">
        <f t="shared" si="7"/>
        <v>0.11799999999999999</v>
      </c>
      <c r="R79">
        <f t="shared" si="8"/>
        <v>100.00000000000001</v>
      </c>
      <c r="S79">
        <v>2020</v>
      </c>
    </row>
    <row r="80" spans="1:19" x14ac:dyDescent="0.2">
      <c r="A80" t="s">
        <v>1182</v>
      </c>
      <c r="B80">
        <v>54100</v>
      </c>
      <c r="C80" t="s">
        <v>347</v>
      </c>
      <c r="D80" t="s">
        <v>25</v>
      </c>
      <c r="E80" t="s">
        <v>26</v>
      </c>
      <c r="F80" s="6">
        <v>82.99</v>
      </c>
      <c r="G80" s="6">
        <v>1.31</v>
      </c>
      <c r="H80" s="6">
        <v>0</v>
      </c>
      <c r="I80" s="6">
        <v>0</v>
      </c>
      <c r="J80" s="4">
        <v>0</v>
      </c>
      <c r="K80" s="4">
        <v>0</v>
      </c>
      <c r="L80" s="4">
        <v>12.34</v>
      </c>
      <c r="M80" s="4">
        <v>0</v>
      </c>
      <c r="N80" s="4">
        <v>0.12</v>
      </c>
      <c r="O80" s="4">
        <v>3.24</v>
      </c>
      <c r="P80" s="6">
        <f t="shared" si="6"/>
        <v>0.84299999999999997</v>
      </c>
      <c r="Q80" s="4">
        <f t="shared" si="7"/>
        <v>0.157</v>
      </c>
      <c r="R80">
        <f t="shared" si="8"/>
        <v>100</v>
      </c>
      <c r="S80">
        <v>2015</v>
      </c>
    </row>
    <row r="81" spans="1:19" x14ac:dyDescent="0.2">
      <c r="A81" t="s">
        <v>1182</v>
      </c>
      <c r="B81">
        <v>54104</v>
      </c>
      <c r="C81" t="s">
        <v>1270</v>
      </c>
      <c r="D81" t="s">
        <v>25</v>
      </c>
      <c r="E81" t="s">
        <v>26</v>
      </c>
      <c r="F81" s="6">
        <v>33</v>
      </c>
      <c r="G81" s="6">
        <v>37</v>
      </c>
      <c r="H81" s="6">
        <v>0</v>
      </c>
      <c r="I81" s="6">
        <v>0</v>
      </c>
      <c r="J81" s="4">
        <v>1</v>
      </c>
      <c r="K81" s="4">
        <v>0</v>
      </c>
      <c r="L81" s="4">
        <v>25</v>
      </c>
      <c r="M81" s="4">
        <v>0</v>
      </c>
      <c r="N81" s="4">
        <v>4</v>
      </c>
      <c r="O81" s="4">
        <v>0</v>
      </c>
      <c r="P81" s="6">
        <f t="shared" si="6"/>
        <v>0.7</v>
      </c>
      <c r="Q81" s="4">
        <f t="shared" si="7"/>
        <v>0.3</v>
      </c>
      <c r="R81">
        <f t="shared" si="8"/>
        <v>100</v>
      </c>
      <c r="S81">
        <v>2019</v>
      </c>
    </row>
    <row r="82" spans="1:19" x14ac:dyDescent="0.2">
      <c r="A82" t="s">
        <v>1182</v>
      </c>
      <c r="B82">
        <v>54109</v>
      </c>
      <c r="C82" t="s">
        <v>1272</v>
      </c>
      <c r="D82" t="s">
        <v>25</v>
      </c>
      <c r="E82" t="s">
        <v>26</v>
      </c>
      <c r="F82" s="6">
        <v>79.2</v>
      </c>
      <c r="G82" s="6">
        <v>4.9000000000000004</v>
      </c>
      <c r="H82" s="6">
        <v>0</v>
      </c>
      <c r="I82" s="6">
        <v>0</v>
      </c>
      <c r="J82" s="4">
        <v>0.6</v>
      </c>
      <c r="K82" s="4">
        <v>0</v>
      </c>
      <c r="L82" s="4">
        <v>0</v>
      </c>
      <c r="M82" s="4">
        <v>0</v>
      </c>
      <c r="N82" s="4">
        <v>0.8</v>
      </c>
      <c r="O82" s="4">
        <v>14.5</v>
      </c>
      <c r="P82" s="6">
        <f t="shared" si="6"/>
        <v>0.84100000000000008</v>
      </c>
      <c r="Q82" s="4">
        <f t="shared" si="7"/>
        <v>0.159</v>
      </c>
      <c r="R82">
        <f t="shared" si="8"/>
        <v>100</v>
      </c>
    </row>
    <row r="83" spans="1:19" x14ac:dyDescent="0.2">
      <c r="A83" t="s">
        <v>1182</v>
      </c>
      <c r="B83">
        <v>54110</v>
      </c>
      <c r="C83" t="s">
        <v>1273</v>
      </c>
      <c r="D83" t="s">
        <v>25</v>
      </c>
      <c r="E83" t="s">
        <v>26</v>
      </c>
      <c r="F83" s="6">
        <v>0.96</v>
      </c>
      <c r="G83" s="6">
        <v>10.94</v>
      </c>
      <c r="H83" s="6">
        <v>0</v>
      </c>
      <c r="I83" s="6">
        <v>2.88</v>
      </c>
      <c r="J83" s="4">
        <v>5.31</v>
      </c>
      <c r="K83" s="4">
        <v>1.45</v>
      </c>
      <c r="L83" s="4">
        <v>9.3800000000000008</v>
      </c>
      <c r="M83" s="4">
        <v>1.54</v>
      </c>
      <c r="N83" s="4">
        <v>65.14</v>
      </c>
      <c r="O83" s="4">
        <v>2.4</v>
      </c>
      <c r="P83" s="6">
        <f t="shared" si="6"/>
        <v>0.14779999999999999</v>
      </c>
      <c r="Q83" s="4">
        <f t="shared" si="7"/>
        <v>0.85219999999999996</v>
      </c>
      <c r="R83">
        <f t="shared" si="8"/>
        <v>100</v>
      </c>
      <c r="S83">
        <v>2019</v>
      </c>
    </row>
    <row r="84" spans="1:19" x14ac:dyDescent="0.2">
      <c r="A84" t="s">
        <v>1182</v>
      </c>
      <c r="B84">
        <v>54111</v>
      </c>
      <c r="C84" t="s">
        <v>1274</v>
      </c>
      <c r="D84" t="s">
        <v>25</v>
      </c>
      <c r="E84" t="s">
        <v>26</v>
      </c>
      <c r="F84" s="6">
        <v>45.3</v>
      </c>
      <c r="G84" s="6">
        <v>2.1</v>
      </c>
      <c r="H84" s="6">
        <v>0</v>
      </c>
      <c r="I84" s="6">
        <v>13</v>
      </c>
      <c r="J84" s="4">
        <v>0</v>
      </c>
      <c r="K84" s="4">
        <v>0.2</v>
      </c>
      <c r="L84" s="4">
        <v>39.4</v>
      </c>
      <c r="M84" s="4">
        <v>0</v>
      </c>
      <c r="N84" s="4">
        <v>0</v>
      </c>
      <c r="O84" s="4">
        <v>0</v>
      </c>
      <c r="P84" s="6">
        <f t="shared" si="6"/>
        <v>0.60399999999999998</v>
      </c>
      <c r="Q84" s="4">
        <f t="shared" si="7"/>
        <v>0.39600000000000002</v>
      </c>
      <c r="R84">
        <f t="shared" si="8"/>
        <v>100</v>
      </c>
    </row>
    <row r="85" spans="1:19" x14ac:dyDescent="0.2">
      <c r="A85" t="s">
        <v>1182</v>
      </c>
      <c r="B85">
        <v>54113</v>
      </c>
      <c r="C85" t="s">
        <v>1275</v>
      </c>
      <c r="D85" t="s">
        <v>25</v>
      </c>
      <c r="E85" t="s">
        <v>26</v>
      </c>
      <c r="F85" s="6">
        <v>20.8</v>
      </c>
      <c r="G85" s="6">
        <v>35</v>
      </c>
      <c r="H85" s="6">
        <v>0</v>
      </c>
      <c r="I85" s="6">
        <v>29.2</v>
      </c>
      <c r="J85" s="4">
        <v>0</v>
      </c>
      <c r="K85" s="4">
        <v>0.5</v>
      </c>
      <c r="L85" s="4">
        <v>1.7</v>
      </c>
      <c r="M85" s="4">
        <v>0.3</v>
      </c>
      <c r="N85" s="4">
        <v>12.2</v>
      </c>
      <c r="O85" s="4">
        <v>0.3</v>
      </c>
      <c r="P85" s="6">
        <f t="shared" si="6"/>
        <v>0.85</v>
      </c>
      <c r="Q85" s="4">
        <f t="shared" si="7"/>
        <v>0.15</v>
      </c>
      <c r="R85">
        <f t="shared" si="8"/>
        <v>100</v>
      </c>
      <c r="S85">
        <v>2020</v>
      </c>
    </row>
    <row r="86" spans="1:19" x14ac:dyDescent="0.2">
      <c r="A86" t="s">
        <v>1182</v>
      </c>
      <c r="B86">
        <v>54114</v>
      </c>
      <c r="C86" t="s">
        <v>1276</v>
      </c>
      <c r="D86" t="s">
        <v>25</v>
      </c>
      <c r="E86" t="s">
        <v>26</v>
      </c>
      <c r="F86" s="6">
        <v>14.4</v>
      </c>
      <c r="G86" s="6">
        <v>33.1</v>
      </c>
      <c r="H86" s="6">
        <v>0</v>
      </c>
      <c r="I86" s="6">
        <v>34.9</v>
      </c>
      <c r="J86" s="4">
        <v>6.2</v>
      </c>
      <c r="K86" s="4">
        <v>0</v>
      </c>
      <c r="L86" s="4">
        <v>0</v>
      </c>
      <c r="M86" s="4">
        <v>0</v>
      </c>
      <c r="N86" s="4">
        <v>11.4</v>
      </c>
      <c r="O86" s="4">
        <v>0</v>
      </c>
      <c r="P86" s="6">
        <f t="shared" si="6"/>
        <v>0.82399999999999995</v>
      </c>
      <c r="Q86" s="4">
        <f t="shared" si="7"/>
        <v>0.17599999999999999</v>
      </c>
      <c r="R86">
        <f t="shared" si="8"/>
        <v>100.00000000000001</v>
      </c>
      <c r="S86">
        <v>2020</v>
      </c>
    </row>
    <row r="87" spans="1:19" x14ac:dyDescent="0.2">
      <c r="A87" t="s">
        <v>1182</v>
      </c>
      <c r="B87">
        <v>54116</v>
      </c>
      <c r="C87" t="s">
        <v>1277</v>
      </c>
      <c r="D87" t="s">
        <v>25</v>
      </c>
      <c r="E87" t="s">
        <v>26</v>
      </c>
      <c r="F87" s="6">
        <v>18.27</v>
      </c>
      <c r="G87" s="6">
        <v>30.38</v>
      </c>
      <c r="H87" s="6">
        <v>0</v>
      </c>
      <c r="I87" s="6">
        <v>13.46</v>
      </c>
      <c r="J87" s="4">
        <v>0.12</v>
      </c>
      <c r="K87" s="4">
        <v>0.01</v>
      </c>
      <c r="L87" s="4">
        <v>35.42</v>
      </c>
      <c r="M87" s="4">
        <v>0</v>
      </c>
      <c r="N87" s="4">
        <v>0.08</v>
      </c>
      <c r="O87" s="4">
        <v>2.2599999999999998</v>
      </c>
      <c r="P87" s="6">
        <f t="shared" si="6"/>
        <v>0.62109999999999999</v>
      </c>
      <c r="Q87" s="4">
        <f t="shared" si="7"/>
        <v>0.37890000000000001</v>
      </c>
      <c r="R87">
        <f t="shared" si="8"/>
        <v>100</v>
      </c>
      <c r="S87">
        <v>2020</v>
      </c>
    </row>
    <row r="88" spans="1:19" x14ac:dyDescent="0.2">
      <c r="A88" t="s">
        <v>1182</v>
      </c>
      <c r="B88">
        <v>54119</v>
      </c>
      <c r="C88" t="s">
        <v>1278</v>
      </c>
      <c r="D88" t="s">
        <v>25</v>
      </c>
      <c r="E88" t="s">
        <v>26</v>
      </c>
      <c r="F88" s="6">
        <v>0</v>
      </c>
      <c r="G88" s="6">
        <v>0</v>
      </c>
      <c r="H88" s="6">
        <v>0</v>
      </c>
      <c r="I88" s="6">
        <v>0</v>
      </c>
      <c r="J88" s="4">
        <v>64.900000000000006</v>
      </c>
      <c r="K88" s="4">
        <v>6.9</v>
      </c>
      <c r="L88" s="4">
        <v>4</v>
      </c>
      <c r="M88" s="4">
        <v>0</v>
      </c>
      <c r="N88" s="4">
        <v>24.2</v>
      </c>
      <c r="O88" s="4">
        <v>0</v>
      </c>
      <c r="P88" s="6">
        <f t="shared" si="6"/>
        <v>0</v>
      </c>
      <c r="Q88" s="4">
        <f t="shared" si="7"/>
        <v>1</v>
      </c>
      <c r="R88">
        <f t="shared" si="8"/>
        <v>100.00000000000001</v>
      </c>
      <c r="S88">
        <v>2019</v>
      </c>
    </row>
    <row r="89" spans="1:19" x14ac:dyDescent="0.2">
      <c r="A89" t="s">
        <v>1182</v>
      </c>
      <c r="B89">
        <v>54124</v>
      </c>
      <c r="C89" t="s">
        <v>1279</v>
      </c>
      <c r="D89" t="s">
        <v>25</v>
      </c>
      <c r="E89" t="s">
        <v>26</v>
      </c>
      <c r="F89" s="6">
        <v>0</v>
      </c>
      <c r="G89" s="6">
        <v>0</v>
      </c>
      <c r="H89" s="6">
        <v>0</v>
      </c>
      <c r="I89" s="6">
        <v>1</v>
      </c>
      <c r="J89" s="4">
        <v>30</v>
      </c>
      <c r="K89" s="4">
        <v>4</v>
      </c>
      <c r="L89" s="4">
        <v>36</v>
      </c>
      <c r="M89" s="4">
        <v>12</v>
      </c>
      <c r="N89" s="4">
        <v>4</v>
      </c>
      <c r="O89" s="4">
        <v>13</v>
      </c>
      <c r="P89" s="6">
        <f t="shared" si="6"/>
        <v>0.01</v>
      </c>
      <c r="Q89" s="4">
        <f t="shared" si="7"/>
        <v>0.99</v>
      </c>
      <c r="R89">
        <f t="shared" si="8"/>
        <v>100</v>
      </c>
      <c r="S89">
        <v>2019</v>
      </c>
    </row>
    <row r="90" spans="1:19" x14ac:dyDescent="0.2">
      <c r="A90" t="s">
        <v>1182</v>
      </c>
      <c r="B90">
        <v>54125</v>
      </c>
      <c r="C90" t="s">
        <v>1280</v>
      </c>
      <c r="D90" t="s">
        <v>25</v>
      </c>
      <c r="E90" t="s">
        <v>26</v>
      </c>
      <c r="F90" s="6">
        <v>21</v>
      </c>
      <c r="G90" s="6">
        <v>12</v>
      </c>
      <c r="H90" s="6">
        <v>0</v>
      </c>
      <c r="I90" s="6">
        <v>0</v>
      </c>
      <c r="J90" s="4">
        <v>42</v>
      </c>
      <c r="K90" s="4">
        <v>3</v>
      </c>
      <c r="L90" s="4">
        <v>11</v>
      </c>
      <c r="M90" s="4">
        <v>0</v>
      </c>
      <c r="N90" s="4">
        <v>4</v>
      </c>
      <c r="O90" s="4">
        <v>7</v>
      </c>
      <c r="P90" s="6">
        <f t="shared" si="6"/>
        <v>0.33</v>
      </c>
      <c r="Q90" s="4">
        <f t="shared" si="7"/>
        <v>0.67</v>
      </c>
      <c r="R90">
        <f t="shared" si="8"/>
        <v>100</v>
      </c>
      <c r="S90">
        <v>2020</v>
      </c>
    </row>
    <row r="91" spans="1:19" x14ac:dyDescent="0.2">
      <c r="A91" t="s">
        <v>1182</v>
      </c>
      <c r="B91">
        <v>54128</v>
      </c>
      <c r="C91" t="s">
        <v>1281</v>
      </c>
      <c r="D91" t="s">
        <v>25</v>
      </c>
      <c r="E91" t="s">
        <v>26</v>
      </c>
      <c r="F91" s="6">
        <v>5</v>
      </c>
      <c r="G91" s="6">
        <v>80</v>
      </c>
      <c r="H91" s="6">
        <v>0</v>
      </c>
      <c r="I91" s="6">
        <v>0</v>
      </c>
      <c r="J91" s="4">
        <v>0</v>
      </c>
      <c r="K91" s="4">
        <v>0</v>
      </c>
      <c r="L91" s="4">
        <v>0</v>
      </c>
      <c r="M91" s="4">
        <v>5</v>
      </c>
      <c r="N91" s="4">
        <v>10</v>
      </c>
      <c r="O91" s="4">
        <v>0</v>
      </c>
      <c r="P91" s="6">
        <f t="shared" si="6"/>
        <v>0.85</v>
      </c>
      <c r="Q91" s="4">
        <f t="shared" si="7"/>
        <v>0.15</v>
      </c>
      <c r="R91">
        <f t="shared" si="8"/>
        <v>100</v>
      </c>
      <c r="S91">
        <v>2014</v>
      </c>
    </row>
    <row r="92" spans="1:19" x14ac:dyDescent="0.2">
      <c r="A92" t="s">
        <v>1182</v>
      </c>
      <c r="B92">
        <v>55415</v>
      </c>
      <c r="C92" t="s">
        <v>303</v>
      </c>
      <c r="D92" t="s">
        <v>25</v>
      </c>
      <c r="E92" t="s">
        <v>26</v>
      </c>
      <c r="F92" s="6">
        <v>36</v>
      </c>
      <c r="G92" s="6">
        <v>34</v>
      </c>
      <c r="I92" s="6">
        <v>25</v>
      </c>
      <c r="J92" s="4">
        <v>3</v>
      </c>
      <c r="K92" s="4">
        <v>2</v>
      </c>
      <c r="O92" s="4">
        <v>0</v>
      </c>
      <c r="P92" s="6">
        <f t="shared" si="6"/>
        <v>0.95</v>
      </c>
      <c r="Q92" s="4">
        <f t="shared" si="7"/>
        <v>0.05</v>
      </c>
      <c r="R92">
        <f t="shared" si="8"/>
        <v>100</v>
      </c>
    </row>
    <row r="93" spans="1:19" x14ac:dyDescent="0.2">
      <c r="A93" t="s">
        <v>1182</v>
      </c>
      <c r="B93">
        <v>55419</v>
      </c>
      <c r="C93" t="s">
        <v>1282</v>
      </c>
      <c r="D93" t="s">
        <v>25</v>
      </c>
      <c r="E93" t="s">
        <v>26</v>
      </c>
      <c r="F93" s="6">
        <v>2.37</v>
      </c>
      <c r="G93" s="6">
        <v>73.61</v>
      </c>
      <c r="H93" s="6">
        <v>0.17</v>
      </c>
      <c r="I93" s="6">
        <v>21.98</v>
      </c>
      <c r="N93" s="4">
        <v>1.87</v>
      </c>
      <c r="O93" s="4">
        <v>0</v>
      </c>
      <c r="P93" s="6">
        <f t="shared" si="6"/>
        <v>0.98129999999999995</v>
      </c>
      <c r="Q93" s="4">
        <f t="shared" si="7"/>
        <v>1.8699999999999998E-2</v>
      </c>
      <c r="R93">
        <f t="shared" si="8"/>
        <v>100.00000000000001</v>
      </c>
      <c r="S93">
        <v>2019</v>
      </c>
    </row>
    <row r="94" spans="1:19" x14ac:dyDescent="0.2">
      <c r="A94" t="s">
        <v>1182</v>
      </c>
      <c r="B94">
        <v>55799</v>
      </c>
      <c r="C94" t="s">
        <v>218</v>
      </c>
      <c r="D94" t="s">
        <v>25</v>
      </c>
      <c r="E94" t="s">
        <v>26</v>
      </c>
      <c r="F94" s="6">
        <v>26</v>
      </c>
      <c r="G94" s="6">
        <v>24</v>
      </c>
      <c r="H94" s="6">
        <v>0</v>
      </c>
      <c r="I94" s="6">
        <v>47</v>
      </c>
      <c r="J94" s="4">
        <v>0</v>
      </c>
      <c r="K94" s="4">
        <v>0</v>
      </c>
      <c r="L94" s="4">
        <v>0</v>
      </c>
      <c r="M94" s="4">
        <v>0</v>
      </c>
      <c r="N94" s="4">
        <v>3</v>
      </c>
      <c r="O94" s="4">
        <v>0</v>
      </c>
      <c r="P94" s="6">
        <f t="shared" si="6"/>
        <v>0.97</v>
      </c>
      <c r="Q94" s="4">
        <f t="shared" si="7"/>
        <v>0.03</v>
      </c>
      <c r="R94">
        <f t="shared" si="8"/>
        <v>100</v>
      </c>
      <c r="S94">
        <v>2007</v>
      </c>
    </row>
    <row r="95" spans="1:19" x14ac:dyDescent="0.2">
      <c r="A95" t="s">
        <v>1182</v>
      </c>
      <c r="B95">
        <v>55800</v>
      </c>
      <c r="C95" t="s">
        <v>1283</v>
      </c>
      <c r="D95" t="s">
        <v>25</v>
      </c>
      <c r="E95" t="s">
        <v>26</v>
      </c>
      <c r="F95" s="6">
        <v>1.6</v>
      </c>
      <c r="G95" s="6">
        <v>48</v>
      </c>
      <c r="H95" s="6">
        <v>0.7</v>
      </c>
      <c r="I95" s="6">
        <v>30.8</v>
      </c>
      <c r="J95" s="4">
        <v>8.4</v>
      </c>
      <c r="K95" s="4">
        <v>2.9</v>
      </c>
      <c r="L95" s="4">
        <v>3.2</v>
      </c>
      <c r="N95" s="4">
        <v>0.9</v>
      </c>
      <c r="O95" s="4">
        <v>3.5</v>
      </c>
      <c r="P95" s="6">
        <f t="shared" si="6"/>
        <v>0.81099999999999983</v>
      </c>
      <c r="Q95" s="4">
        <f t="shared" si="7"/>
        <v>0.18899999999999995</v>
      </c>
      <c r="R95">
        <f t="shared" si="8"/>
        <v>100.00000000000003</v>
      </c>
    </row>
    <row r="96" spans="1:19" x14ac:dyDescent="0.2">
      <c r="A96" t="s">
        <v>1182</v>
      </c>
      <c r="B96">
        <v>55801</v>
      </c>
      <c r="C96" t="s">
        <v>1284</v>
      </c>
      <c r="D96" t="s">
        <v>25</v>
      </c>
      <c r="E96" t="s">
        <v>26</v>
      </c>
      <c r="F96" s="6">
        <v>2.36</v>
      </c>
      <c r="G96" s="6">
        <v>73.239999999999995</v>
      </c>
      <c r="H96" s="6">
        <v>0.31</v>
      </c>
      <c r="I96" s="6">
        <v>22.64</v>
      </c>
      <c r="J96" s="4">
        <v>0</v>
      </c>
      <c r="K96" s="4">
        <v>0</v>
      </c>
      <c r="L96" s="4">
        <v>0</v>
      </c>
      <c r="M96" s="4">
        <v>0</v>
      </c>
      <c r="N96" s="4">
        <v>1.45</v>
      </c>
      <c r="O96" s="4">
        <v>0</v>
      </c>
      <c r="P96" s="6">
        <f t="shared" si="6"/>
        <v>0.98549999999999993</v>
      </c>
      <c r="Q96" s="4">
        <f t="shared" si="7"/>
        <v>1.4499999999999999E-2</v>
      </c>
      <c r="R96">
        <f t="shared" si="8"/>
        <v>100</v>
      </c>
      <c r="S96">
        <v>2018</v>
      </c>
    </row>
    <row r="97" spans="1:19" x14ac:dyDescent="0.2">
      <c r="A97" t="s">
        <v>1182</v>
      </c>
      <c r="B97">
        <v>58357</v>
      </c>
      <c r="C97" t="s">
        <v>1285</v>
      </c>
      <c r="D97" t="s">
        <v>25</v>
      </c>
      <c r="E97" t="s">
        <v>26</v>
      </c>
      <c r="F97" s="6">
        <v>0</v>
      </c>
      <c r="G97" s="6">
        <v>0</v>
      </c>
      <c r="H97" s="6">
        <v>0</v>
      </c>
      <c r="I97" s="6">
        <v>0</v>
      </c>
      <c r="J97" s="4">
        <v>0</v>
      </c>
      <c r="K97" s="4">
        <v>0</v>
      </c>
      <c r="L97" s="4">
        <v>10</v>
      </c>
      <c r="M97" s="4">
        <v>0</v>
      </c>
      <c r="N97" s="4">
        <v>90</v>
      </c>
      <c r="O97" s="4">
        <v>0</v>
      </c>
      <c r="P97" s="6">
        <f t="shared" si="6"/>
        <v>0</v>
      </c>
      <c r="Q97" s="4">
        <f t="shared" si="7"/>
        <v>1</v>
      </c>
      <c r="R97">
        <f t="shared" si="8"/>
        <v>100</v>
      </c>
      <c r="S97">
        <v>2019</v>
      </c>
    </row>
    <row r="98" spans="1:19" x14ac:dyDescent="0.2">
      <c r="A98" t="s">
        <v>1182</v>
      </c>
      <c r="B98">
        <v>58485</v>
      </c>
      <c r="C98" t="s">
        <v>1286</v>
      </c>
      <c r="D98" t="s">
        <v>25</v>
      </c>
      <c r="E98" t="s">
        <v>26</v>
      </c>
      <c r="F98" s="6">
        <v>35.294400000000003</v>
      </c>
      <c r="G98" s="6">
        <v>24.775600000000001</v>
      </c>
      <c r="H98" s="6">
        <v>0.62590000000000001</v>
      </c>
      <c r="I98" s="6">
        <v>33.7896</v>
      </c>
      <c r="J98" s="4">
        <v>0.92330000000000001</v>
      </c>
      <c r="K98" s="4">
        <v>8.0000000000000004E-4</v>
      </c>
      <c r="L98" s="4">
        <v>3.7088000000000001</v>
      </c>
      <c r="M98" s="4">
        <v>0</v>
      </c>
      <c r="N98" s="4">
        <v>0.14799999999999999</v>
      </c>
      <c r="O98" s="4">
        <v>0.73360000000000003</v>
      </c>
      <c r="P98" s="6">
        <f t="shared" ref="P98:P129" si="9">SUM(F98:I98)/SUM(F98:O98)</f>
        <v>0.94485500000000011</v>
      </c>
      <c r="Q98" s="4">
        <f t="shared" ref="Q98:Q129" si="10">SUM(J98:O98)/SUM(F98:O98)</f>
        <v>5.5145000000000007E-2</v>
      </c>
      <c r="R98">
        <f t="shared" ref="R98:R129" si="11">SUM(F98:O98)</f>
        <v>99.999999999999986</v>
      </c>
      <c r="S98">
        <v>2017</v>
      </c>
    </row>
    <row r="99" spans="1:19" x14ac:dyDescent="0.2">
      <c r="A99" t="s">
        <v>1182</v>
      </c>
      <c r="B99">
        <v>58513</v>
      </c>
      <c r="C99" t="s">
        <v>1287</v>
      </c>
      <c r="D99" t="s">
        <v>25</v>
      </c>
      <c r="E99" t="s">
        <v>26</v>
      </c>
      <c r="F99" s="6">
        <v>0.2</v>
      </c>
      <c r="G99" s="6">
        <v>36.9</v>
      </c>
      <c r="H99" s="6">
        <v>4.5</v>
      </c>
      <c r="I99" s="6">
        <v>17.3</v>
      </c>
      <c r="J99" s="4">
        <v>4.2</v>
      </c>
      <c r="K99" s="4">
        <v>0.3</v>
      </c>
      <c r="L99" s="4">
        <v>8</v>
      </c>
      <c r="M99" s="4">
        <v>0</v>
      </c>
      <c r="N99" s="4">
        <v>8.6999999999999993</v>
      </c>
      <c r="O99" s="4">
        <v>19.900000000000002</v>
      </c>
      <c r="P99" s="6">
        <f t="shared" si="9"/>
        <v>0.58899999999999997</v>
      </c>
      <c r="Q99" s="4">
        <f t="shared" si="10"/>
        <v>0.41099999999999998</v>
      </c>
      <c r="R99">
        <f t="shared" si="11"/>
        <v>100.00000000000001</v>
      </c>
      <c r="S99">
        <v>2021</v>
      </c>
    </row>
    <row r="100" spans="1:19" x14ac:dyDescent="0.2">
      <c r="A100" t="s">
        <v>1182</v>
      </c>
      <c r="B100">
        <v>58531</v>
      </c>
      <c r="C100" t="s">
        <v>113</v>
      </c>
      <c r="D100" t="s">
        <v>25</v>
      </c>
      <c r="E100" t="s">
        <v>26</v>
      </c>
      <c r="F100" s="6">
        <v>0.5</v>
      </c>
      <c r="G100" s="6">
        <v>48.5</v>
      </c>
      <c r="H100" s="6">
        <v>0.2</v>
      </c>
      <c r="I100" s="6">
        <v>30.5</v>
      </c>
      <c r="J100" s="4">
        <v>8.9</v>
      </c>
      <c r="K100" s="4">
        <v>2.5</v>
      </c>
      <c r="L100" s="4">
        <v>3.6</v>
      </c>
      <c r="M100" s="4">
        <v>0</v>
      </c>
      <c r="N100" s="4">
        <v>1.7</v>
      </c>
      <c r="O100" s="4">
        <v>3.6</v>
      </c>
      <c r="P100" s="6">
        <f t="shared" si="9"/>
        <v>0.79700000000000004</v>
      </c>
      <c r="Q100" s="4">
        <f t="shared" si="10"/>
        <v>0.20300000000000001</v>
      </c>
      <c r="R100">
        <f t="shared" si="11"/>
        <v>100</v>
      </c>
      <c r="S100">
        <v>2019</v>
      </c>
    </row>
    <row r="101" spans="1:19" x14ac:dyDescent="0.2">
      <c r="A101" t="s">
        <v>1182</v>
      </c>
      <c r="B101">
        <v>58590</v>
      </c>
      <c r="C101" t="s">
        <v>338</v>
      </c>
      <c r="D101" t="s">
        <v>25</v>
      </c>
      <c r="E101" t="s">
        <v>26</v>
      </c>
      <c r="F101" s="6">
        <v>23.3</v>
      </c>
      <c r="G101" s="6">
        <v>30.7</v>
      </c>
      <c r="H101" s="6">
        <v>0.7</v>
      </c>
      <c r="I101" s="6">
        <v>40.5</v>
      </c>
      <c r="J101" s="4">
        <v>1.2</v>
      </c>
      <c r="K101" s="4">
        <v>1.3</v>
      </c>
      <c r="L101" s="4">
        <v>1.3</v>
      </c>
      <c r="M101" s="4">
        <v>0</v>
      </c>
      <c r="N101" s="4">
        <v>0.2</v>
      </c>
      <c r="O101" s="4">
        <v>0.7</v>
      </c>
      <c r="P101" s="6">
        <f t="shared" si="9"/>
        <v>0.9529529529529529</v>
      </c>
      <c r="Q101" s="4">
        <f t="shared" si="10"/>
        <v>4.7047047047047048E-2</v>
      </c>
      <c r="R101">
        <f t="shared" si="11"/>
        <v>99.9</v>
      </c>
    </row>
    <row r="102" spans="1:19" x14ac:dyDescent="0.2">
      <c r="A102" t="s">
        <v>1182</v>
      </c>
      <c r="B102">
        <v>58621</v>
      </c>
      <c r="C102" t="s">
        <v>1288</v>
      </c>
      <c r="D102" t="s">
        <v>25</v>
      </c>
      <c r="E102" t="s">
        <v>26</v>
      </c>
      <c r="F102" s="6">
        <v>71.989999999999995</v>
      </c>
      <c r="G102" s="6">
        <v>19.059999999999999</v>
      </c>
      <c r="H102" s="6">
        <v>0</v>
      </c>
      <c r="I102" s="6">
        <v>0</v>
      </c>
      <c r="J102" s="4">
        <v>3.96</v>
      </c>
      <c r="K102" s="4">
        <v>0</v>
      </c>
      <c r="L102" s="4">
        <v>4.99</v>
      </c>
      <c r="M102" s="4">
        <v>0</v>
      </c>
      <c r="N102" s="4">
        <v>0</v>
      </c>
      <c r="O102" s="4">
        <v>0</v>
      </c>
      <c r="P102" s="6">
        <f t="shared" si="9"/>
        <v>0.91050000000000009</v>
      </c>
      <c r="Q102" s="4">
        <f t="shared" si="10"/>
        <v>8.950000000000001E-2</v>
      </c>
      <c r="R102">
        <f t="shared" si="11"/>
        <v>99.999999999999986</v>
      </c>
      <c r="S102">
        <v>2018</v>
      </c>
    </row>
    <row r="103" spans="1:19" x14ac:dyDescent="0.2">
      <c r="A103" t="s">
        <v>1182</v>
      </c>
      <c r="B103">
        <v>58626</v>
      </c>
      <c r="C103" t="s">
        <v>859</v>
      </c>
      <c r="D103" t="s">
        <v>25</v>
      </c>
      <c r="E103" t="s">
        <v>26</v>
      </c>
      <c r="F103" s="6">
        <v>38</v>
      </c>
      <c r="G103" s="6">
        <v>33</v>
      </c>
      <c r="J103" s="4">
        <v>2</v>
      </c>
      <c r="L103" s="4">
        <v>6</v>
      </c>
      <c r="N103" s="4">
        <v>4</v>
      </c>
      <c r="O103" s="4">
        <v>17</v>
      </c>
      <c r="P103" s="6">
        <f t="shared" si="9"/>
        <v>0.71</v>
      </c>
      <c r="Q103" s="4">
        <f t="shared" si="10"/>
        <v>0.28999999999999998</v>
      </c>
      <c r="R103">
        <f t="shared" si="11"/>
        <v>100</v>
      </c>
    </row>
    <row r="104" spans="1:19" x14ac:dyDescent="0.2">
      <c r="A104" t="s">
        <v>1182</v>
      </c>
      <c r="B104">
        <v>58636</v>
      </c>
      <c r="C104" t="s">
        <v>107</v>
      </c>
      <c r="D104" t="s">
        <v>25</v>
      </c>
      <c r="E104" t="s">
        <v>26</v>
      </c>
      <c r="F104" s="6">
        <v>35</v>
      </c>
      <c r="G104" s="6">
        <v>31</v>
      </c>
      <c r="H104" s="6">
        <v>0</v>
      </c>
      <c r="I104" s="6">
        <v>1</v>
      </c>
      <c r="J104" s="4">
        <v>23</v>
      </c>
      <c r="K104" s="4">
        <v>0</v>
      </c>
      <c r="L104" s="4">
        <v>9</v>
      </c>
      <c r="M104" s="4">
        <v>0</v>
      </c>
      <c r="N104" s="4">
        <v>1</v>
      </c>
      <c r="O104" s="4">
        <v>0</v>
      </c>
      <c r="P104" s="6">
        <f t="shared" si="9"/>
        <v>0.67</v>
      </c>
      <c r="Q104" s="4">
        <f t="shared" si="10"/>
        <v>0.33</v>
      </c>
      <c r="R104">
        <f t="shared" si="11"/>
        <v>100</v>
      </c>
      <c r="S104">
        <v>2015</v>
      </c>
    </row>
    <row r="105" spans="1:19" x14ac:dyDescent="0.2">
      <c r="A105" t="s">
        <v>1182</v>
      </c>
      <c r="B105">
        <v>58668</v>
      </c>
      <c r="C105" t="s">
        <v>24</v>
      </c>
      <c r="D105" t="s">
        <v>25</v>
      </c>
      <c r="E105" t="s">
        <v>26</v>
      </c>
      <c r="F105" s="6">
        <v>8</v>
      </c>
      <c r="G105" s="6">
        <v>61</v>
      </c>
      <c r="H105" s="6">
        <v>2</v>
      </c>
      <c r="I105" s="6">
        <v>16</v>
      </c>
      <c r="J105" s="4">
        <v>7</v>
      </c>
      <c r="K105" s="4">
        <v>3</v>
      </c>
      <c r="L105" s="4">
        <v>2</v>
      </c>
      <c r="M105" s="4">
        <v>0</v>
      </c>
      <c r="N105" s="4">
        <v>1</v>
      </c>
      <c r="O105" s="4">
        <v>0</v>
      </c>
      <c r="P105" s="6">
        <f t="shared" si="9"/>
        <v>0.87</v>
      </c>
      <c r="Q105" s="4">
        <f t="shared" si="10"/>
        <v>0.13</v>
      </c>
      <c r="R105">
        <f t="shared" si="11"/>
        <v>100</v>
      </c>
      <c r="S105">
        <v>2020</v>
      </c>
    </row>
    <row r="106" spans="1:19" x14ac:dyDescent="0.2">
      <c r="A106" t="s">
        <v>1182</v>
      </c>
      <c r="B106">
        <v>59532</v>
      </c>
      <c r="C106" t="s">
        <v>1289</v>
      </c>
      <c r="D106" t="s">
        <v>25</v>
      </c>
      <c r="E106" t="s">
        <v>26</v>
      </c>
      <c r="F106" s="6">
        <v>0</v>
      </c>
      <c r="G106" s="6">
        <v>0</v>
      </c>
      <c r="H106" s="6">
        <v>0</v>
      </c>
      <c r="I106" s="6">
        <v>0</v>
      </c>
      <c r="J106" s="4">
        <v>0</v>
      </c>
      <c r="K106" s="4">
        <v>0</v>
      </c>
      <c r="L106" s="4">
        <v>92.4</v>
      </c>
      <c r="M106" s="4">
        <v>0</v>
      </c>
      <c r="N106" s="4">
        <v>5.0999999999999996</v>
      </c>
      <c r="O106" s="4">
        <v>2.5</v>
      </c>
      <c r="P106" s="6">
        <f t="shared" si="9"/>
        <v>0</v>
      </c>
      <c r="Q106" s="4">
        <f t="shared" si="10"/>
        <v>1</v>
      </c>
      <c r="R106">
        <f t="shared" si="11"/>
        <v>100</v>
      </c>
      <c r="S106">
        <v>2020</v>
      </c>
    </row>
    <row r="107" spans="1:19" x14ac:dyDescent="0.2">
      <c r="A107" t="s">
        <v>1182</v>
      </c>
      <c r="B107">
        <v>59535</v>
      </c>
      <c r="C107" t="s">
        <v>298</v>
      </c>
      <c r="D107" t="s">
        <v>25</v>
      </c>
      <c r="E107" t="s">
        <v>26</v>
      </c>
      <c r="F107" s="6">
        <v>40</v>
      </c>
      <c r="G107" s="6">
        <v>7</v>
      </c>
      <c r="H107" s="6">
        <v>0</v>
      </c>
      <c r="I107" s="6">
        <v>0</v>
      </c>
      <c r="J107" s="4">
        <v>3</v>
      </c>
      <c r="K107" s="4">
        <v>7</v>
      </c>
      <c r="L107" s="4">
        <v>31</v>
      </c>
      <c r="M107" s="4">
        <v>0</v>
      </c>
      <c r="N107" s="4">
        <v>1</v>
      </c>
      <c r="O107" s="4">
        <v>11</v>
      </c>
      <c r="P107" s="6">
        <f t="shared" si="9"/>
        <v>0.47</v>
      </c>
      <c r="Q107" s="4">
        <f t="shared" si="10"/>
        <v>0.53</v>
      </c>
      <c r="R107">
        <f t="shared" si="11"/>
        <v>100</v>
      </c>
      <c r="S107">
        <v>2019</v>
      </c>
    </row>
    <row r="108" spans="1:19" x14ac:dyDescent="0.2">
      <c r="A108" t="s">
        <v>1182</v>
      </c>
      <c r="B108">
        <v>59537</v>
      </c>
      <c r="C108" t="s">
        <v>410</v>
      </c>
      <c r="D108" t="s">
        <v>25</v>
      </c>
      <c r="E108" t="s">
        <v>26</v>
      </c>
      <c r="F108" s="6">
        <v>6.8780999999999999</v>
      </c>
      <c r="G108" s="6">
        <v>18.909500000000001</v>
      </c>
      <c r="H108" s="6">
        <v>1.23E-2</v>
      </c>
      <c r="I108" s="6">
        <v>3.6492</v>
      </c>
      <c r="J108" s="4">
        <v>7.5200000000000003E-2</v>
      </c>
      <c r="K108" s="4">
        <v>0</v>
      </c>
      <c r="L108" s="4">
        <v>64.776899999999998</v>
      </c>
      <c r="M108" s="4">
        <v>0</v>
      </c>
      <c r="N108" s="4">
        <v>4.3089000000000004</v>
      </c>
      <c r="O108" s="4">
        <v>1.1565000000000001</v>
      </c>
      <c r="P108" s="6">
        <f t="shared" si="9"/>
        <v>0.29517995000330777</v>
      </c>
      <c r="Q108" s="4">
        <f t="shared" si="10"/>
        <v>0.70482004999669223</v>
      </c>
      <c r="R108">
        <f t="shared" si="11"/>
        <v>99.766599999999983</v>
      </c>
      <c r="S108">
        <v>2019</v>
      </c>
    </row>
    <row r="109" spans="1:19" x14ac:dyDescent="0.2">
      <c r="A109" t="s">
        <v>1182</v>
      </c>
      <c r="B109">
        <v>59545</v>
      </c>
      <c r="C109" t="s">
        <v>282</v>
      </c>
      <c r="D109" t="s">
        <v>25</v>
      </c>
      <c r="E109" t="s">
        <v>26</v>
      </c>
      <c r="F109" s="6">
        <v>1.84</v>
      </c>
      <c r="G109" s="6">
        <v>63.62</v>
      </c>
      <c r="H109" s="6">
        <v>0.37</v>
      </c>
      <c r="I109" s="6">
        <v>27.75</v>
      </c>
      <c r="J109" s="4">
        <v>1.39</v>
      </c>
      <c r="K109" s="4">
        <v>0</v>
      </c>
      <c r="L109" s="4">
        <v>0</v>
      </c>
      <c r="M109" s="4">
        <v>0</v>
      </c>
      <c r="N109" s="4">
        <v>0</v>
      </c>
      <c r="O109" s="4">
        <v>5.03</v>
      </c>
      <c r="P109" s="6">
        <f t="shared" si="9"/>
        <v>0.93579999999999997</v>
      </c>
      <c r="Q109" s="4">
        <f t="shared" si="10"/>
        <v>6.4199999999999993E-2</v>
      </c>
      <c r="R109">
        <f t="shared" si="11"/>
        <v>100</v>
      </c>
      <c r="S109">
        <v>2020</v>
      </c>
    </row>
    <row r="110" spans="1:19" x14ac:dyDescent="0.2">
      <c r="A110" t="s">
        <v>1182</v>
      </c>
      <c r="B110">
        <v>59550</v>
      </c>
      <c r="C110" t="s">
        <v>484</v>
      </c>
      <c r="D110" t="s">
        <v>25</v>
      </c>
      <c r="E110" t="s">
        <v>26</v>
      </c>
      <c r="F110" s="6">
        <v>40</v>
      </c>
      <c r="G110" s="6">
        <v>28</v>
      </c>
      <c r="J110" s="4">
        <v>5</v>
      </c>
      <c r="K110" s="4">
        <v>3</v>
      </c>
      <c r="L110" s="4">
        <v>10</v>
      </c>
      <c r="N110" s="4">
        <v>2</v>
      </c>
      <c r="O110" s="4">
        <v>12</v>
      </c>
      <c r="P110" s="6">
        <f t="shared" si="9"/>
        <v>0.68</v>
      </c>
      <c r="Q110" s="4">
        <f t="shared" si="10"/>
        <v>0.32</v>
      </c>
      <c r="R110">
        <f t="shared" si="11"/>
        <v>100</v>
      </c>
    </row>
    <row r="111" spans="1:19" x14ac:dyDescent="0.2">
      <c r="A111" t="s">
        <v>1182</v>
      </c>
      <c r="B111">
        <v>59563</v>
      </c>
      <c r="C111" t="s">
        <v>464</v>
      </c>
      <c r="D111" t="s">
        <v>25</v>
      </c>
      <c r="E111" t="s">
        <v>26</v>
      </c>
      <c r="F111" s="6">
        <v>29.8</v>
      </c>
      <c r="G111" s="6">
        <v>28.7</v>
      </c>
      <c r="H111" s="6">
        <v>0.3</v>
      </c>
      <c r="I111" s="6">
        <v>35.299999999999997</v>
      </c>
      <c r="J111" s="4">
        <v>1.4</v>
      </c>
      <c r="K111" s="4">
        <v>0.3</v>
      </c>
      <c r="L111" s="4">
        <v>3.1</v>
      </c>
      <c r="M111" s="4">
        <v>0</v>
      </c>
      <c r="N111" s="4">
        <v>0.3</v>
      </c>
      <c r="O111" s="4">
        <v>0.8</v>
      </c>
      <c r="P111" s="6">
        <f t="shared" si="9"/>
        <v>0.94100000000000006</v>
      </c>
      <c r="Q111" s="4">
        <f t="shared" si="10"/>
        <v>5.9000000000000004E-2</v>
      </c>
      <c r="R111">
        <f t="shared" si="11"/>
        <v>99.999999999999986</v>
      </c>
    </row>
    <row r="112" spans="1:19" x14ac:dyDescent="0.2">
      <c r="A112" t="s">
        <v>1182</v>
      </c>
      <c r="B112">
        <v>59588</v>
      </c>
      <c r="C112" t="s">
        <v>197</v>
      </c>
      <c r="D112" t="s">
        <v>25</v>
      </c>
      <c r="E112" t="s">
        <v>26</v>
      </c>
      <c r="F112" s="6">
        <v>22</v>
      </c>
      <c r="G112" s="6">
        <v>39</v>
      </c>
      <c r="H112" s="6">
        <v>0</v>
      </c>
      <c r="I112" s="6">
        <v>37</v>
      </c>
      <c r="J112" s="4">
        <v>0.5</v>
      </c>
      <c r="K112" s="4">
        <v>0</v>
      </c>
      <c r="L112" s="4">
        <v>0.5</v>
      </c>
      <c r="M112" s="4">
        <v>0</v>
      </c>
      <c r="N112" s="4">
        <v>1</v>
      </c>
      <c r="O112" s="4">
        <v>0</v>
      </c>
      <c r="P112" s="6">
        <f t="shared" si="9"/>
        <v>0.98</v>
      </c>
      <c r="Q112" s="4">
        <f t="shared" si="10"/>
        <v>0.02</v>
      </c>
      <c r="R112">
        <f t="shared" si="11"/>
        <v>100</v>
      </c>
      <c r="S112">
        <v>2017</v>
      </c>
    </row>
    <row r="113" spans="1:19" x14ac:dyDescent="0.2">
      <c r="A113" t="s">
        <v>1182</v>
      </c>
      <c r="B113">
        <v>59605</v>
      </c>
      <c r="C113" t="s">
        <v>1290</v>
      </c>
      <c r="D113" t="s">
        <v>25</v>
      </c>
      <c r="E113" t="s">
        <v>26</v>
      </c>
      <c r="F113" s="6">
        <v>0</v>
      </c>
      <c r="G113" s="6">
        <v>20.399999999999999</v>
      </c>
      <c r="H113" s="6">
        <v>0</v>
      </c>
      <c r="I113" s="6">
        <v>5.3</v>
      </c>
      <c r="J113" s="4">
        <v>0.8</v>
      </c>
      <c r="K113" s="4">
        <v>13.2</v>
      </c>
      <c r="L113" s="4">
        <v>3.1</v>
      </c>
      <c r="M113" s="4">
        <v>0</v>
      </c>
      <c r="N113" s="4">
        <v>10.3</v>
      </c>
      <c r="O113" s="4">
        <v>46.8</v>
      </c>
      <c r="P113" s="6">
        <f t="shared" si="9"/>
        <v>0.25725725725725723</v>
      </c>
      <c r="Q113" s="4">
        <f t="shared" si="10"/>
        <v>0.74274274274274277</v>
      </c>
      <c r="R113">
        <f t="shared" si="11"/>
        <v>99.9</v>
      </c>
    </row>
    <row r="114" spans="1:19" x14ac:dyDescent="0.2">
      <c r="A114" t="s">
        <v>1182</v>
      </c>
      <c r="B114">
        <v>59633</v>
      </c>
      <c r="C114" t="s">
        <v>45</v>
      </c>
      <c r="D114" t="s">
        <v>25</v>
      </c>
      <c r="E114" t="s">
        <v>26</v>
      </c>
      <c r="F114" s="6">
        <v>0</v>
      </c>
      <c r="G114" s="6">
        <v>0</v>
      </c>
      <c r="H114" s="6">
        <v>0</v>
      </c>
      <c r="I114" s="6">
        <v>0</v>
      </c>
      <c r="J114" s="4">
        <v>69</v>
      </c>
      <c r="K114" s="4">
        <v>2.4</v>
      </c>
      <c r="L114" s="4">
        <v>7.7</v>
      </c>
      <c r="M114" s="4">
        <v>9.5</v>
      </c>
      <c r="N114" s="4">
        <v>8.1</v>
      </c>
      <c r="O114" s="4">
        <v>3.3</v>
      </c>
      <c r="P114" s="6">
        <f t="shared" si="9"/>
        <v>0</v>
      </c>
      <c r="Q114" s="4">
        <f t="shared" si="10"/>
        <v>1</v>
      </c>
      <c r="R114">
        <f t="shared" si="11"/>
        <v>100</v>
      </c>
      <c r="S114">
        <v>2019</v>
      </c>
    </row>
    <row r="115" spans="1:19" x14ac:dyDescent="0.2">
      <c r="A115" t="s">
        <v>1182</v>
      </c>
      <c r="B115">
        <v>59644</v>
      </c>
      <c r="C115" t="s">
        <v>34</v>
      </c>
      <c r="D115" t="s">
        <v>25</v>
      </c>
      <c r="E115" t="s">
        <v>26</v>
      </c>
      <c r="F115" s="6">
        <v>0</v>
      </c>
      <c r="G115" s="6">
        <v>0</v>
      </c>
      <c r="H115" s="6">
        <v>0</v>
      </c>
      <c r="I115" s="6">
        <v>0</v>
      </c>
      <c r="J115" s="4">
        <v>25</v>
      </c>
      <c r="K115" s="4">
        <v>0</v>
      </c>
      <c r="L115" s="4">
        <v>15</v>
      </c>
      <c r="M115" s="4">
        <v>0</v>
      </c>
      <c r="N115" s="4">
        <v>50</v>
      </c>
      <c r="O115" s="4">
        <v>10</v>
      </c>
      <c r="P115" s="6">
        <f t="shared" si="9"/>
        <v>0</v>
      </c>
      <c r="Q115" s="4">
        <f t="shared" si="10"/>
        <v>1</v>
      </c>
      <c r="R115">
        <f t="shared" si="11"/>
        <v>100</v>
      </c>
      <c r="S115">
        <v>2020</v>
      </c>
    </row>
    <row r="116" spans="1:19" x14ac:dyDescent="0.2">
      <c r="A116" t="s">
        <v>1182</v>
      </c>
      <c r="B116">
        <v>59653</v>
      </c>
      <c r="C116" t="s">
        <v>208</v>
      </c>
      <c r="D116" t="s">
        <v>25</v>
      </c>
      <c r="E116" t="s">
        <v>26</v>
      </c>
      <c r="F116" s="6">
        <v>0</v>
      </c>
      <c r="G116" s="6">
        <v>0</v>
      </c>
      <c r="H116" s="6">
        <v>0</v>
      </c>
      <c r="I116" s="6">
        <v>0</v>
      </c>
      <c r="J116" s="4">
        <v>0</v>
      </c>
      <c r="K116" s="4">
        <v>0</v>
      </c>
      <c r="L116" s="4">
        <v>0</v>
      </c>
      <c r="M116" s="4">
        <v>0</v>
      </c>
      <c r="N116" s="4">
        <v>100</v>
      </c>
      <c r="O116" s="4">
        <v>0</v>
      </c>
      <c r="P116" s="6">
        <f t="shared" si="9"/>
        <v>0</v>
      </c>
      <c r="Q116" s="4">
        <f t="shared" si="10"/>
        <v>1</v>
      </c>
      <c r="R116">
        <f t="shared" si="11"/>
        <v>100</v>
      </c>
    </row>
    <row r="117" spans="1:19" x14ac:dyDescent="0.2">
      <c r="A117" t="s">
        <v>1182</v>
      </c>
      <c r="B117">
        <v>59657</v>
      </c>
      <c r="C117" t="s">
        <v>482</v>
      </c>
      <c r="D117" t="s">
        <v>25</v>
      </c>
      <c r="E117" t="s">
        <v>26</v>
      </c>
      <c r="F117" s="6">
        <v>19</v>
      </c>
      <c r="G117" s="6">
        <v>42.3</v>
      </c>
      <c r="H117" s="6">
        <v>0</v>
      </c>
      <c r="I117" s="6">
        <v>0</v>
      </c>
      <c r="J117" s="4">
        <v>17.399999999999999</v>
      </c>
      <c r="K117" s="4">
        <v>0</v>
      </c>
      <c r="L117" s="4">
        <v>7.3</v>
      </c>
      <c r="M117" s="4">
        <v>0</v>
      </c>
      <c r="N117" s="4">
        <v>0</v>
      </c>
      <c r="O117" s="4">
        <v>14</v>
      </c>
      <c r="P117" s="6">
        <f t="shared" si="9"/>
        <v>0.6130000000000001</v>
      </c>
      <c r="Q117" s="4">
        <f t="shared" si="10"/>
        <v>0.38700000000000007</v>
      </c>
      <c r="R117">
        <f t="shared" si="11"/>
        <v>99.999999999999986</v>
      </c>
      <c r="S117">
        <v>2020</v>
      </c>
    </row>
    <row r="118" spans="1:19" x14ac:dyDescent="0.2">
      <c r="A118" t="s">
        <v>1182</v>
      </c>
      <c r="B118">
        <v>59696</v>
      </c>
      <c r="C118" t="s">
        <v>1291</v>
      </c>
      <c r="D118" t="s">
        <v>25</v>
      </c>
      <c r="E118" t="s">
        <v>26</v>
      </c>
      <c r="F118" s="6">
        <v>41.8</v>
      </c>
      <c r="G118" s="6">
        <v>0.4</v>
      </c>
      <c r="H118" s="6">
        <v>0</v>
      </c>
      <c r="I118" s="6">
        <v>0</v>
      </c>
      <c r="J118" s="4">
        <v>19.100000000000001</v>
      </c>
      <c r="K118" s="4">
        <v>0</v>
      </c>
      <c r="L118" s="4">
        <v>21.9</v>
      </c>
      <c r="M118" s="4">
        <v>0</v>
      </c>
      <c r="N118" s="4">
        <v>2.2000000000000002</v>
      </c>
      <c r="O118" s="4">
        <v>14.6</v>
      </c>
      <c r="P118" s="6">
        <f t="shared" si="9"/>
        <v>0.42200000000000004</v>
      </c>
      <c r="Q118" s="4">
        <f t="shared" si="10"/>
        <v>0.57800000000000007</v>
      </c>
      <c r="R118">
        <f t="shared" si="11"/>
        <v>99.999999999999986</v>
      </c>
      <c r="S118">
        <v>2020</v>
      </c>
    </row>
    <row r="119" spans="1:19" x14ac:dyDescent="0.2">
      <c r="A119" t="s">
        <v>1182</v>
      </c>
      <c r="B119">
        <v>59707</v>
      </c>
      <c r="C119" t="s">
        <v>417</v>
      </c>
      <c r="D119" t="s">
        <v>25</v>
      </c>
      <c r="E119" t="s">
        <v>26</v>
      </c>
      <c r="F119" s="6">
        <v>17.149999999999999</v>
      </c>
      <c r="G119" s="6">
        <v>37.65</v>
      </c>
      <c r="H119" s="6">
        <v>0.11</v>
      </c>
      <c r="I119" s="6">
        <v>40.409999999999997</v>
      </c>
      <c r="J119" s="4">
        <v>1.04</v>
      </c>
      <c r="O119" s="4">
        <v>2.6</v>
      </c>
      <c r="P119" s="6">
        <f t="shared" si="9"/>
        <v>0.9632174616006467</v>
      </c>
      <c r="Q119" s="4">
        <f t="shared" si="10"/>
        <v>3.6782538399353276E-2</v>
      </c>
      <c r="R119">
        <f t="shared" si="11"/>
        <v>98.96</v>
      </c>
      <c r="S119">
        <v>2020</v>
      </c>
    </row>
    <row r="120" spans="1:19" x14ac:dyDescent="0.2">
      <c r="A120" t="s">
        <v>1182</v>
      </c>
      <c r="B120">
        <v>60656</v>
      </c>
      <c r="C120" t="s">
        <v>163</v>
      </c>
      <c r="D120" t="s">
        <v>25</v>
      </c>
      <c r="E120" t="s">
        <v>26</v>
      </c>
      <c r="L120" s="4">
        <v>50</v>
      </c>
      <c r="N120" s="4">
        <v>50</v>
      </c>
      <c r="O120" s="4">
        <v>0</v>
      </c>
      <c r="P120" s="6">
        <f t="shared" si="9"/>
        <v>0</v>
      </c>
      <c r="Q120" s="4">
        <f t="shared" si="10"/>
        <v>1</v>
      </c>
      <c r="R120">
        <f t="shared" si="11"/>
        <v>100</v>
      </c>
      <c r="S120">
        <v>2019</v>
      </c>
    </row>
    <row r="121" spans="1:19" x14ac:dyDescent="0.2">
      <c r="A121" t="s">
        <v>1182</v>
      </c>
      <c r="B121">
        <v>61790</v>
      </c>
      <c r="C121" t="s">
        <v>249</v>
      </c>
      <c r="D121" t="s">
        <v>25</v>
      </c>
      <c r="E121" t="s">
        <v>26</v>
      </c>
      <c r="F121" s="6">
        <v>0</v>
      </c>
      <c r="G121" s="6">
        <v>0</v>
      </c>
      <c r="H121" s="6">
        <v>0</v>
      </c>
      <c r="I121" s="6">
        <v>1</v>
      </c>
      <c r="J121" s="4">
        <v>30</v>
      </c>
      <c r="K121" s="4">
        <v>4</v>
      </c>
      <c r="L121" s="4">
        <v>36</v>
      </c>
      <c r="M121" s="4">
        <v>12</v>
      </c>
      <c r="N121" s="4">
        <v>4</v>
      </c>
      <c r="O121" s="4">
        <v>13</v>
      </c>
      <c r="P121" s="6">
        <f t="shared" si="9"/>
        <v>0.01</v>
      </c>
      <c r="Q121" s="4">
        <f t="shared" si="10"/>
        <v>0.99</v>
      </c>
      <c r="R121">
        <f t="shared" si="11"/>
        <v>100</v>
      </c>
      <c r="S121">
        <v>2019</v>
      </c>
    </row>
    <row r="122" spans="1:19" x14ac:dyDescent="0.2">
      <c r="A122" t="s">
        <v>1182</v>
      </c>
      <c r="B122">
        <v>63562</v>
      </c>
      <c r="C122" t="s">
        <v>216</v>
      </c>
      <c r="D122" t="s">
        <v>25</v>
      </c>
      <c r="E122" t="s">
        <v>26</v>
      </c>
      <c r="F122" s="6">
        <v>48.6</v>
      </c>
      <c r="G122" s="6">
        <v>0</v>
      </c>
      <c r="H122" s="6">
        <v>0</v>
      </c>
      <c r="I122" s="6">
        <v>42.3</v>
      </c>
      <c r="J122" s="4">
        <v>0.4</v>
      </c>
      <c r="K122" s="4">
        <v>0</v>
      </c>
      <c r="L122" s="4">
        <v>8.4</v>
      </c>
      <c r="M122" s="4">
        <v>0</v>
      </c>
      <c r="N122" s="4">
        <v>0.3</v>
      </c>
      <c r="O122" s="4">
        <v>0</v>
      </c>
      <c r="P122" s="6">
        <f t="shared" si="9"/>
        <v>0.90899999999999992</v>
      </c>
      <c r="Q122" s="4">
        <f t="shared" si="10"/>
        <v>9.0999999999999998E-2</v>
      </c>
      <c r="R122">
        <f t="shared" si="11"/>
        <v>100.00000000000001</v>
      </c>
      <c r="S122">
        <v>2019</v>
      </c>
    </row>
    <row r="123" spans="1:19" x14ac:dyDescent="0.2">
      <c r="A123" t="s">
        <v>1182</v>
      </c>
      <c r="B123">
        <v>63941</v>
      </c>
      <c r="C123" t="s">
        <v>132</v>
      </c>
      <c r="D123" t="s">
        <v>25</v>
      </c>
      <c r="E123" t="s">
        <v>26</v>
      </c>
      <c r="F123" s="6">
        <v>2.1</v>
      </c>
      <c r="G123" s="6">
        <v>72.3</v>
      </c>
      <c r="H123" s="6">
        <v>0.3</v>
      </c>
      <c r="I123" s="6">
        <v>22.3</v>
      </c>
      <c r="J123" s="4">
        <v>0</v>
      </c>
      <c r="K123" s="4">
        <v>0</v>
      </c>
      <c r="L123" s="4">
        <v>0</v>
      </c>
      <c r="M123" s="4">
        <v>0</v>
      </c>
      <c r="N123" s="4">
        <v>1.5</v>
      </c>
      <c r="O123" s="4">
        <v>1.5</v>
      </c>
      <c r="P123" s="6">
        <f t="shared" si="9"/>
        <v>0.97</v>
      </c>
      <c r="Q123" s="4">
        <f t="shared" si="10"/>
        <v>3.0000000000000006E-2</v>
      </c>
      <c r="R123">
        <f t="shared" si="11"/>
        <v>99.999999999999986</v>
      </c>
      <c r="S123">
        <v>2018</v>
      </c>
    </row>
    <row r="124" spans="1:19" x14ac:dyDescent="0.2">
      <c r="A124" t="s">
        <v>1182</v>
      </c>
      <c r="B124">
        <v>63999</v>
      </c>
      <c r="C124" t="s">
        <v>158</v>
      </c>
      <c r="D124" t="s">
        <v>25</v>
      </c>
      <c r="E124" t="s">
        <v>26</v>
      </c>
      <c r="F124" s="6">
        <v>3.6</v>
      </c>
      <c r="G124" s="6">
        <v>69.8</v>
      </c>
      <c r="H124" s="6">
        <v>0.5</v>
      </c>
      <c r="I124" s="6">
        <v>21.7</v>
      </c>
      <c r="J124" s="4">
        <v>0</v>
      </c>
      <c r="K124" s="4">
        <v>0</v>
      </c>
      <c r="L124" s="4">
        <v>0</v>
      </c>
      <c r="M124" s="4">
        <v>0</v>
      </c>
      <c r="N124" s="4">
        <v>0.4</v>
      </c>
      <c r="O124" s="4">
        <v>4</v>
      </c>
      <c r="P124" s="6">
        <f t="shared" si="9"/>
        <v>0.95599999999999996</v>
      </c>
      <c r="Q124" s="4">
        <f t="shared" si="10"/>
        <v>4.4000000000000004E-2</v>
      </c>
      <c r="R124">
        <f t="shared" si="11"/>
        <v>100</v>
      </c>
      <c r="S124">
        <v>2017</v>
      </c>
    </row>
    <row r="125" spans="1:19" x14ac:dyDescent="0.2">
      <c r="A125" t="s">
        <v>1182</v>
      </c>
      <c r="B125">
        <v>64014</v>
      </c>
      <c r="C125" t="s">
        <v>1293</v>
      </c>
      <c r="D125" t="s">
        <v>25</v>
      </c>
      <c r="E125" t="s">
        <v>26</v>
      </c>
      <c r="F125" s="6">
        <v>0</v>
      </c>
      <c r="G125" s="6">
        <v>0</v>
      </c>
      <c r="H125" s="6">
        <v>0</v>
      </c>
      <c r="I125" s="6">
        <v>0</v>
      </c>
      <c r="J125" s="4">
        <v>61.8</v>
      </c>
      <c r="K125" s="4">
        <v>1</v>
      </c>
      <c r="L125" s="4">
        <v>15.6</v>
      </c>
      <c r="M125" s="4">
        <v>3.9</v>
      </c>
      <c r="N125" s="4">
        <v>17.600000000000001</v>
      </c>
      <c r="O125" s="4">
        <v>0</v>
      </c>
      <c r="P125" s="6">
        <f t="shared" si="9"/>
        <v>0</v>
      </c>
      <c r="Q125" s="4">
        <f t="shared" si="10"/>
        <v>1</v>
      </c>
      <c r="R125">
        <f t="shared" si="11"/>
        <v>99.9</v>
      </c>
      <c r="S125">
        <v>2018</v>
      </c>
    </row>
    <row r="126" spans="1:19" x14ac:dyDescent="0.2">
      <c r="A126" t="s">
        <v>1182</v>
      </c>
      <c r="B126">
        <v>73295</v>
      </c>
      <c r="C126" t="s">
        <v>325</v>
      </c>
      <c r="D126" t="s">
        <v>25</v>
      </c>
      <c r="E126" t="s">
        <v>26</v>
      </c>
      <c r="F126" s="6">
        <v>29.8</v>
      </c>
      <c r="G126" s="6">
        <v>12.1</v>
      </c>
      <c r="H126" s="6">
        <v>0</v>
      </c>
      <c r="I126" s="6">
        <v>29.2</v>
      </c>
      <c r="J126" s="4">
        <v>6.3</v>
      </c>
      <c r="K126" s="4">
        <v>0</v>
      </c>
      <c r="L126" s="4">
        <v>18.3</v>
      </c>
      <c r="M126" s="4">
        <v>0</v>
      </c>
      <c r="N126" s="4">
        <v>0</v>
      </c>
      <c r="O126" s="4">
        <v>4.3</v>
      </c>
      <c r="P126" s="6">
        <f t="shared" si="9"/>
        <v>0.71100000000000008</v>
      </c>
      <c r="Q126" s="4">
        <f t="shared" si="10"/>
        <v>0.28900000000000003</v>
      </c>
      <c r="R126">
        <f t="shared" si="11"/>
        <v>99.999999999999986</v>
      </c>
    </row>
    <row r="127" spans="1:19" x14ac:dyDescent="0.2">
      <c r="A127" t="s">
        <v>1182</v>
      </c>
      <c r="B127">
        <v>73530</v>
      </c>
      <c r="C127" t="s">
        <v>80</v>
      </c>
      <c r="D127" t="s">
        <v>25</v>
      </c>
      <c r="E127" t="s">
        <v>26</v>
      </c>
      <c r="F127" s="6">
        <v>0</v>
      </c>
      <c r="G127" s="6">
        <v>0</v>
      </c>
      <c r="H127" s="6">
        <v>0</v>
      </c>
      <c r="I127" s="6">
        <v>0</v>
      </c>
      <c r="J127" s="4">
        <v>0</v>
      </c>
      <c r="K127" s="4">
        <v>0</v>
      </c>
      <c r="L127" s="4">
        <v>94.6</v>
      </c>
      <c r="M127" s="4">
        <v>0</v>
      </c>
      <c r="N127" s="4">
        <v>5.4</v>
      </c>
      <c r="O127" s="4">
        <v>0</v>
      </c>
      <c r="P127" s="6">
        <f t="shared" si="9"/>
        <v>0</v>
      </c>
      <c r="Q127" s="4">
        <f t="shared" si="10"/>
        <v>1</v>
      </c>
      <c r="R127">
        <f t="shared" si="11"/>
        <v>100</v>
      </c>
      <c r="S127">
        <v>2019</v>
      </c>
    </row>
    <row r="128" spans="1:19" x14ac:dyDescent="0.2">
      <c r="A128" t="s">
        <v>1182</v>
      </c>
      <c r="B128">
        <v>73669</v>
      </c>
      <c r="C128" t="s">
        <v>1295</v>
      </c>
      <c r="D128" t="s">
        <v>25</v>
      </c>
      <c r="E128" t="s">
        <v>26</v>
      </c>
      <c r="J128" s="4">
        <v>66</v>
      </c>
      <c r="L128" s="4">
        <v>11</v>
      </c>
      <c r="M128" s="4">
        <v>12</v>
      </c>
      <c r="N128" s="4">
        <v>11</v>
      </c>
      <c r="O128" s="4">
        <v>0</v>
      </c>
      <c r="P128" s="6">
        <f t="shared" si="9"/>
        <v>0</v>
      </c>
      <c r="Q128" s="4">
        <f t="shared" si="10"/>
        <v>1</v>
      </c>
      <c r="R128">
        <f t="shared" si="11"/>
        <v>100</v>
      </c>
      <c r="S128">
        <v>2020</v>
      </c>
    </row>
    <row r="129" spans="1:19" x14ac:dyDescent="0.2">
      <c r="A129" t="s">
        <v>1182</v>
      </c>
      <c r="B129">
        <v>74401</v>
      </c>
      <c r="C129" t="s">
        <v>357</v>
      </c>
      <c r="D129" t="s">
        <v>25</v>
      </c>
      <c r="E129" t="s">
        <v>26</v>
      </c>
      <c r="F129" s="6">
        <v>0</v>
      </c>
      <c r="G129" s="6">
        <v>54</v>
      </c>
      <c r="H129" s="6">
        <v>0</v>
      </c>
      <c r="I129" s="6">
        <v>0</v>
      </c>
      <c r="J129" s="4">
        <v>0</v>
      </c>
      <c r="K129" s="4">
        <v>2</v>
      </c>
      <c r="L129" s="4">
        <v>16</v>
      </c>
      <c r="M129" s="4">
        <v>0</v>
      </c>
      <c r="N129" s="4">
        <v>18</v>
      </c>
      <c r="O129" s="4">
        <v>10</v>
      </c>
      <c r="P129" s="6">
        <f t="shared" si="9"/>
        <v>0.54</v>
      </c>
      <c r="Q129" s="4">
        <f t="shared" si="10"/>
        <v>0.46</v>
      </c>
      <c r="R129">
        <f t="shared" si="11"/>
        <v>100</v>
      </c>
      <c r="S129">
        <v>2012</v>
      </c>
    </row>
    <row r="130" spans="1:19" x14ac:dyDescent="0.2">
      <c r="A130" t="s">
        <v>1182</v>
      </c>
      <c r="B130">
        <v>74418</v>
      </c>
      <c r="C130" t="s">
        <v>127</v>
      </c>
      <c r="D130" t="s">
        <v>25</v>
      </c>
      <c r="E130" t="s">
        <v>26</v>
      </c>
      <c r="F130" s="6">
        <v>33</v>
      </c>
      <c r="G130" s="6">
        <v>37</v>
      </c>
      <c r="H130" s="6">
        <v>0</v>
      </c>
      <c r="I130" s="6">
        <v>0</v>
      </c>
      <c r="J130" s="4">
        <v>1</v>
      </c>
      <c r="K130" s="4">
        <v>0</v>
      </c>
      <c r="L130" s="4">
        <v>25</v>
      </c>
      <c r="M130" s="4">
        <v>0</v>
      </c>
      <c r="N130" s="4">
        <v>4</v>
      </c>
      <c r="O130" s="4">
        <v>0</v>
      </c>
      <c r="P130" s="6">
        <f t="shared" ref="P130:P161" si="12">SUM(F130:I130)/SUM(F130:O130)</f>
        <v>0.7</v>
      </c>
      <c r="Q130" s="4">
        <f t="shared" ref="Q130:Q148" si="13">SUM(J130:O130)/SUM(F130:O130)</f>
        <v>0.3</v>
      </c>
      <c r="R130">
        <f t="shared" ref="R130:R148" si="14">SUM(F130:O130)</f>
        <v>100</v>
      </c>
      <c r="S130">
        <v>2019</v>
      </c>
    </row>
    <row r="131" spans="1:19" x14ac:dyDescent="0.2">
      <c r="A131" t="s">
        <v>1182</v>
      </c>
      <c r="B131">
        <v>74453</v>
      </c>
      <c r="C131" t="s">
        <v>462</v>
      </c>
      <c r="D131" t="s">
        <v>25</v>
      </c>
      <c r="E131" t="s">
        <v>26</v>
      </c>
      <c r="F131" s="6">
        <v>19</v>
      </c>
      <c r="G131" s="6">
        <v>40</v>
      </c>
      <c r="H131" s="6">
        <v>0</v>
      </c>
      <c r="I131" s="6">
        <v>35</v>
      </c>
      <c r="J131" s="4">
        <v>1</v>
      </c>
      <c r="K131" s="4">
        <v>0</v>
      </c>
      <c r="L131" s="4">
        <v>3</v>
      </c>
      <c r="M131" s="4">
        <v>0</v>
      </c>
      <c r="N131" s="4">
        <v>1</v>
      </c>
      <c r="O131" s="4">
        <v>1</v>
      </c>
      <c r="P131" s="6">
        <f t="shared" si="12"/>
        <v>0.94</v>
      </c>
      <c r="Q131" s="4">
        <f t="shared" si="13"/>
        <v>0.06</v>
      </c>
      <c r="R131">
        <f t="shared" si="14"/>
        <v>100</v>
      </c>
    </row>
    <row r="132" spans="1:19" x14ac:dyDescent="0.2">
      <c r="A132" t="s">
        <v>1182</v>
      </c>
      <c r="B132">
        <v>74463</v>
      </c>
      <c r="C132" t="s">
        <v>426</v>
      </c>
      <c r="D132" t="s">
        <v>25</v>
      </c>
      <c r="E132" t="s">
        <v>26</v>
      </c>
      <c r="F132" s="6">
        <v>27.3</v>
      </c>
      <c r="G132" s="6">
        <v>9.1</v>
      </c>
      <c r="H132" s="6">
        <v>0.2</v>
      </c>
      <c r="I132" s="6">
        <v>15.1</v>
      </c>
      <c r="J132" s="4">
        <v>0.5</v>
      </c>
      <c r="K132" s="4">
        <v>0.3</v>
      </c>
      <c r="L132" s="4">
        <v>47</v>
      </c>
      <c r="M132" s="4">
        <v>0</v>
      </c>
      <c r="N132" s="4">
        <v>0.1</v>
      </c>
      <c r="O132" s="4">
        <v>0.4</v>
      </c>
      <c r="P132" s="6">
        <f t="shared" si="12"/>
        <v>0.51700000000000002</v>
      </c>
      <c r="Q132" s="4">
        <f t="shared" si="13"/>
        <v>0.48299999999999998</v>
      </c>
      <c r="R132">
        <f t="shared" si="14"/>
        <v>100</v>
      </c>
      <c r="S132">
        <v>2018</v>
      </c>
    </row>
    <row r="133" spans="1:19" x14ac:dyDescent="0.2">
      <c r="A133" t="s">
        <v>1182</v>
      </c>
      <c r="B133">
        <v>74466</v>
      </c>
      <c r="C133" t="s">
        <v>845</v>
      </c>
      <c r="D133" t="s">
        <v>25</v>
      </c>
      <c r="E133" t="s">
        <v>26</v>
      </c>
      <c r="F133" s="6">
        <v>50</v>
      </c>
      <c r="G133" s="6">
        <v>50</v>
      </c>
      <c r="H133" s="6">
        <v>0</v>
      </c>
      <c r="I133" s="6">
        <v>0</v>
      </c>
      <c r="J133" s="4">
        <v>0</v>
      </c>
      <c r="K133" s="4">
        <v>0</v>
      </c>
      <c r="L133" s="4">
        <v>0</v>
      </c>
      <c r="M133" s="4">
        <v>0</v>
      </c>
      <c r="N133" s="4">
        <v>0</v>
      </c>
      <c r="O133" s="4">
        <v>0</v>
      </c>
      <c r="P133" s="6">
        <f t="shared" si="12"/>
        <v>1</v>
      </c>
      <c r="Q133" s="4">
        <f t="shared" si="13"/>
        <v>0</v>
      </c>
      <c r="R133">
        <f t="shared" si="14"/>
        <v>100</v>
      </c>
    </row>
    <row r="134" spans="1:19" x14ac:dyDescent="0.2">
      <c r="A134" t="s">
        <v>1182</v>
      </c>
      <c r="B134">
        <v>74488</v>
      </c>
      <c r="C134" t="s">
        <v>840</v>
      </c>
      <c r="D134" t="s">
        <v>25</v>
      </c>
      <c r="E134" t="s">
        <v>26</v>
      </c>
      <c r="F134" s="6">
        <v>0</v>
      </c>
      <c r="G134" s="6">
        <v>67</v>
      </c>
      <c r="H134" s="6">
        <v>1</v>
      </c>
      <c r="I134" s="6">
        <v>0</v>
      </c>
      <c r="J134" s="4">
        <v>4</v>
      </c>
      <c r="K134" s="4">
        <v>4</v>
      </c>
      <c r="L134" s="4">
        <v>1</v>
      </c>
      <c r="M134" s="4">
        <v>0</v>
      </c>
      <c r="N134" s="4">
        <v>14</v>
      </c>
      <c r="O134" s="4">
        <v>9</v>
      </c>
      <c r="P134" s="6">
        <f t="shared" si="12"/>
        <v>0.68</v>
      </c>
      <c r="Q134" s="4">
        <f t="shared" si="13"/>
        <v>0.32</v>
      </c>
      <c r="R134">
        <f t="shared" si="14"/>
        <v>100</v>
      </c>
    </row>
    <row r="135" spans="1:19" x14ac:dyDescent="0.2">
      <c r="A135" t="s">
        <v>1182</v>
      </c>
      <c r="B135">
        <v>74508</v>
      </c>
      <c r="C135" t="s">
        <v>363</v>
      </c>
      <c r="D135" t="s">
        <v>25</v>
      </c>
      <c r="E135" t="s">
        <v>26</v>
      </c>
      <c r="F135" s="6">
        <v>18</v>
      </c>
      <c r="G135" s="6">
        <v>20</v>
      </c>
      <c r="H135" s="6">
        <v>0</v>
      </c>
      <c r="I135" s="6">
        <v>30</v>
      </c>
      <c r="L135" s="4">
        <v>21</v>
      </c>
      <c r="M135" s="4">
        <v>0</v>
      </c>
      <c r="N135" s="4">
        <v>3</v>
      </c>
      <c r="O135" s="4">
        <v>8</v>
      </c>
      <c r="P135" s="6">
        <f t="shared" si="12"/>
        <v>0.68</v>
      </c>
      <c r="Q135" s="4">
        <f t="shared" si="13"/>
        <v>0.32</v>
      </c>
      <c r="R135">
        <f t="shared" si="14"/>
        <v>100</v>
      </c>
      <c r="S135">
        <v>2020</v>
      </c>
    </row>
    <row r="136" spans="1:19" x14ac:dyDescent="0.2">
      <c r="A136" t="s">
        <v>1182</v>
      </c>
      <c r="B136">
        <v>74531</v>
      </c>
      <c r="C136" t="s">
        <v>1298</v>
      </c>
      <c r="D136" t="s">
        <v>25</v>
      </c>
      <c r="E136" t="s">
        <v>26</v>
      </c>
      <c r="F136" s="6">
        <v>39</v>
      </c>
      <c r="G136" s="6">
        <v>17</v>
      </c>
      <c r="H136" s="6">
        <v>0</v>
      </c>
      <c r="I136" s="6">
        <v>30</v>
      </c>
      <c r="J136" s="4">
        <v>0</v>
      </c>
      <c r="K136" s="4">
        <v>0</v>
      </c>
      <c r="L136" s="4">
        <v>9</v>
      </c>
      <c r="M136" s="4">
        <v>1</v>
      </c>
      <c r="N136" s="4">
        <v>4</v>
      </c>
      <c r="O136" s="4">
        <v>0</v>
      </c>
      <c r="P136" s="6">
        <f t="shared" si="12"/>
        <v>0.86</v>
      </c>
      <c r="Q136" s="4">
        <f t="shared" si="13"/>
        <v>0.14000000000000001</v>
      </c>
      <c r="R136">
        <f t="shared" si="14"/>
        <v>100</v>
      </c>
      <c r="S136">
        <v>2019</v>
      </c>
    </row>
    <row r="137" spans="1:19" x14ac:dyDescent="0.2">
      <c r="A137" t="s">
        <v>1182</v>
      </c>
      <c r="B137">
        <v>74539</v>
      </c>
      <c r="C137" t="s">
        <v>1299</v>
      </c>
      <c r="D137" t="s">
        <v>25</v>
      </c>
      <c r="E137" t="s">
        <v>26</v>
      </c>
      <c r="F137" s="6">
        <v>4</v>
      </c>
      <c r="G137" s="6">
        <v>6</v>
      </c>
      <c r="H137" s="6">
        <v>0</v>
      </c>
      <c r="I137" s="6">
        <v>6</v>
      </c>
      <c r="J137" s="4">
        <v>27</v>
      </c>
      <c r="K137" s="4">
        <v>0</v>
      </c>
      <c r="L137" s="4">
        <v>3</v>
      </c>
      <c r="M137" s="4">
        <v>0</v>
      </c>
      <c r="N137" s="4">
        <v>2</v>
      </c>
      <c r="O137" s="4">
        <v>52</v>
      </c>
      <c r="P137" s="6">
        <f t="shared" si="12"/>
        <v>0.16</v>
      </c>
      <c r="Q137" s="4">
        <f t="shared" si="13"/>
        <v>0.84</v>
      </c>
      <c r="R137">
        <f t="shared" si="14"/>
        <v>100</v>
      </c>
      <c r="S137">
        <v>2020</v>
      </c>
    </row>
    <row r="138" spans="1:19" x14ac:dyDescent="0.2">
      <c r="A138" t="s">
        <v>1182</v>
      </c>
      <c r="B138">
        <v>74547</v>
      </c>
      <c r="C138" t="s">
        <v>1300</v>
      </c>
      <c r="D138" t="s">
        <v>25</v>
      </c>
      <c r="E138" t="s">
        <v>26</v>
      </c>
      <c r="N138" s="4">
        <v>100</v>
      </c>
      <c r="O138" s="4">
        <v>0</v>
      </c>
      <c r="P138" s="6">
        <f t="shared" si="12"/>
        <v>0</v>
      </c>
      <c r="Q138" s="4">
        <f t="shared" si="13"/>
        <v>1</v>
      </c>
      <c r="R138">
        <f t="shared" si="14"/>
        <v>100</v>
      </c>
    </row>
    <row r="139" spans="1:19" x14ac:dyDescent="0.2">
      <c r="A139" t="s">
        <v>1182</v>
      </c>
      <c r="B139">
        <v>74558</v>
      </c>
      <c r="C139" t="s">
        <v>414</v>
      </c>
      <c r="D139" t="s">
        <v>25</v>
      </c>
      <c r="E139" t="s">
        <v>26</v>
      </c>
      <c r="F139" s="6">
        <v>61</v>
      </c>
      <c r="G139" s="6">
        <v>14</v>
      </c>
      <c r="J139" s="4">
        <v>6</v>
      </c>
      <c r="O139" s="4">
        <v>19</v>
      </c>
      <c r="P139" s="6">
        <f t="shared" si="12"/>
        <v>0.75</v>
      </c>
      <c r="Q139" s="4">
        <f t="shared" si="13"/>
        <v>0.25</v>
      </c>
      <c r="R139">
        <f t="shared" si="14"/>
        <v>100</v>
      </c>
      <c r="S139">
        <v>2019</v>
      </c>
    </row>
    <row r="140" spans="1:19" x14ac:dyDescent="0.2">
      <c r="A140" t="s">
        <v>1182</v>
      </c>
      <c r="B140">
        <v>74560</v>
      </c>
      <c r="C140" t="s">
        <v>172</v>
      </c>
      <c r="D140" t="s">
        <v>25</v>
      </c>
      <c r="E140" t="s">
        <v>26</v>
      </c>
      <c r="F140" s="6">
        <v>59</v>
      </c>
      <c r="G140" s="6">
        <v>14</v>
      </c>
      <c r="J140" s="4">
        <v>7</v>
      </c>
      <c r="N140" s="4">
        <v>16</v>
      </c>
      <c r="O140" s="4">
        <v>4</v>
      </c>
      <c r="P140" s="6">
        <f t="shared" si="12"/>
        <v>0.73</v>
      </c>
      <c r="Q140" s="4">
        <f t="shared" si="13"/>
        <v>0.27</v>
      </c>
      <c r="R140">
        <f t="shared" si="14"/>
        <v>100</v>
      </c>
    </row>
    <row r="141" spans="1:19" x14ac:dyDescent="0.2">
      <c r="A141" t="s">
        <v>1182</v>
      </c>
      <c r="B141">
        <v>74573</v>
      </c>
      <c r="C141" t="s">
        <v>151</v>
      </c>
      <c r="D141" t="s">
        <v>25</v>
      </c>
      <c r="E141" t="s">
        <v>26</v>
      </c>
      <c r="F141" s="6">
        <v>37</v>
      </c>
      <c r="G141" s="6">
        <v>22</v>
      </c>
      <c r="H141" s="6">
        <v>0</v>
      </c>
      <c r="I141" s="6">
        <v>1</v>
      </c>
      <c r="J141" s="4">
        <v>31</v>
      </c>
      <c r="L141" s="4">
        <v>9</v>
      </c>
      <c r="O141" s="4">
        <v>0</v>
      </c>
      <c r="P141" s="6">
        <f t="shared" si="12"/>
        <v>0.6</v>
      </c>
      <c r="Q141" s="4">
        <f t="shared" si="13"/>
        <v>0.4</v>
      </c>
      <c r="R141">
        <f t="shared" si="14"/>
        <v>100</v>
      </c>
    </row>
    <row r="142" spans="1:19" x14ac:dyDescent="0.2">
      <c r="A142" t="s">
        <v>1182</v>
      </c>
      <c r="B142">
        <v>74575</v>
      </c>
      <c r="C142" t="s">
        <v>1301</v>
      </c>
      <c r="D142" t="s">
        <v>25</v>
      </c>
      <c r="E142" t="s">
        <v>26</v>
      </c>
      <c r="F142" s="6">
        <v>51</v>
      </c>
      <c r="G142" s="6">
        <v>26</v>
      </c>
      <c r="H142" s="6">
        <v>0</v>
      </c>
      <c r="I142" s="6">
        <v>14</v>
      </c>
      <c r="J142" s="4">
        <v>4</v>
      </c>
      <c r="K142" s="4">
        <v>0</v>
      </c>
      <c r="L142" s="4">
        <v>4</v>
      </c>
      <c r="M142" s="4">
        <v>0</v>
      </c>
      <c r="N142" s="4">
        <v>1</v>
      </c>
      <c r="O142" s="4">
        <v>0</v>
      </c>
      <c r="P142" s="6">
        <f t="shared" si="12"/>
        <v>0.91</v>
      </c>
      <c r="Q142" s="4">
        <f t="shared" si="13"/>
        <v>0.09</v>
      </c>
      <c r="R142">
        <f t="shared" si="14"/>
        <v>100</v>
      </c>
    </row>
    <row r="143" spans="1:19" x14ac:dyDescent="0.2">
      <c r="A143" t="s">
        <v>1182</v>
      </c>
      <c r="B143">
        <v>74594</v>
      </c>
      <c r="C143" t="s">
        <v>1302</v>
      </c>
      <c r="D143" t="s">
        <v>25</v>
      </c>
      <c r="E143" t="s">
        <v>26</v>
      </c>
      <c r="F143" s="6">
        <v>5.34</v>
      </c>
      <c r="G143" s="6">
        <v>70.040000000000006</v>
      </c>
      <c r="H143" s="6">
        <v>0.38</v>
      </c>
      <c r="I143" s="6">
        <v>17.13</v>
      </c>
      <c r="J143" s="4">
        <v>0</v>
      </c>
      <c r="K143" s="4">
        <v>0</v>
      </c>
      <c r="L143" s="4">
        <v>0</v>
      </c>
      <c r="M143" s="4">
        <v>0</v>
      </c>
      <c r="N143" s="4">
        <v>0.06</v>
      </c>
      <c r="O143" s="4">
        <v>7.05</v>
      </c>
      <c r="P143" s="6">
        <f t="shared" si="12"/>
        <v>0.92890000000000006</v>
      </c>
      <c r="Q143" s="4">
        <f t="shared" si="13"/>
        <v>7.1099999999999997E-2</v>
      </c>
      <c r="R143">
        <f t="shared" si="14"/>
        <v>100</v>
      </c>
      <c r="S143">
        <v>2020</v>
      </c>
    </row>
    <row r="144" spans="1:19" x14ac:dyDescent="0.2">
      <c r="A144" t="s">
        <v>1182</v>
      </c>
      <c r="B144">
        <v>834083</v>
      </c>
      <c r="C144" t="s">
        <v>483</v>
      </c>
      <c r="D144" t="s">
        <v>25</v>
      </c>
      <c r="E144" t="s">
        <v>26</v>
      </c>
      <c r="F144" s="6">
        <v>34.6</v>
      </c>
      <c r="G144" s="6">
        <v>14.8</v>
      </c>
      <c r="H144" s="6">
        <v>0</v>
      </c>
      <c r="I144" s="6">
        <v>27</v>
      </c>
      <c r="J144" s="4">
        <v>7.3</v>
      </c>
      <c r="K144" s="4">
        <v>2</v>
      </c>
      <c r="L144" s="4">
        <v>13.7</v>
      </c>
      <c r="M144" s="4">
        <v>0</v>
      </c>
      <c r="N144" s="4">
        <v>0</v>
      </c>
      <c r="O144" s="4">
        <v>0.6</v>
      </c>
      <c r="P144" s="6">
        <f t="shared" si="12"/>
        <v>0.76400000000000001</v>
      </c>
      <c r="Q144" s="4">
        <f t="shared" si="13"/>
        <v>0.23600000000000002</v>
      </c>
      <c r="R144">
        <f t="shared" si="14"/>
        <v>100</v>
      </c>
      <c r="S144">
        <v>2018</v>
      </c>
    </row>
    <row r="145" spans="1:19" x14ac:dyDescent="0.2">
      <c r="A145" t="s">
        <v>1182</v>
      </c>
      <c r="B145">
        <v>834373</v>
      </c>
      <c r="C145" t="s">
        <v>463</v>
      </c>
      <c r="D145" t="s">
        <v>25</v>
      </c>
      <c r="E145" t="s">
        <v>26</v>
      </c>
      <c r="F145" s="6">
        <v>0.5</v>
      </c>
      <c r="G145" s="6">
        <v>48.5</v>
      </c>
      <c r="H145" s="6">
        <v>0.2</v>
      </c>
      <c r="I145" s="6">
        <v>30.5</v>
      </c>
      <c r="J145" s="4">
        <v>8.9</v>
      </c>
      <c r="K145" s="4">
        <v>6.04</v>
      </c>
      <c r="L145" s="4">
        <v>3.6</v>
      </c>
      <c r="M145" s="4">
        <v>0</v>
      </c>
      <c r="N145" s="4">
        <v>1.7</v>
      </c>
      <c r="O145" s="4">
        <v>0.06</v>
      </c>
      <c r="P145" s="6">
        <f t="shared" si="12"/>
        <v>0.79699999999999993</v>
      </c>
      <c r="Q145" s="4">
        <f t="shared" si="13"/>
        <v>0.20299999999999999</v>
      </c>
      <c r="R145">
        <f t="shared" si="14"/>
        <v>100.00000000000001</v>
      </c>
      <c r="S145">
        <v>2019</v>
      </c>
    </row>
    <row r="146" spans="1:19" x14ac:dyDescent="0.2">
      <c r="A146" t="s">
        <v>1182</v>
      </c>
      <c r="B146">
        <v>841964</v>
      </c>
      <c r="C146" t="s">
        <v>456</v>
      </c>
      <c r="D146" t="s">
        <v>25</v>
      </c>
      <c r="E146" t="s">
        <v>26</v>
      </c>
      <c r="F146" s="6">
        <v>5.34</v>
      </c>
      <c r="G146" s="6">
        <v>70.040000000000006</v>
      </c>
      <c r="H146" s="6">
        <v>0.38</v>
      </c>
      <c r="I146" s="6">
        <v>17.13</v>
      </c>
      <c r="J146" s="4">
        <v>0</v>
      </c>
      <c r="K146" s="4">
        <v>0</v>
      </c>
      <c r="L146" s="4">
        <v>0</v>
      </c>
      <c r="M146" s="4">
        <v>0</v>
      </c>
      <c r="N146" s="4">
        <v>0.06</v>
      </c>
      <c r="O146" s="4">
        <v>7.05</v>
      </c>
      <c r="P146" s="6">
        <f t="shared" si="12"/>
        <v>0.92890000000000006</v>
      </c>
      <c r="Q146" s="4">
        <f t="shared" si="13"/>
        <v>7.1099999999999997E-2</v>
      </c>
      <c r="R146">
        <f t="shared" si="14"/>
        <v>100</v>
      </c>
      <c r="S146">
        <v>2016</v>
      </c>
    </row>
    <row r="147" spans="1:19" x14ac:dyDescent="0.2">
      <c r="A147" t="s">
        <v>1182</v>
      </c>
      <c r="B147">
        <v>852443</v>
      </c>
      <c r="C147" t="s">
        <v>1305</v>
      </c>
      <c r="D147" t="s">
        <v>25</v>
      </c>
      <c r="E147" t="s">
        <v>26</v>
      </c>
      <c r="F147" s="6">
        <v>23.5</v>
      </c>
      <c r="G147" s="6">
        <v>30</v>
      </c>
      <c r="H147" s="6">
        <v>0</v>
      </c>
      <c r="I147" s="6">
        <v>33.700000000000003</v>
      </c>
      <c r="J147" s="4">
        <v>1.3</v>
      </c>
      <c r="K147" s="4">
        <v>0</v>
      </c>
      <c r="L147" s="4">
        <v>0</v>
      </c>
      <c r="M147" s="4">
        <v>0</v>
      </c>
      <c r="N147" s="4">
        <v>0</v>
      </c>
      <c r="O147" s="4">
        <v>11.5</v>
      </c>
      <c r="P147" s="6">
        <f t="shared" si="12"/>
        <v>0.872</v>
      </c>
      <c r="Q147" s="4">
        <f t="shared" si="13"/>
        <v>0.128</v>
      </c>
      <c r="R147">
        <f t="shared" si="14"/>
        <v>100</v>
      </c>
      <c r="S147">
        <v>2018</v>
      </c>
    </row>
    <row r="148" spans="1:19" x14ac:dyDescent="0.2">
      <c r="A148" t="s">
        <v>1182</v>
      </c>
      <c r="B148">
        <v>863407</v>
      </c>
      <c r="C148" t="s">
        <v>1308</v>
      </c>
      <c r="D148" t="s">
        <v>25</v>
      </c>
      <c r="E148" t="s">
        <v>26</v>
      </c>
      <c r="F148" s="6">
        <v>1.9</v>
      </c>
      <c r="G148" s="6">
        <v>19.899999999999999</v>
      </c>
      <c r="H148" s="6">
        <v>0.2</v>
      </c>
      <c r="I148" s="6">
        <v>60.5</v>
      </c>
      <c r="J148" s="4">
        <v>8.1</v>
      </c>
      <c r="K148" s="4">
        <v>7</v>
      </c>
      <c r="L148" s="4">
        <v>2.4</v>
      </c>
      <c r="M148" s="4">
        <v>0</v>
      </c>
      <c r="N148" s="4">
        <v>0</v>
      </c>
      <c r="O148" s="4">
        <v>0</v>
      </c>
      <c r="P148" s="6">
        <f t="shared" si="12"/>
        <v>0.82499999999999996</v>
      </c>
      <c r="Q148" s="4">
        <f t="shared" si="13"/>
        <v>0.17499999999999999</v>
      </c>
      <c r="R148">
        <f t="shared" si="14"/>
        <v>100</v>
      </c>
      <c r="S148">
        <v>2019</v>
      </c>
    </row>
    <row r="149" spans="1:19" x14ac:dyDescent="0.2">
      <c r="A149" t="s">
        <v>1182</v>
      </c>
      <c r="B149">
        <v>863412</v>
      </c>
      <c r="C149" t="s">
        <v>1309</v>
      </c>
      <c r="D149" t="s">
        <v>25</v>
      </c>
      <c r="E149" t="s">
        <v>26</v>
      </c>
    </row>
  </sheetData>
  <autoFilter ref="A1:AB1" xr:uid="{9D468CDE-C43F-254A-AAF7-D30B26467F11}">
    <sortState xmlns:xlrd2="http://schemas.microsoft.com/office/spreadsheetml/2017/richdata2" ref="A2:S149">
      <sortCondition ref="B1:B14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209B-703F-4544-8C19-C5314B087072}">
  <dimension ref="A1:S433"/>
  <sheetViews>
    <sheetView tabSelected="1" topLeftCell="A288" workbookViewId="0">
      <selection activeCell="A306" sqref="A306:S431"/>
    </sheetView>
  </sheetViews>
  <sheetFormatPr baseColWidth="10" defaultRowHeight="16" x14ac:dyDescent="0.2"/>
  <cols>
    <col min="3" max="3" width="55.6640625" customWidth="1"/>
    <col min="4" max="4" width="46.83203125" customWidth="1"/>
    <col min="11" max="11" width="11" customWidth="1"/>
    <col min="16" max="17" width="10.83203125" style="13"/>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11" t="s">
        <v>1181</v>
      </c>
      <c r="Q1" s="14" t="s">
        <v>1310</v>
      </c>
      <c r="R1" t="s">
        <v>872</v>
      </c>
      <c r="S1" t="s">
        <v>873</v>
      </c>
    </row>
    <row r="2" spans="1:19" x14ac:dyDescent="0.2">
      <c r="A2" t="str">
        <f>"Cities 2018"</f>
        <v>Cities 2018</v>
      </c>
      <c r="B2">
        <v>54119</v>
      </c>
      <c r="C2" t="s">
        <v>66</v>
      </c>
      <c r="D2" t="s">
        <v>25</v>
      </c>
      <c r="E2" t="s">
        <v>26</v>
      </c>
      <c r="F2" s="6">
        <v>0</v>
      </c>
      <c r="G2" s="6">
        <v>0</v>
      </c>
      <c r="H2" s="6">
        <v>0</v>
      </c>
      <c r="I2" s="6">
        <v>0</v>
      </c>
      <c r="J2" s="4">
        <v>40</v>
      </c>
      <c r="K2" s="4">
        <v>11</v>
      </c>
      <c r="L2" s="4">
        <v>11</v>
      </c>
      <c r="M2" s="4">
        <v>0</v>
      </c>
      <c r="N2" s="4">
        <v>17</v>
      </c>
      <c r="O2" s="4">
        <v>21</v>
      </c>
      <c r="P2" s="12">
        <f>SUM(F2:I2)/SUM(F2:O2)</f>
        <v>0</v>
      </c>
      <c r="Q2" s="12">
        <f>SUM(J2:O2)/SUM(F2:O2)</f>
        <v>1</v>
      </c>
      <c r="R2">
        <v>100</v>
      </c>
      <c r="S2" s="8">
        <f>P2+Q2</f>
        <v>1</v>
      </c>
    </row>
    <row r="3" spans="1:19" x14ac:dyDescent="0.2">
      <c r="A3" t="str">
        <f>"Cities 2018"</f>
        <v>Cities 2018</v>
      </c>
      <c r="B3">
        <v>16581</v>
      </c>
      <c r="C3" t="s">
        <v>360</v>
      </c>
      <c r="D3" t="s">
        <v>25</v>
      </c>
      <c r="E3" t="s">
        <v>26</v>
      </c>
      <c r="F3" s="6">
        <v>1</v>
      </c>
      <c r="G3" s="6">
        <v>1</v>
      </c>
      <c r="H3" s="6">
        <v>0</v>
      </c>
      <c r="I3" s="6">
        <v>5</v>
      </c>
      <c r="J3" s="4">
        <v>88</v>
      </c>
      <c r="K3" s="4">
        <v>1</v>
      </c>
      <c r="L3" s="4">
        <v>4</v>
      </c>
      <c r="M3" s="4">
        <v>0</v>
      </c>
      <c r="N3" s="4">
        <v>0</v>
      </c>
      <c r="O3" s="4">
        <v>0</v>
      </c>
      <c r="P3" s="12">
        <f>SUM(F3:I3)/SUM(F3:O3)</f>
        <v>7.0000000000000007E-2</v>
      </c>
      <c r="Q3" s="12">
        <f>SUM(J3:O3)/SUM(F3:O3)</f>
        <v>0.93</v>
      </c>
      <c r="R3">
        <v>100</v>
      </c>
      <c r="S3" s="8">
        <f>P3+Q3</f>
        <v>1</v>
      </c>
    </row>
    <row r="4" spans="1:19" x14ac:dyDescent="0.2">
      <c r="A4" t="str">
        <f>"Cities 2018"</f>
        <v>Cities 2018</v>
      </c>
      <c r="B4">
        <v>54026</v>
      </c>
      <c r="C4" t="s">
        <v>260</v>
      </c>
      <c r="D4" t="s">
        <v>25</v>
      </c>
      <c r="E4" t="s">
        <v>26</v>
      </c>
      <c r="F4" s="6">
        <v>1.5</v>
      </c>
      <c r="G4" s="6">
        <v>1</v>
      </c>
      <c r="H4" s="6">
        <v>0</v>
      </c>
      <c r="I4" s="6">
        <v>6</v>
      </c>
      <c r="J4" s="4">
        <v>84</v>
      </c>
      <c r="K4" s="4">
        <v>0</v>
      </c>
      <c r="L4" s="4">
        <v>7</v>
      </c>
      <c r="M4" s="4">
        <v>0</v>
      </c>
      <c r="N4" s="4">
        <v>0</v>
      </c>
      <c r="O4" s="4">
        <v>0.5</v>
      </c>
      <c r="P4" s="12">
        <f>SUM(F4:I4)/SUM(F4:O4)</f>
        <v>8.5000000000000006E-2</v>
      </c>
      <c r="Q4" s="12">
        <f>SUM(J4:O4)/SUM(F4:O4)</f>
        <v>0.91500000000000004</v>
      </c>
      <c r="R4">
        <v>100</v>
      </c>
      <c r="S4" s="8">
        <f>P4+Q4</f>
        <v>1</v>
      </c>
    </row>
    <row r="5" spans="1:19" x14ac:dyDescent="0.2">
      <c r="A5" t="str">
        <f>"Cities 2018"</f>
        <v>Cities 2018</v>
      </c>
      <c r="B5">
        <v>54070</v>
      </c>
      <c r="C5" t="s">
        <v>41</v>
      </c>
      <c r="D5" t="s">
        <v>25</v>
      </c>
      <c r="E5" t="s">
        <v>26</v>
      </c>
      <c r="F5" s="6">
        <v>0</v>
      </c>
      <c r="G5" s="6">
        <v>0</v>
      </c>
      <c r="H5" s="6">
        <v>0</v>
      </c>
      <c r="I5" s="6">
        <v>8.8000000000000007</v>
      </c>
      <c r="J5" s="4">
        <v>87.4</v>
      </c>
      <c r="K5" s="4">
        <v>0</v>
      </c>
      <c r="L5" s="4">
        <v>0.8</v>
      </c>
      <c r="M5" s="4">
        <v>0</v>
      </c>
      <c r="N5" s="4">
        <v>0</v>
      </c>
      <c r="O5" s="4">
        <v>3</v>
      </c>
      <c r="P5" s="12">
        <f>SUM(F5:I5)/SUM(F5:O5)</f>
        <v>8.8000000000000009E-2</v>
      </c>
      <c r="Q5" s="12">
        <f>SUM(J5:O5)/SUM(F5:O5)</f>
        <v>0.91200000000000003</v>
      </c>
      <c r="R5">
        <v>100</v>
      </c>
      <c r="S5" s="8">
        <f>P5+Q5</f>
        <v>1</v>
      </c>
    </row>
    <row r="6" spans="1:19" x14ac:dyDescent="0.2">
      <c r="A6" t="str">
        <f>"Cities 2018"</f>
        <v>Cities 2018</v>
      </c>
      <c r="B6">
        <v>54110</v>
      </c>
      <c r="C6" t="s">
        <v>237</v>
      </c>
      <c r="D6" t="s">
        <v>25</v>
      </c>
      <c r="E6" t="s">
        <v>26</v>
      </c>
      <c r="F6" s="6">
        <v>0</v>
      </c>
      <c r="G6" s="6">
        <v>19</v>
      </c>
      <c r="H6" s="6">
        <v>0</v>
      </c>
      <c r="I6" s="6">
        <v>6</v>
      </c>
      <c r="J6" s="4">
        <v>6</v>
      </c>
      <c r="K6" s="4">
        <v>1</v>
      </c>
      <c r="L6" s="4">
        <v>10</v>
      </c>
      <c r="M6" s="4">
        <v>7</v>
      </c>
      <c r="N6" s="4">
        <v>10</v>
      </c>
      <c r="O6" s="4">
        <v>41</v>
      </c>
      <c r="P6" s="12">
        <f>SUM(F6:I6)/SUM(F6:O6)</f>
        <v>0.25</v>
      </c>
      <c r="Q6" s="12">
        <f>SUM(J6:O6)/SUM(F6:O6)</f>
        <v>0.75</v>
      </c>
      <c r="R6">
        <v>100</v>
      </c>
      <c r="S6" s="8">
        <f>P6+Q6</f>
        <v>1</v>
      </c>
    </row>
    <row r="7" spans="1:19" x14ac:dyDescent="0.2">
      <c r="A7" t="str">
        <f>"Cities 2018"</f>
        <v>Cities 2018</v>
      </c>
      <c r="B7">
        <v>59644</v>
      </c>
      <c r="C7" t="s">
        <v>1334</v>
      </c>
      <c r="D7" t="s">
        <v>25</v>
      </c>
      <c r="E7" t="s">
        <v>26</v>
      </c>
      <c r="F7" s="6">
        <v>0</v>
      </c>
      <c r="G7" s="6">
        <v>20</v>
      </c>
      <c r="H7" s="6">
        <v>0</v>
      </c>
      <c r="I7" s="6">
        <v>6</v>
      </c>
      <c r="J7" s="4">
        <v>9</v>
      </c>
      <c r="K7" s="4">
        <v>0</v>
      </c>
      <c r="L7" s="4">
        <v>10</v>
      </c>
      <c r="M7" s="4">
        <v>8</v>
      </c>
      <c r="N7" s="4">
        <v>13</v>
      </c>
      <c r="O7" s="4">
        <v>34</v>
      </c>
      <c r="P7" s="12">
        <f>SUM(F7:I7)/SUM(F7:O7)</f>
        <v>0.26</v>
      </c>
      <c r="Q7" s="12">
        <f>SUM(J7:O7)/SUM(F7:O7)</f>
        <v>0.74</v>
      </c>
      <c r="R7">
        <v>100</v>
      </c>
      <c r="S7" s="8">
        <f>P7+Q7</f>
        <v>1</v>
      </c>
    </row>
    <row r="8" spans="1:19" x14ac:dyDescent="0.2">
      <c r="A8" t="str">
        <f>"Cities 2018"</f>
        <v>Cities 2018</v>
      </c>
      <c r="B8">
        <v>50551</v>
      </c>
      <c r="C8" t="s">
        <v>206</v>
      </c>
      <c r="D8" t="s">
        <v>25</v>
      </c>
      <c r="E8" t="s">
        <v>26</v>
      </c>
      <c r="F8" s="6">
        <v>0</v>
      </c>
      <c r="G8" s="6">
        <v>20</v>
      </c>
      <c r="H8" s="6">
        <v>0</v>
      </c>
      <c r="I8" s="6">
        <v>6</v>
      </c>
      <c r="J8" s="4">
        <v>9</v>
      </c>
      <c r="K8" s="4">
        <v>0</v>
      </c>
      <c r="L8" s="4">
        <v>10</v>
      </c>
      <c r="M8" s="4">
        <v>8</v>
      </c>
      <c r="N8" s="4">
        <v>13</v>
      </c>
      <c r="O8" s="4">
        <v>34</v>
      </c>
      <c r="P8" s="12">
        <f>SUM(F8:I8)/SUM(F8:O8)</f>
        <v>0.26</v>
      </c>
      <c r="Q8" s="12">
        <f>SUM(J8:O8)/SUM(F8:O8)</f>
        <v>0.74</v>
      </c>
      <c r="R8">
        <v>100</v>
      </c>
      <c r="S8" s="8">
        <f>P8+Q8</f>
        <v>1</v>
      </c>
    </row>
    <row r="9" spans="1:19" x14ac:dyDescent="0.2">
      <c r="A9" t="str">
        <f>"Cities 2018"</f>
        <v>Cities 2018</v>
      </c>
      <c r="B9">
        <v>31182</v>
      </c>
      <c r="C9" t="s">
        <v>373</v>
      </c>
      <c r="D9" t="s">
        <v>25</v>
      </c>
      <c r="E9" t="s">
        <v>26</v>
      </c>
      <c r="F9" s="6">
        <v>0</v>
      </c>
      <c r="G9" s="6">
        <v>13.52</v>
      </c>
      <c r="H9" s="6">
        <v>0</v>
      </c>
      <c r="I9" s="6">
        <v>17.95</v>
      </c>
      <c r="J9" s="4">
        <v>33.96</v>
      </c>
      <c r="K9" s="4">
        <v>2.99</v>
      </c>
      <c r="L9" s="4">
        <v>7.64</v>
      </c>
      <c r="M9" s="4">
        <v>3.74</v>
      </c>
      <c r="N9" s="4">
        <v>9.73</v>
      </c>
      <c r="O9" s="4">
        <v>10.47</v>
      </c>
      <c r="P9" s="12">
        <f>SUM(F9:I9)/SUM(F9:O9)</f>
        <v>0.31469999999999998</v>
      </c>
      <c r="Q9" s="12">
        <f>SUM(J9:O9)/SUM(F9:O9)</f>
        <v>0.68530000000000002</v>
      </c>
      <c r="R9">
        <v>100</v>
      </c>
      <c r="S9" s="8">
        <f>P9+Q9</f>
        <v>1</v>
      </c>
    </row>
    <row r="10" spans="1:19" x14ac:dyDescent="0.2">
      <c r="A10" t="str">
        <f>"Cities 2018"</f>
        <v>Cities 2018</v>
      </c>
      <c r="B10">
        <v>54124</v>
      </c>
      <c r="C10" t="s">
        <v>179</v>
      </c>
      <c r="D10" t="s">
        <v>25</v>
      </c>
      <c r="E10" t="s">
        <v>26</v>
      </c>
      <c r="F10" s="6">
        <v>0</v>
      </c>
      <c r="G10" s="6">
        <v>17</v>
      </c>
      <c r="H10" s="6">
        <v>0</v>
      </c>
      <c r="I10" s="6">
        <v>24</v>
      </c>
      <c r="J10" s="4">
        <v>15</v>
      </c>
      <c r="K10" s="4">
        <v>4</v>
      </c>
      <c r="L10" s="4">
        <v>8</v>
      </c>
      <c r="M10" s="4">
        <v>5</v>
      </c>
      <c r="N10" s="4">
        <v>13</v>
      </c>
      <c r="O10" s="4">
        <v>14</v>
      </c>
      <c r="P10" s="12">
        <f>SUM(F10:I10)/SUM(F10:O10)</f>
        <v>0.41</v>
      </c>
      <c r="Q10" s="12">
        <f>SUM(J10:O10)/SUM(F10:O10)</f>
        <v>0.59</v>
      </c>
      <c r="R10">
        <v>100</v>
      </c>
      <c r="S10" s="8">
        <f>P10+Q10</f>
        <v>1</v>
      </c>
    </row>
    <row r="11" spans="1:19" x14ac:dyDescent="0.2">
      <c r="A11" t="str">
        <f>"Cities 2018"</f>
        <v>Cities 2018</v>
      </c>
      <c r="B11">
        <v>35883</v>
      </c>
      <c r="C11" t="s">
        <v>875</v>
      </c>
      <c r="D11" t="s">
        <v>25</v>
      </c>
      <c r="E11" t="s">
        <v>26</v>
      </c>
      <c r="F11" s="6">
        <v>0</v>
      </c>
      <c r="G11" s="6">
        <v>17</v>
      </c>
      <c r="H11" s="6">
        <v>0</v>
      </c>
      <c r="I11" s="6">
        <v>24</v>
      </c>
      <c r="J11" s="4">
        <v>15</v>
      </c>
      <c r="K11" s="4">
        <v>4</v>
      </c>
      <c r="L11" s="4">
        <v>8</v>
      </c>
      <c r="M11" s="4">
        <v>5</v>
      </c>
      <c r="N11" s="4">
        <v>13</v>
      </c>
      <c r="O11" s="4">
        <v>14</v>
      </c>
      <c r="P11" s="12">
        <f>SUM(F11:I11)/SUM(F11:O11)</f>
        <v>0.41</v>
      </c>
      <c r="Q11" s="12">
        <f>SUM(J11:O11)/SUM(F11:O11)</f>
        <v>0.59</v>
      </c>
      <c r="R11">
        <v>100</v>
      </c>
      <c r="S11" s="8">
        <f>P11+Q11</f>
        <v>1</v>
      </c>
    </row>
    <row r="12" spans="1:19" x14ac:dyDescent="0.2">
      <c r="A12" t="str">
        <f>"Cities 2018"</f>
        <v>Cities 2018</v>
      </c>
      <c r="B12">
        <v>59631</v>
      </c>
      <c r="C12" t="s">
        <v>1331</v>
      </c>
      <c r="D12" t="s">
        <v>25</v>
      </c>
      <c r="E12" t="s">
        <v>26</v>
      </c>
      <c r="F12" s="6">
        <v>0</v>
      </c>
      <c r="G12" s="6">
        <v>17</v>
      </c>
      <c r="H12" s="6">
        <v>0</v>
      </c>
      <c r="I12" s="6">
        <v>24</v>
      </c>
      <c r="J12" s="4">
        <v>15</v>
      </c>
      <c r="K12" s="4">
        <v>4</v>
      </c>
      <c r="L12" s="4">
        <v>8</v>
      </c>
      <c r="M12" s="4">
        <v>5</v>
      </c>
      <c r="N12" s="4">
        <v>13</v>
      </c>
      <c r="O12" s="4">
        <v>14</v>
      </c>
      <c r="P12" s="12">
        <f>SUM(F12:I12)/SUM(F12:O12)</f>
        <v>0.41</v>
      </c>
      <c r="Q12" s="12">
        <f>SUM(J12:O12)/SUM(F12:O12)</f>
        <v>0.59</v>
      </c>
      <c r="R12">
        <v>100</v>
      </c>
      <c r="S12" s="8">
        <f>P12+Q12</f>
        <v>1</v>
      </c>
    </row>
    <row r="13" spans="1:19" x14ac:dyDescent="0.2">
      <c r="A13" t="str">
        <f>"Cities 2018"</f>
        <v>Cities 2018</v>
      </c>
      <c r="B13">
        <v>59633</v>
      </c>
      <c r="C13" t="s">
        <v>1332</v>
      </c>
      <c r="D13" t="s">
        <v>25</v>
      </c>
      <c r="E13" t="s">
        <v>26</v>
      </c>
      <c r="F13" s="6">
        <v>0</v>
      </c>
      <c r="G13" s="6">
        <v>17</v>
      </c>
      <c r="H13" s="6">
        <v>0</v>
      </c>
      <c r="I13" s="6">
        <v>24</v>
      </c>
      <c r="J13" s="4">
        <v>12</v>
      </c>
      <c r="K13" s="4">
        <v>4</v>
      </c>
      <c r="L13" s="4">
        <v>8</v>
      </c>
      <c r="M13" s="4">
        <v>5</v>
      </c>
      <c r="N13" s="4">
        <v>13</v>
      </c>
      <c r="O13" s="4">
        <v>17</v>
      </c>
      <c r="P13" s="12">
        <f>SUM(F13:I13)/SUM(F13:O13)</f>
        <v>0.41</v>
      </c>
      <c r="Q13" s="12">
        <f>SUM(J13:O13)/SUM(F13:O13)</f>
        <v>0.59</v>
      </c>
      <c r="R13">
        <v>100</v>
      </c>
      <c r="S13" s="8">
        <f>P13+Q13</f>
        <v>1</v>
      </c>
    </row>
    <row r="14" spans="1:19" x14ac:dyDescent="0.2">
      <c r="A14" t="str">
        <f>"Cities 2018"</f>
        <v>Cities 2018</v>
      </c>
      <c r="B14">
        <v>50562</v>
      </c>
      <c r="C14" t="s">
        <v>149</v>
      </c>
      <c r="D14" t="s">
        <v>25</v>
      </c>
      <c r="E14" t="s">
        <v>26</v>
      </c>
      <c r="F14" s="6">
        <v>0</v>
      </c>
      <c r="G14" s="6">
        <v>42</v>
      </c>
      <c r="H14" s="6">
        <v>0</v>
      </c>
      <c r="I14" s="6">
        <v>0</v>
      </c>
      <c r="J14" s="4">
        <v>0</v>
      </c>
      <c r="K14" s="4">
        <v>1</v>
      </c>
      <c r="L14" s="4">
        <v>21</v>
      </c>
      <c r="M14" s="4">
        <v>0</v>
      </c>
      <c r="N14" s="4">
        <v>21</v>
      </c>
      <c r="O14" s="4">
        <v>15</v>
      </c>
      <c r="P14" s="12">
        <f>SUM(F14:I14)/SUM(F14:O14)</f>
        <v>0.42</v>
      </c>
      <c r="Q14" s="12">
        <f>SUM(J14:O14)/SUM(F14:O14)</f>
        <v>0.57999999999999996</v>
      </c>
      <c r="R14">
        <v>100</v>
      </c>
      <c r="S14" s="8">
        <f>P14+Q14</f>
        <v>1</v>
      </c>
    </row>
    <row r="15" spans="1:19" x14ac:dyDescent="0.2">
      <c r="A15" t="str">
        <f>"Cities 2018"</f>
        <v>Cities 2018</v>
      </c>
      <c r="B15">
        <v>61790</v>
      </c>
      <c r="C15" t="s">
        <v>1337</v>
      </c>
      <c r="D15" t="s">
        <v>25</v>
      </c>
      <c r="E15" t="s">
        <v>26</v>
      </c>
      <c r="F15" s="6">
        <v>0</v>
      </c>
      <c r="G15" s="6">
        <v>23</v>
      </c>
      <c r="H15" s="6">
        <v>0</v>
      </c>
      <c r="I15" s="6">
        <v>21</v>
      </c>
      <c r="J15" s="4">
        <v>8</v>
      </c>
      <c r="K15" s="4">
        <v>0</v>
      </c>
      <c r="L15" s="4">
        <v>0</v>
      </c>
      <c r="M15" s="4">
        <v>0</v>
      </c>
      <c r="N15" s="4">
        <v>27</v>
      </c>
      <c r="O15" s="4">
        <v>21</v>
      </c>
      <c r="P15" s="12">
        <f>SUM(F15:I15)/SUM(F15:O15)</f>
        <v>0.44</v>
      </c>
      <c r="Q15" s="12">
        <f>SUM(J15:O15)/SUM(F15:O15)</f>
        <v>0.56000000000000005</v>
      </c>
      <c r="R15">
        <v>100</v>
      </c>
      <c r="S15" s="8">
        <f>P15+Q15</f>
        <v>1</v>
      </c>
    </row>
    <row r="16" spans="1:19" x14ac:dyDescent="0.2">
      <c r="A16" t="str">
        <f>"Cities 2018"</f>
        <v>Cities 2018</v>
      </c>
      <c r="B16">
        <v>64014</v>
      </c>
      <c r="C16" t="s">
        <v>174</v>
      </c>
      <c r="D16" t="s">
        <v>25</v>
      </c>
      <c r="E16" t="s">
        <v>26</v>
      </c>
      <c r="F16" s="6">
        <v>0</v>
      </c>
      <c r="G16" s="6">
        <v>25</v>
      </c>
      <c r="H16" s="6">
        <v>0</v>
      </c>
      <c r="I16" s="6">
        <v>22</v>
      </c>
      <c r="J16" s="4">
        <v>6</v>
      </c>
      <c r="K16" s="4">
        <v>0</v>
      </c>
      <c r="L16" s="4">
        <v>0</v>
      </c>
      <c r="M16" s="4">
        <v>0</v>
      </c>
      <c r="N16" s="4">
        <v>30</v>
      </c>
      <c r="O16" s="4">
        <v>17</v>
      </c>
      <c r="P16" s="12">
        <f>SUM(F16:I16)/SUM(F16:O16)</f>
        <v>0.47</v>
      </c>
      <c r="Q16" s="12">
        <f>SUM(J16:O16)/SUM(F16:O16)</f>
        <v>0.53</v>
      </c>
      <c r="R16">
        <v>100</v>
      </c>
      <c r="S16" s="8">
        <f>P16+Q16</f>
        <v>1</v>
      </c>
    </row>
    <row r="17" spans="1:19" x14ac:dyDescent="0.2">
      <c r="A17" t="str">
        <f>"Cities 2018"</f>
        <v>Cities 2018</v>
      </c>
      <c r="B17">
        <v>59642</v>
      </c>
      <c r="C17" t="s">
        <v>1333</v>
      </c>
      <c r="D17" t="s">
        <v>25</v>
      </c>
      <c r="E17" t="s">
        <v>26</v>
      </c>
      <c r="F17" s="6">
        <v>0</v>
      </c>
      <c r="G17" s="6">
        <v>25</v>
      </c>
      <c r="H17" s="6">
        <v>0</v>
      </c>
      <c r="I17" s="6">
        <v>23</v>
      </c>
      <c r="J17" s="4">
        <v>7</v>
      </c>
      <c r="K17" s="4">
        <v>4</v>
      </c>
      <c r="L17" s="4">
        <v>8</v>
      </c>
      <c r="M17" s="4">
        <v>5</v>
      </c>
      <c r="N17" s="4">
        <v>11</v>
      </c>
      <c r="O17" s="4">
        <v>17</v>
      </c>
      <c r="P17" s="12">
        <f>SUM(F17:I17)/SUM(F17:O17)</f>
        <v>0.48</v>
      </c>
      <c r="Q17" s="12">
        <f>SUM(J17:O17)/SUM(F17:O17)</f>
        <v>0.52</v>
      </c>
      <c r="R17">
        <v>100</v>
      </c>
      <c r="S17" s="8">
        <f>P17+Q17</f>
        <v>1</v>
      </c>
    </row>
    <row r="18" spans="1:19" x14ac:dyDescent="0.2">
      <c r="A18" t="str">
        <f>"Cities 2018"</f>
        <v>Cities 2018</v>
      </c>
      <c r="B18">
        <v>54078</v>
      </c>
      <c r="C18" t="s">
        <v>279</v>
      </c>
      <c r="D18" t="s">
        <v>25</v>
      </c>
      <c r="E18" t="s">
        <v>26</v>
      </c>
      <c r="F18" s="6">
        <v>0</v>
      </c>
      <c r="G18" s="6">
        <v>25</v>
      </c>
      <c r="H18" s="6">
        <v>0</v>
      </c>
      <c r="I18" s="6">
        <v>23</v>
      </c>
      <c r="J18" s="4">
        <v>7</v>
      </c>
      <c r="K18" s="4">
        <v>4</v>
      </c>
      <c r="L18" s="4">
        <v>8</v>
      </c>
      <c r="M18" s="4">
        <v>5</v>
      </c>
      <c r="N18" s="4">
        <v>11</v>
      </c>
      <c r="O18" s="4">
        <v>17</v>
      </c>
      <c r="P18" s="12">
        <f>SUM(F18:I18)/SUM(F18:O18)</f>
        <v>0.48</v>
      </c>
      <c r="Q18" s="12">
        <f>SUM(J18:O18)/SUM(F18:O18)</f>
        <v>0.52</v>
      </c>
      <c r="R18">
        <v>100</v>
      </c>
      <c r="S18" s="8">
        <f>P18+Q18</f>
        <v>1</v>
      </c>
    </row>
    <row r="19" spans="1:19" x14ac:dyDescent="0.2">
      <c r="A19" t="str">
        <f>"Cities 2018"</f>
        <v>Cities 2018</v>
      </c>
      <c r="B19">
        <v>60656</v>
      </c>
      <c r="C19" t="s">
        <v>1336</v>
      </c>
      <c r="D19" t="s">
        <v>25</v>
      </c>
      <c r="E19" t="s">
        <v>26</v>
      </c>
      <c r="F19" s="6">
        <v>4.13</v>
      </c>
      <c r="G19" s="6">
        <v>36.479999999999997</v>
      </c>
      <c r="H19" s="6">
        <v>0.01</v>
      </c>
      <c r="I19" s="6">
        <v>9.18</v>
      </c>
      <c r="J19" s="4">
        <v>10.210000000000001</v>
      </c>
      <c r="K19" s="4">
        <v>2.2599999999999998</v>
      </c>
      <c r="L19" s="4">
        <v>9.06</v>
      </c>
      <c r="M19" s="4">
        <v>4.38</v>
      </c>
      <c r="N19" s="4">
        <v>8.11</v>
      </c>
      <c r="O19" s="4">
        <v>16.18</v>
      </c>
      <c r="P19" s="12">
        <f>SUM(F19:I19)/SUM(F19:O19)</f>
        <v>0.498</v>
      </c>
      <c r="Q19" s="12">
        <f>SUM(J19:O19)/SUM(F19:O19)</f>
        <v>0.502</v>
      </c>
      <c r="R19">
        <v>100</v>
      </c>
      <c r="S19" s="8">
        <f>P19+Q19</f>
        <v>1</v>
      </c>
    </row>
    <row r="20" spans="1:19" x14ac:dyDescent="0.2">
      <c r="A20" t="str">
        <f>"Cities 2018"</f>
        <v>Cities 2018</v>
      </c>
      <c r="B20">
        <v>50560</v>
      </c>
      <c r="C20" t="s">
        <v>213</v>
      </c>
      <c r="D20" t="s">
        <v>25</v>
      </c>
      <c r="E20" t="s">
        <v>26</v>
      </c>
      <c r="F20" s="6">
        <v>4</v>
      </c>
      <c r="G20" s="6">
        <v>37</v>
      </c>
      <c r="H20" s="6">
        <v>0</v>
      </c>
      <c r="I20" s="6">
        <v>9</v>
      </c>
      <c r="J20" s="4">
        <v>12</v>
      </c>
      <c r="K20" s="4">
        <v>2</v>
      </c>
      <c r="L20" s="4">
        <v>9</v>
      </c>
      <c r="M20" s="4">
        <v>4</v>
      </c>
      <c r="N20" s="4">
        <v>8</v>
      </c>
      <c r="O20" s="4">
        <v>15</v>
      </c>
      <c r="P20" s="12">
        <f>SUM(F20:I20)/SUM(F20:O20)</f>
        <v>0.5</v>
      </c>
      <c r="Q20" s="12">
        <f>SUM(J20:O20)/SUM(F20:O20)</f>
        <v>0.5</v>
      </c>
      <c r="R20">
        <v>100</v>
      </c>
      <c r="S20" s="8">
        <f>P20+Q20</f>
        <v>1</v>
      </c>
    </row>
    <row r="21" spans="1:19" x14ac:dyDescent="0.2">
      <c r="A21" t="str">
        <f>"Cities 2018"</f>
        <v>Cities 2018</v>
      </c>
      <c r="B21">
        <v>58357</v>
      </c>
      <c r="C21" t="s">
        <v>138</v>
      </c>
      <c r="D21" t="s">
        <v>25</v>
      </c>
      <c r="E21" t="s">
        <v>26</v>
      </c>
      <c r="F21" s="6">
        <v>4</v>
      </c>
      <c r="G21" s="6">
        <v>37</v>
      </c>
      <c r="H21" s="6">
        <v>0</v>
      </c>
      <c r="I21" s="6">
        <v>9</v>
      </c>
      <c r="J21" s="4">
        <v>12</v>
      </c>
      <c r="K21" s="4">
        <v>2</v>
      </c>
      <c r="L21" s="4">
        <v>9</v>
      </c>
      <c r="M21" s="4">
        <v>4</v>
      </c>
      <c r="N21" s="4">
        <v>8</v>
      </c>
      <c r="O21" s="4">
        <v>15</v>
      </c>
      <c r="P21" s="12">
        <f>SUM(F21:I21)/SUM(F21:O21)</f>
        <v>0.5</v>
      </c>
      <c r="Q21" s="12">
        <f>SUM(J21:O21)/SUM(F21:O21)</f>
        <v>0.5</v>
      </c>
      <c r="R21">
        <v>100</v>
      </c>
      <c r="S21" s="8">
        <f>P21+Q21</f>
        <v>1</v>
      </c>
    </row>
    <row r="22" spans="1:19" x14ac:dyDescent="0.2">
      <c r="A22" t="str">
        <f>"Cities 2018"</f>
        <v>Cities 2018</v>
      </c>
      <c r="B22">
        <v>74401</v>
      </c>
      <c r="C22" t="s">
        <v>1338</v>
      </c>
      <c r="D22" t="s">
        <v>25</v>
      </c>
      <c r="E22" t="s">
        <v>26</v>
      </c>
      <c r="F22" s="6">
        <v>0</v>
      </c>
      <c r="G22" s="6">
        <v>54</v>
      </c>
      <c r="H22" s="6">
        <v>0</v>
      </c>
      <c r="I22" s="6">
        <v>0</v>
      </c>
      <c r="J22" s="4">
        <v>0</v>
      </c>
      <c r="K22" s="4">
        <v>2</v>
      </c>
      <c r="L22" s="4">
        <v>16</v>
      </c>
      <c r="M22" s="4">
        <v>0</v>
      </c>
      <c r="N22" s="4">
        <v>18</v>
      </c>
      <c r="O22" s="4">
        <v>10</v>
      </c>
      <c r="P22" s="12">
        <f>SUM(F22:I22)/SUM(F22:O22)</f>
        <v>0.54</v>
      </c>
      <c r="Q22" s="12">
        <f>SUM(J22:O22)/SUM(F22:O22)</f>
        <v>0.46</v>
      </c>
      <c r="R22">
        <v>100</v>
      </c>
      <c r="S22" s="8">
        <f>P22+Q22</f>
        <v>1</v>
      </c>
    </row>
    <row r="23" spans="1:19" x14ac:dyDescent="0.2">
      <c r="A23" t="str">
        <f>"Cities 2018"</f>
        <v>Cities 2018</v>
      </c>
      <c r="B23">
        <v>74573</v>
      </c>
      <c r="C23" t="s">
        <v>152</v>
      </c>
      <c r="D23" t="s">
        <v>25</v>
      </c>
      <c r="E23" t="s">
        <v>26</v>
      </c>
      <c r="F23" s="6">
        <v>37</v>
      </c>
      <c r="G23" s="6">
        <v>22</v>
      </c>
      <c r="H23" s="6">
        <v>0</v>
      </c>
      <c r="I23" s="6">
        <v>1</v>
      </c>
      <c r="J23" s="4">
        <v>31</v>
      </c>
      <c r="K23" s="4">
        <v>0</v>
      </c>
      <c r="L23" s="4">
        <v>9</v>
      </c>
      <c r="M23" s="4">
        <v>0</v>
      </c>
      <c r="N23" s="4">
        <v>0</v>
      </c>
      <c r="O23" s="4">
        <v>0</v>
      </c>
      <c r="P23" s="12">
        <f>SUM(F23:I23)/SUM(F23:O23)</f>
        <v>0.6</v>
      </c>
      <c r="Q23" s="12">
        <f>SUM(J23:O23)/SUM(F23:O23)</f>
        <v>0.4</v>
      </c>
      <c r="R23">
        <v>100</v>
      </c>
      <c r="S23" s="8">
        <f>P23+Q23</f>
        <v>1</v>
      </c>
    </row>
    <row r="24" spans="1:19" x14ac:dyDescent="0.2">
      <c r="A24" t="str">
        <f>"Cities 2018"</f>
        <v>Cities 2018</v>
      </c>
      <c r="B24">
        <v>58636</v>
      </c>
      <c r="C24" t="s">
        <v>1365</v>
      </c>
      <c r="D24" t="s">
        <v>25</v>
      </c>
      <c r="E24" t="s">
        <v>26</v>
      </c>
      <c r="F24" s="6">
        <v>35</v>
      </c>
      <c r="G24" s="6">
        <v>24</v>
      </c>
      <c r="H24" s="6">
        <v>0</v>
      </c>
      <c r="I24" s="6">
        <v>1</v>
      </c>
      <c r="J24" s="4">
        <v>36</v>
      </c>
      <c r="K24" s="4">
        <v>0</v>
      </c>
      <c r="L24" s="4">
        <v>3</v>
      </c>
      <c r="M24" s="4">
        <v>0</v>
      </c>
      <c r="N24" s="4">
        <v>1</v>
      </c>
      <c r="O24" s="4">
        <v>0</v>
      </c>
      <c r="P24" s="12">
        <f>SUM(F24:I24)/SUM(F24:O24)</f>
        <v>0.6</v>
      </c>
      <c r="Q24" s="12">
        <f>SUM(J24:O24)/SUM(F24:O24)</f>
        <v>0.4</v>
      </c>
      <c r="R24">
        <v>100</v>
      </c>
      <c r="S24" s="8">
        <f>P24+Q24</f>
        <v>1</v>
      </c>
    </row>
    <row r="25" spans="1:19" x14ac:dyDescent="0.2">
      <c r="A25" t="str">
        <f>"Cities 2018"</f>
        <v>Cities 2018</v>
      </c>
      <c r="B25">
        <v>54111</v>
      </c>
      <c r="C25" t="s">
        <v>97</v>
      </c>
      <c r="D25" t="s">
        <v>25</v>
      </c>
      <c r="E25" t="s">
        <v>26</v>
      </c>
      <c r="F25" s="6">
        <v>45.3</v>
      </c>
      <c r="G25" s="6">
        <v>2.1</v>
      </c>
      <c r="H25" s="6">
        <v>0</v>
      </c>
      <c r="I25" s="6">
        <v>13</v>
      </c>
      <c r="J25" s="4">
        <v>0</v>
      </c>
      <c r="K25" s="4">
        <v>0.2</v>
      </c>
      <c r="L25" s="4">
        <v>39.4</v>
      </c>
      <c r="M25" s="4">
        <v>0</v>
      </c>
      <c r="N25" s="4">
        <v>0</v>
      </c>
      <c r="O25" s="4">
        <v>0</v>
      </c>
      <c r="P25" s="12">
        <f>SUM(F25:I25)/SUM(F25:O25)</f>
        <v>0.60399999999999998</v>
      </c>
      <c r="Q25" s="12">
        <f>SUM(J25:O25)/SUM(F25:O25)</f>
        <v>0.39600000000000002</v>
      </c>
      <c r="R25">
        <v>100</v>
      </c>
      <c r="S25" s="8">
        <f>P25+Q25</f>
        <v>1</v>
      </c>
    </row>
    <row r="26" spans="1:19" x14ac:dyDescent="0.2">
      <c r="A26" t="str">
        <f>"Cities 2018"</f>
        <v>Cities 2018</v>
      </c>
      <c r="B26">
        <v>73706</v>
      </c>
      <c r="C26" t="s">
        <v>75</v>
      </c>
      <c r="D26" t="s">
        <v>25</v>
      </c>
      <c r="E26" t="s">
        <v>26</v>
      </c>
      <c r="F26" s="6">
        <v>0</v>
      </c>
      <c r="G26" s="6">
        <v>31</v>
      </c>
      <c r="H26" s="6">
        <v>30</v>
      </c>
      <c r="I26" s="6">
        <v>0</v>
      </c>
      <c r="J26" s="4">
        <v>20</v>
      </c>
      <c r="K26" s="4">
        <v>13</v>
      </c>
      <c r="L26" s="4">
        <v>6</v>
      </c>
      <c r="M26" s="4">
        <v>0</v>
      </c>
      <c r="N26" s="4">
        <v>0</v>
      </c>
      <c r="O26" s="4">
        <v>0</v>
      </c>
      <c r="P26" s="12">
        <f>SUM(F26:I26)/SUM(F26:O26)</f>
        <v>0.61</v>
      </c>
      <c r="Q26" s="12">
        <f>SUM(J26:O26)/SUM(F26:O26)</f>
        <v>0.39</v>
      </c>
      <c r="R26">
        <v>100</v>
      </c>
      <c r="S26" s="8">
        <f>P26+Q26</f>
        <v>1</v>
      </c>
    </row>
    <row r="27" spans="1:19" x14ac:dyDescent="0.2">
      <c r="A27" t="str">
        <f>"Cities 2018"</f>
        <v>Cities 2018</v>
      </c>
      <c r="B27">
        <v>58513</v>
      </c>
      <c r="C27" t="s">
        <v>340</v>
      </c>
      <c r="D27" t="s">
        <v>25</v>
      </c>
      <c r="E27" t="s">
        <v>26</v>
      </c>
      <c r="F27" s="6">
        <v>3.1</v>
      </c>
      <c r="G27" s="6">
        <v>40</v>
      </c>
      <c r="H27" s="6">
        <v>8.6</v>
      </c>
      <c r="I27" s="6">
        <v>10.8</v>
      </c>
      <c r="J27" s="4">
        <v>2.9</v>
      </c>
      <c r="K27" s="4">
        <v>0</v>
      </c>
      <c r="L27" s="4">
        <v>7.1</v>
      </c>
      <c r="M27" s="4">
        <v>0</v>
      </c>
      <c r="N27" s="4">
        <v>3.2</v>
      </c>
      <c r="O27" s="4">
        <v>24.3</v>
      </c>
      <c r="P27" s="12">
        <f>SUM(F27:I27)/SUM(F27:O27)</f>
        <v>0.625</v>
      </c>
      <c r="Q27" s="12">
        <f>SUM(J27:O27)/SUM(F27:O27)</f>
        <v>0.375</v>
      </c>
      <c r="R27">
        <v>100</v>
      </c>
      <c r="S27" s="8">
        <f>P27+Q27</f>
        <v>1</v>
      </c>
    </row>
    <row r="28" spans="1:19" x14ac:dyDescent="0.2">
      <c r="A28" t="str">
        <f>"Cities 2018"</f>
        <v>Cities 2018</v>
      </c>
      <c r="B28">
        <v>58530</v>
      </c>
      <c r="C28" t="s">
        <v>1351</v>
      </c>
      <c r="D28" t="s">
        <v>25</v>
      </c>
      <c r="E28" t="s">
        <v>26</v>
      </c>
      <c r="F28" s="6">
        <v>3.1</v>
      </c>
      <c r="G28" s="6">
        <v>40</v>
      </c>
      <c r="H28" s="6">
        <v>8.6</v>
      </c>
      <c r="I28" s="6">
        <v>10.8</v>
      </c>
      <c r="J28" s="4">
        <v>2.9</v>
      </c>
      <c r="K28" s="4">
        <v>0</v>
      </c>
      <c r="L28" s="4">
        <v>7.1</v>
      </c>
      <c r="M28" s="4">
        <v>0</v>
      </c>
      <c r="N28" s="4">
        <v>3.2</v>
      </c>
      <c r="O28" s="4">
        <v>24.3</v>
      </c>
      <c r="P28" s="12">
        <f>SUM(F28:I28)/SUM(F28:O28)</f>
        <v>0.625</v>
      </c>
      <c r="Q28" s="12">
        <f>SUM(J28:O28)/SUM(F28:O28)</f>
        <v>0.375</v>
      </c>
      <c r="R28">
        <v>100</v>
      </c>
      <c r="S28" s="8">
        <f>P28+Q28</f>
        <v>1</v>
      </c>
    </row>
    <row r="29" spans="1:19" x14ac:dyDescent="0.2">
      <c r="A29" t="str">
        <f>"Cities 2018"</f>
        <v>Cities 2018</v>
      </c>
      <c r="B29">
        <v>73530</v>
      </c>
      <c r="C29" t="s">
        <v>1354</v>
      </c>
      <c r="D29" t="s">
        <v>25</v>
      </c>
      <c r="E29" t="s">
        <v>26</v>
      </c>
      <c r="F29" s="6">
        <v>2</v>
      </c>
      <c r="G29" s="6">
        <v>39</v>
      </c>
      <c r="H29" s="6">
        <v>10</v>
      </c>
      <c r="I29" s="6">
        <v>12</v>
      </c>
      <c r="J29" s="4">
        <v>1</v>
      </c>
      <c r="K29" s="4">
        <v>5</v>
      </c>
      <c r="L29" s="4">
        <v>10</v>
      </c>
      <c r="M29" s="4">
        <v>0</v>
      </c>
      <c r="N29" s="4">
        <v>3</v>
      </c>
      <c r="O29" s="4">
        <v>18</v>
      </c>
      <c r="P29" s="12">
        <f>SUM(F29:I29)/SUM(F29:O29)</f>
        <v>0.63</v>
      </c>
      <c r="Q29" s="12">
        <f>SUM(J29:O29)/SUM(F29:O29)</f>
        <v>0.37</v>
      </c>
      <c r="R29">
        <v>100</v>
      </c>
      <c r="S29" s="8">
        <f>P29+Q29</f>
        <v>1</v>
      </c>
    </row>
    <row r="30" spans="1:19" x14ac:dyDescent="0.2">
      <c r="A30" t="str">
        <f>"Cities 2018"</f>
        <v>Cities 2018</v>
      </c>
      <c r="B30">
        <v>54066</v>
      </c>
      <c r="C30" t="s">
        <v>306</v>
      </c>
      <c r="D30" t="s">
        <v>25</v>
      </c>
      <c r="E30" t="s">
        <v>26</v>
      </c>
      <c r="F30" s="6">
        <v>64.2</v>
      </c>
      <c r="G30" s="6">
        <v>0</v>
      </c>
      <c r="H30" s="6">
        <v>0</v>
      </c>
      <c r="I30" s="6">
        <v>0</v>
      </c>
      <c r="J30" s="4">
        <v>19.3</v>
      </c>
      <c r="K30" s="4">
        <v>0</v>
      </c>
      <c r="L30" s="4">
        <v>11.8</v>
      </c>
      <c r="M30" s="4">
        <v>0</v>
      </c>
      <c r="N30" s="4">
        <v>0.6</v>
      </c>
      <c r="O30" s="4">
        <v>3.7</v>
      </c>
      <c r="P30" s="12">
        <f>SUM(F30:I30)/SUM(F30:O30)</f>
        <v>0.64457831325301207</v>
      </c>
      <c r="Q30" s="12">
        <f>SUM(J30:O30)/SUM(F30:O30)</f>
        <v>0.35542168674698804</v>
      </c>
      <c r="R30">
        <v>99.6</v>
      </c>
      <c r="S30" s="8">
        <f>P30+Q30</f>
        <v>1</v>
      </c>
    </row>
    <row r="31" spans="1:19" x14ac:dyDescent="0.2">
      <c r="A31" t="str">
        <f>"Cities 2018"</f>
        <v>Cities 2018</v>
      </c>
      <c r="B31">
        <v>1184</v>
      </c>
      <c r="C31" t="s">
        <v>287</v>
      </c>
      <c r="D31" t="s">
        <v>25</v>
      </c>
      <c r="E31" t="s">
        <v>26</v>
      </c>
      <c r="F31" s="6">
        <v>28.6</v>
      </c>
      <c r="G31" s="6">
        <v>16</v>
      </c>
      <c r="H31" s="6">
        <v>0</v>
      </c>
      <c r="I31" s="6">
        <v>21.7</v>
      </c>
      <c r="J31" s="4">
        <v>0</v>
      </c>
      <c r="K31" s="4">
        <v>0.4</v>
      </c>
      <c r="L31" s="4">
        <v>27.1</v>
      </c>
      <c r="M31" s="4">
        <v>0</v>
      </c>
      <c r="N31" s="4">
        <v>6</v>
      </c>
      <c r="O31" s="4">
        <v>0</v>
      </c>
      <c r="P31" s="12">
        <f>SUM(F31:I31)/SUM(F31:O31)</f>
        <v>0.6643286573146292</v>
      </c>
      <c r="Q31" s="12">
        <f>SUM(J31:O31)/SUM(F31:O31)</f>
        <v>0.33567134268537069</v>
      </c>
      <c r="R31">
        <v>99.800000000000011</v>
      </c>
      <c r="S31" s="8">
        <f>P31+Q31</f>
        <v>0.99999999999999989</v>
      </c>
    </row>
    <row r="32" spans="1:19" x14ac:dyDescent="0.2">
      <c r="A32" t="str">
        <f>"Cities 2018"</f>
        <v>Cities 2018</v>
      </c>
      <c r="B32">
        <v>14874</v>
      </c>
      <c r="C32" t="s">
        <v>1329</v>
      </c>
      <c r="D32" t="s">
        <v>25</v>
      </c>
      <c r="E32" t="s">
        <v>26</v>
      </c>
      <c r="F32" s="6">
        <v>43</v>
      </c>
      <c r="G32" s="6">
        <v>24</v>
      </c>
      <c r="H32" s="6">
        <v>0</v>
      </c>
      <c r="I32" s="6">
        <v>0</v>
      </c>
      <c r="J32" s="4">
        <v>25</v>
      </c>
      <c r="K32" s="4">
        <v>1</v>
      </c>
      <c r="L32" s="4">
        <v>6</v>
      </c>
      <c r="M32" s="4">
        <v>0</v>
      </c>
      <c r="N32" s="4">
        <v>0</v>
      </c>
      <c r="O32" s="4">
        <v>1</v>
      </c>
      <c r="P32" s="12">
        <f>SUM(F32:I32)/SUM(F32:O32)</f>
        <v>0.67</v>
      </c>
      <c r="Q32" s="12">
        <f>SUM(J32:O32)/SUM(F32:O32)</f>
        <v>0.33</v>
      </c>
      <c r="R32">
        <v>100</v>
      </c>
      <c r="S32" s="8">
        <f>P32+Q32</f>
        <v>1</v>
      </c>
    </row>
    <row r="33" spans="1:19" x14ac:dyDescent="0.2">
      <c r="A33" t="str">
        <f>"Cities 2018"</f>
        <v>Cities 2018</v>
      </c>
      <c r="B33">
        <v>49342</v>
      </c>
      <c r="C33" t="s">
        <v>300</v>
      </c>
      <c r="D33" t="s">
        <v>25</v>
      </c>
      <c r="E33" t="s">
        <v>26</v>
      </c>
      <c r="F33" s="6">
        <v>15.3</v>
      </c>
      <c r="G33" s="6">
        <v>22.2</v>
      </c>
      <c r="H33" s="6">
        <v>1.1000000000000001</v>
      </c>
      <c r="I33" s="6">
        <v>28.9</v>
      </c>
      <c r="J33" s="4">
        <v>28.2</v>
      </c>
      <c r="K33" s="4">
        <v>0</v>
      </c>
      <c r="L33" s="4">
        <v>0</v>
      </c>
      <c r="M33" s="4">
        <v>0</v>
      </c>
      <c r="N33" s="4">
        <v>0</v>
      </c>
      <c r="O33" s="4">
        <v>4.3</v>
      </c>
      <c r="P33" s="12">
        <f>SUM(F33:I33)/SUM(F33:O33)</f>
        <v>0.67500000000000004</v>
      </c>
      <c r="Q33" s="12">
        <f>SUM(J33:O33)/SUM(F33:O33)</f>
        <v>0.32500000000000001</v>
      </c>
      <c r="R33">
        <v>100</v>
      </c>
      <c r="S33" s="8">
        <f>P33+Q33</f>
        <v>1</v>
      </c>
    </row>
    <row r="34" spans="1:19" x14ac:dyDescent="0.2">
      <c r="A34" t="str">
        <f>"Cities 2018"</f>
        <v>Cities 2018</v>
      </c>
      <c r="B34">
        <v>54104</v>
      </c>
      <c r="C34" t="s">
        <v>56</v>
      </c>
      <c r="D34" t="s">
        <v>25</v>
      </c>
      <c r="E34" t="s">
        <v>26</v>
      </c>
      <c r="F34" s="6">
        <v>46</v>
      </c>
      <c r="G34" s="6">
        <v>25</v>
      </c>
      <c r="H34" s="6">
        <v>0</v>
      </c>
      <c r="I34" s="6">
        <v>0</v>
      </c>
      <c r="J34" s="4">
        <v>4</v>
      </c>
      <c r="K34" s="4">
        <v>0</v>
      </c>
      <c r="L34" s="4">
        <v>23</v>
      </c>
      <c r="M34" s="4">
        <v>0</v>
      </c>
      <c r="N34" s="4">
        <v>2</v>
      </c>
      <c r="O34" s="4">
        <v>0</v>
      </c>
      <c r="P34" s="12">
        <f>SUM(F34:I34)/SUM(F34:O34)</f>
        <v>0.71</v>
      </c>
      <c r="Q34" s="12">
        <f>SUM(J34:O34)/SUM(F34:O34)</f>
        <v>0.28999999999999998</v>
      </c>
      <c r="R34">
        <v>100</v>
      </c>
      <c r="S34" s="8">
        <f>P34+Q34</f>
        <v>1</v>
      </c>
    </row>
    <row r="35" spans="1:19" x14ac:dyDescent="0.2">
      <c r="A35" t="str">
        <f>"Cities 2018"</f>
        <v>Cities 2018</v>
      </c>
      <c r="B35">
        <v>32550</v>
      </c>
      <c r="C35" t="s">
        <v>284</v>
      </c>
      <c r="D35" t="s">
        <v>25</v>
      </c>
      <c r="E35" t="s">
        <v>26</v>
      </c>
      <c r="F35" s="6">
        <v>46</v>
      </c>
      <c r="G35" s="6">
        <v>25</v>
      </c>
      <c r="H35" s="6">
        <v>0</v>
      </c>
      <c r="I35" s="6">
        <v>0</v>
      </c>
      <c r="J35" s="4">
        <v>4</v>
      </c>
      <c r="K35" s="4">
        <v>0</v>
      </c>
      <c r="L35" s="4">
        <v>23</v>
      </c>
      <c r="M35" s="4">
        <v>0</v>
      </c>
      <c r="N35" s="4">
        <v>2</v>
      </c>
      <c r="O35" s="4">
        <v>0</v>
      </c>
      <c r="P35" s="12">
        <f>SUM(F35:I35)/SUM(F35:O35)</f>
        <v>0.71</v>
      </c>
      <c r="Q35" s="12">
        <f>SUM(J35:O35)/SUM(F35:O35)</f>
        <v>0.28999999999999998</v>
      </c>
      <c r="R35">
        <v>100</v>
      </c>
      <c r="S35" s="8">
        <f>P35+Q35</f>
        <v>1</v>
      </c>
    </row>
    <row r="36" spans="1:19" x14ac:dyDescent="0.2">
      <c r="A36" t="str">
        <f>"Cities 2018"</f>
        <v>Cities 2018</v>
      </c>
      <c r="B36">
        <v>73295</v>
      </c>
      <c r="C36" t="s">
        <v>1322</v>
      </c>
      <c r="D36" t="s">
        <v>25</v>
      </c>
      <c r="E36" t="s">
        <v>26</v>
      </c>
      <c r="F36" s="6">
        <v>29.8</v>
      </c>
      <c r="G36" s="6">
        <v>12.1</v>
      </c>
      <c r="H36" s="6">
        <v>0</v>
      </c>
      <c r="I36" s="6">
        <v>29.2</v>
      </c>
      <c r="J36" s="4">
        <v>6.3</v>
      </c>
      <c r="K36" s="4">
        <v>0</v>
      </c>
      <c r="L36" s="4">
        <v>18.3</v>
      </c>
      <c r="M36" s="4">
        <v>0</v>
      </c>
      <c r="N36" s="4">
        <v>0</v>
      </c>
      <c r="O36" s="4">
        <v>4.3000000000999998</v>
      </c>
      <c r="P36" s="12">
        <f>SUM(F36:I36)/SUM(F36:O36)</f>
        <v>0.71099999999928898</v>
      </c>
      <c r="Q36" s="12">
        <f>SUM(J36:O36)/SUM(F36:O36)</f>
        <v>0.28900000000071102</v>
      </c>
      <c r="R36">
        <v>100.00000000009999</v>
      </c>
      <c r="S36" s="8">
        <f>P36+Q36</f>
        <v>1</v>
      </c>
    </row>
    <row r="37" spans="1:19" x14ac:dyDescent="0.2">
      <c r="A37" t="str">
        <f>"Cities 2018"</f>
        <v>Cities 2018</v>
      </c>
      <c r="B37">
        <v>54075</v>
      </c>
      <c r="C37" t="s">
        <v>350</v>
      </c>
      <c r="D37" t="s">
        <v>25</v>
      </c>
      <c r="E37" t="s">
        <v>26</v>
      </c>
      <c r="F37" s="6">
        <v>44</v>
      </c>
      <c r="G37" s="6">
        <v>28</v>
      </c>
      <c r="H37" s="6">
        <v>0</v>
      </c>
      <c r="I37" s="6">
        <v>0</v>
      </c>
      <c r="J37" s="4">
        <v>2</v>
      </c>
      <c r="K37" s="4">
        <v>0</v>
      </c>
      <c r="L37" s="4">
        <v>23</v>
      </c>
      <c r="M37" s="4">
        <v>0</v>
      </c>
      <c r="N37" s="4">
        <v>3</v>
      </c>
      <c r="O37" s="4">
        <v>0</v>
      </c>
      <c r="P37" s="12">
        <f>SUM(F37:I37)/SUM(F37:O37)</f>
        <v>0.72</v>
      </c>
      <c r="Q37" s="12">
        <f>SUM(J37:O37)/SUM(F37:O37)</f>
        <v>0.28000000000000003</v>
      </c>
      <c r="R37">
        <v>100</v>
      </c>
      <c r="S37" s="8">
        <f>P37+Q37</f>
        <v>1</v>
      </c>
    </row>
    <row r="38" spans="1:19" x14ac:dyDescent="0.2">
      <c r="A38" t="str">
        <f>"Cities 2018"</f>
        <v>Cities 2018</v>
      </c>
      <c r="B38">
        <v>49327</v>
      </c>
      <c r="C38" t="s">
        <v>199</v>
      </c>
      <c r="D38" t="s">
        <v>25</v>
      </c>
      <c r="E38" t="s">
        <v>26</v>
      </c>
      <c r="F38" s="6">
        <v>3.3</v>
      </c>
      <c r="G38" s="6">
        <v>47.8</v>
      </c>
      <c r="H38" s="6">
        <v>8.5</v>
      </c>
      <c r="I38" s="6">
        <v>12.8</v>
      </c>
      <c r="J38" s="4">
        <v>1.7</v>
      </c>
      <c r="K38" s="4">
        <v>0</v>
      </c>
      <c r="L38" s="4">
        <v>1.6</v>
      </c>
      <c r="M38" s="4">
        <v>0</v>
      </c>
      <c r="N38" s="4">
        <v>0.7</v>
      </c>
      <c r="O38" s="4">
        <v>23.6</v>
      </c>
      <c r="P38" s="12">
        <f>SUM(F38:I38)/SUM(F38:O38)</f>
        <v>0.72399999999999987</v>
      </c>
      <c r="Q38" s="12">
        <f>SUM(J38:O38)/SUM(F38:O38)</f>
        <v>0.27600000000000002</v>
      </c>
      <c r="R38">
        <v>100</v>
      </c>
      <c r="S38" s="8">
        <f>P38+Q38</f>
        <v>0.99999999999999989</v>
      </c>
    </row>
    <row r="39" spans="1:19" x14ac:dyDescent="0.2">
      <c r="A39" t="str">
        <f>"Cities 2018"</f>
        <v>Cities 2018</v>
      </c>
      <c r="B39">
        <v>74560</v>
      </c>
      <c r="C39" t="s">
        <v>1364</v>
      </c>
      <c r="D39" t="s">
        <v>25</v>
      </c>
      <c r="E39" t="s">
        <v>26</v>
      </c>
      <c r="F39" s="6">
        <v>59</v>
      </c>
      <c r="G39" s="6">
        <v>14</v>
      </c>
      <c r="H39" s="6">
        <v>0</v>
      </c>
      <c r="I39" s="6">
        <v>0</v>
      </c>
      <c r="J39" s="4">
        <v>7</v>
      </c>
      <c r="K39" s="4">
        <v>0</v>
      </c>
      <c r="L39" s="4">
        <v>0</v>
      </c>
      <c r="M39" s="4">
        <v>0</v>
      </c>
      <c r="N39" s="4">
        <v>16</v>
      </c>
      <c r="O39" s="4">
        <v>4</v>
      </c>
      <c r="P39" s="12">
        <f>SUM(F39:I39)/SUM(F39:O39)</f>
        <v>0.73</v>
      </c>
      <c r="Q39" s="12">
        <f>SUM(J39:O39)/SUM(F39:O39)</f>
        <v>0.27</v>
      </c>
      <c r="R39">
        <v>100</v>
      </c>
      <c r="S39" s="8">
        <f>P39+Q39</f>
        <v>1</v>
      </c>
    </row>
    <row r="40" spans="1:19" x14ac:dyDescent="0.2">
      <c r="A40" t="str">
        <f>"Cities 2018"</f>
        <v>Cities 2018</v>
      </c>
      <c r="B40">
        <v>74508</v>
      </c>
      <c r="C40" t="s">
        <v>1358</v>
      </c>
      <c r="D40" t="s">
        <v>25</v>
      </c>
      <c r="E40" t="s">
        <v>26</v>
      </c>
      <c r="F40" s="6">
        <v>29</v>
      </c>
      <c r="G40" s="6">
        <v>16</v>
      </c>
      <c r="H40" s="6">
        <v>0</v>
      </c>
      <c r="I40" s="6">
        <v>30</v>
      </c>
      <c r="J40" s="4">
        <v>7</v>
      </c>
      <c r="K40" s="4">
        <v>3</v>
      </c>
      <c r="L40" s="4">
        <v>15</v>
      </c>
      <c r="M40" s="4">
        <v>0</v>
      </c>
      <c r="N40" s="4">
        <v>0</v>
      </c>
      <c r="O40" s="4">
        <v>0</v>
      </c>
      <c r="P40" s="12">
        <f>SUM(F40:I40)/SUM(F40:O40)</f>
        <v>0.75</v>
      </c>
      <c r="Q40" s="12">
        <f>SUM(J40:O40)/SUM(F40:O40)</f>
        <v>0.25</v>
      </c>
      <c r="R40">
        <v>100</v>
      </c>
      <c r="S40" s="8">
        <f>P40+Q40</f>
        <v>1</v>
      </c>
    </row>
    <row r="41" spans="1:19" x14ac:dyDescent="0.2">
      <c r="A41" t="str">
        <f>"Cities 2018"</f>
        <v>Cities 2018</v>
      </c>
      <c r="B41">
        <v>53959</v>
      </c>
      <c r="C41" t="s">
        <v>1340</v>
      </c>
      <c r="D41" t="s">
        <v>25</v>
      </c>
      <c r="E41" t="s">
        <v>26</v>
      </c>
      <c r="F41" s="6">
        <v>29</v>
      </c>
      <c r="G41" s="6">
        <v>23</v>
      </c>
      <c r="H41" s="6">
        <v>10</v>
      </c>
      <c r="I41" s="6">
        <v>13</v>
      </c>
      <c r="J41" s="4">
        <v>2</v>
      </c>
      <c r="K41" s="4">
        <v>8</v>
      </c>
      <c r="L41" s="4">
        <v>0</v>
      </c>
      <c r="M41" s="4">
        <v>0</v>
      </c>
      <c r="N41" s="4">
        <v>0</v>
      </c>
      <c r="O41" s="4">
        <v>15</v>
      </c>
      <c r="P41" s="12">
        <f>SUM(F41:I41)/SUM(F41:O41)</f>
        <v>0.75</v>
      </c>
      <c r="Q41" s="12">
        <f>SUM(J41:O41)/SUM(F41:O41)</f>
        <v>0.25</v>
      </c>
      <c r="R41">
        <v>100</v>
      </c>
      <c r="S41" s="8">
        <f>P41+Q41</f>
        <v>1</v>
      </c>
    </row>
    <row r="42" spans="1:19" x14ac:dyDescent="0.2">
      <c r="A42" t="str">
        <f>"Cities 2018"</f>
        <v>Cities 2018</v>
      </c>
      <c r="B42">
        <v>35879</v>
      </c>
      <c r="C42" t="s">
        <v>101</v>
      </c>
      <c r="D42" t="s">
        <v>25</v>
      </c>
      <c r="E42" t="s">
        <v>26</v>
      </c>
      <c r="F42" s="6">
        <v>36</v>
      </c>
      <c r="G42" s="6">
        <v>13</v>
      </c>
      <c r="H42" s="6">
        <v>0</v>
      </c>
      <c r="I42" s="6">
        <v>27</v>
      </c>
      <c r="J42" s="4">
        <v>8</v>
      </c>
      <c r="K42" s="4">
        <v>3</v>
      </c>
      <c r="L42" s="4">
        <v>13</v>
      </c>
      <c r="M42" s="4">
        <v>0</v>
      </c>
      <c r="N42" s="4">
        <v>0</v>
      </c>
      <c r="O42" s="4">
        <v>0</v>
      </c>
      <c r="P42" s="12">
        <f>SUM(F42:I42)/SUM(F42:O42)</f>
        <v>0.76</v>
      </c>
      <c r="Q42" s="12">
        <f>SUM(J42:O42)/SUM(F42:O42)</f>
        <v>0.24</v>
      </c>
      <c r="R42">
        <v>100</v>
      </c>
      <c r="S42" s="8">
        <f>P42+Q42</f>
        <v>1</v>
      </c>
    </row>
    <row r="43" spans="1:19" x14ac:dyDescent="0.2">
      <c r="A43" t="str">
        <f>"Cities 2018"</f>
        <v>Cities 2018</v>
      </c>
      <c r="B43">
        <v>50572</v>
      </c>
      <c r="C43" t="s">
        <v>1357</v>
      </c>
      <c r="D43" t="s">
        <v>25</v>
      </c>
      <c r="E43" t="s">
        <v>26</v>
      </c>
      <c r="F43" s="6">
        <v>34.6</v>
      </c>
      <c r="G43" s="6">
        <v>14.8</v>
      </c>
      <c r="H43" s="6">
        <v>0</v>
      </c>
      <c r="I43" s="6">
        <v>27</v>
      </c>
      <c r="J43" s="4">
        <v>7.3</v>
      </c>
      <c r="K43" s="4">
        <v>2</v>
      </c>
      <c r="L43" s="4">
        <v>13.7</v>
      </c>
      <c r="M43" s="4">
        <v>0</v>
      </c>
      <c r="N43" s="4">
        <v>0</v>
      </c>
      <c r="O43" s="4">
        <v>0.6</v>
      </c>
      <c r="P43" s="12">
        <f>SUM(F43:I43)/SUM(F43:O43)</f>
        <v>0.76400000000000001</v>
      </c>
      <c r="Q43" s="12">
        <f>SUM(J43:O43)/SUM(F43:O43)</f>
        <v>0.23600000000000002</v>
      </c>
      <c r="R43">
        <v>100</v>
      </c>
      <c r="S43" s="8">
        <f>P43+Q43</f>
        <v>1</v>
      </c>
    </row>
    <row r="44" spans="1:19" x14ac:dyDescent="0.2">
      <c r="A44" t="str">
        <f>"Cities 2018"</f>
        <v>Cities 2018</v>
      </c>
      <c r="B44">
        <v>54113</v>
      </c>
      <c r="C44" t="s">
        <v>194</v>
      </c>
      <c r="D44" t="s">
        <v>25</v>
      </c>
      <c r="E44" t="s">
        <v>26</v>
      </c>
      <c r="F44" s="6">
        <v>25</v>
      </c>
      <c r="G44" s="6">
        <v>26</v>
      </c>
      <c r="H44" s="6">
        <v>0</v>
      </c>
      <c r="I44" s="6">
        <v>26</v>
      </c>
      <c r="J44" s="4">
        <v>0</v>
      </c>
      <c r="K44" s="4">
        <v>0</v>
      </c>
      <c r="L44" s="4">
        <v>4</v>
      </c>
      <c r="M44" s="4">
        <v>0</v>
      </c>
      <c r="N44" s="4">
        <v>7</v>
      </c>
      <c r="O44" s="4">
        <v>12</v>
      </c>
      <c r="P44" s="12">
        <f>SUM(F44:I44)/SUM(F44:O44)</f>
        <v>0.77</v>
      </c>
      <c r="Q44" s="12">
        <f>SUM(J44:O44)/SUM(F44:O44)</f>
        <v>0.23</v>
      </c>
      <c r="R44">
        <v>100</v>
      </c>
      <c r="S44" s="8">
        <f>P44+Q44</f>
        <v>1</v>
      </c>
    </row>
    <row r="45" spans="1:19" x14ac:dyDescent="0.2">
      <c r="A45" t="str">
        <f>"Cities 2018"</f>
        <v>Cities 2018</v>
      </c>
      <c r="B45">
        <v>14344</v>
      </c>
      <c r="C45" t="s">
        <v>1362</v>
      </c>
      <c r="D45" t="s">
        <v>25</v>
      </c>
      <c r="E45" t="s">
        <v>26</v>
      </c>
      <c r="F45" s="6">
        <v>61.96</v>
      </c>
      <c r="G45" s="6">
        <v>15.4</v>
      </c>
      <c r="H45" s="6">
        <v>0</v>
      </c>
      <c r="I45" s="6">
        <v>0</v>
      </c>
      <c r="J45" s="4">
        <v>5.18</v>
      </c>
      <c r="K45" s="4">
        <v>0.43</v>
      </c>
      <c r="L45" s="4">
        <v>7.1</v>
      </c>
      <c r="M45" s="4">
        <v>0.38</v>
      </c>
      <c r="N45" s="4">
        <v>0.08</v>
      </c>
      <c r="O45" s="4">
        <v>9.4700000000000006</v>
      </c>
      <c r="P45" s="12">
        <f>SUM(F45:I45)/SUM(F45:O45)</f>
        <v>0.77360000000000007</v>
      </c>
      <c r="Q45" s="12">
        <f>SUM(J45:O45)/SUM(F45:O45)</f>
        <v>0.22640000000000005</v>
      </c>
      <c r="R45">
        <v>99.999999999999986</v>
      </c>
      <c r="S45" s="8">
        <f>P45+Q45</f>
        <v>1</v>
      </c>
    </row>
    <row r="46" spans="1:19" x14ac:dyDescent="0.2">
      <c r="A46" t="str">
        <f>"Cities 2018"</f>
        <v>Cities 2018</v>
      </c>
      <c r="B46">
        <v>31177</v>
      </c>
      <c r="C46" t="s">
        <v>367</v>
      </c>
      <c r="D46" t="s">
        <v>25</v>
      </c>
      <c r="E46" t="s">
        <v>26</v>
      </c>
      <c r="F46" s="6">
        <v>61.96</v>
      </c>
      <c r="G46" s="6">
        <v>15.4</v>
      </c>
      <c r="H46" s="6">
        <v>0</v>
      </c>
      <c r="I46" s="6">
        <v>0</v>
      </c>
      <c r="J46" s="4">
        <v>5.18</v>
      </c>
      <c r="K46" s="4">
        <v>0.43</v>
      </c>
      <c r="L46" s="4">
        <v>7.1</v>
      </c>
      <c r="M46" s="4">
        <v>0.38</v>
      </c>
      <c r="N46" s="4">
        <v>0.08</v>
      </c>
      <c r="O46" s="4">
        <v>9.4700000000000006</v>
      </c>
      <c r="P46" s="12">
        <f>SUM(F46:I46)/SUM(F46:O46)</f>
        <v>0.77360000000000007</v>
      </c>
      <c r="Q46" s="12">
        <f>SUM(J46:O46)/SUM(F46:O46)</f>
        <v>0.22640000000000005</v>
      </c>
      <c r="R46">
        <v>99.999999999999986</v>
      </c>
      <c r="S46" s="8">
        <f>P46+Q46</f>
        <v>1</v>
      </c>
    </row>
    <row r="47" spans="1:19" x14ac:dyDescent="0.2">
      <c r="A47" t="str">
        <f>"Cities 2018"</f>
        <v>Cities 2018</v>
      </c>
      <c r="B47">
        <v>59535</v>
      </c>
      <c r="C47" t="s">
        <v>1341</v>
      </c>
      <c r="D47" t="s">
        <v>25</v>
      </c>
      <c r="E47" t="s">
        <v>26</v>
      </c>
      <c r="F47" s="6">
        <v>53</v>
      </c>
      <c r="G47" s="6">
        <v>6</v>
      </c>
      <c r="H47" s="6">
        <v>0</v>
      </c>
      <c r="I47" s="6">
        <v>0</v>
      </c>
      <c r="J47" s="4">
        <v>3</v>
      </c>
      <c r="K47" s="4">
        <v>8</v>
      </c>
      <c r="L47" s="4">
        <v>2</v>
      </c>
      <c r="M47" s="4">
        <v>0</v>
      </c>
      <c r="N47" s="4">
        <v>2</v>
      </c>
      <c r="O47" s="4">
        <v>2</v>
      </c>
      <c r="P47" s="12">
        <f>SUM(F47:I47)/SUM(F47:O47)</f>
        <v>0.77631578947368418</v>
      </c>
      <c r="Q47" s="12">
        <f>SUM(J47:O47)/SUM(F47:O47)</f>
        <v>0.22368421052631579</v>
      </c>
      <c r="R47">
        <v>76</v>
      </c>
      <c r="S47" s="8">
        <f>P47+Q47</f>
        <v>1</v>
      </c>
    </row>
    <row r="48" spans="1:19" x14ac:dyDescent="0.2">
      <c r="A48" t="str">
        <f>"Cities 2018"</f>
        <v>Cities 2018</v>
      </c>
      <c r="B48">
        <v>43905</v>
      </c>
      <c r="C48" t="s">
        <v>104</v>
      </c>
      <c r="D48" t="s">
        <v>25</v>
      </c>
      <c r="E48" t="s">
        <v>26</v>
      </c>
      <c r="F48" s="6">
        <v>18</v>
      </c>
      <c r="G48" s="6">
        <v>46</v>
      </c>
      <c r="H48" s="6">
        <v>0</v>
      </c>
      <c r="I48" s="6">
        <v>14</v>
      </c>
      <c r="J48" s="4">
        <v>0</v>
      </c>
      <c r="K48" s="4">
        <v>0</v>
      </c>
      <c r="L48" s="4">
        <v>16</v>
      </c>
      <c r="M48" s="4">
        <v>0</v>
      </c>
      <c r="N48" s="4">
        <v>4</v>
      </c>
      <c r="O48" s="4">
        <v>2</v>
      </c>
      <c r="P48" s="12">
        <f>SUM(F48:I48)/SUM(F48:O48)</f>
        <v>0.78</v>
      </c>
      <c r="Q48" s="12">
        <f>SUM(J48:O48)/SUM(F48:O48)</f>
        <v>0.22</v>
      </c>
      <c r="R48">
        <v>100</v>
      </c>
      <c r="S48" s="8">
        <f>P48+Q48</f>
        <v>1</v>
      </c>
    </row>
    <row r="49" spans="1:19" x14ac:dyDescent="0.2">
      <c r="A49" t="str">
        <f>"Cities 2018"</f>
        <v>Cities 2018</v>
      </c>
      <c r="B49">
        <v>10495</v>
      </c>
      <c r="C49" t="s">
        <v>321</v>
      </c>
      <c r="D49" t="s">
        <v>25</v>
      </c>
      <c r="E49" t="s">
        <v>26</v>
      </c>
      <c r="F49" s="6">
        <v>7.09</v>
      </c>
      <c r="G49" s="6">
        <v>75.180000000000007</v>
      </c>
      <c r="H49" s="6">
        <v>0</v>
      </c>
      <c r="I49" s="6">
        <v>0</v>
      </c>
      <c r="J49" s="4">
        <v>0</v>
      </c>
      <c r="K49" s="4">
        <v>0.32</v>
      </c>
      <c r="L49" s="4">
        <v>2.08</v>
      </c>
      <c r="M49" s="4">
        <v>6.5</v>
      </c>
      <c r="N49" s="4">
        <v>12.43</v>
      </c>
      <c r="O49" s="4">
        <v>7.0000000000000007E-2</v>
      </c>
      <c r="P49" s="12">
        <f>SUM(F49:I49)/SUM(F49:O49)</f>
        <v>0.79357576926786944</v>
      </c>
      <c r="Q49" s="12">
        <f>SUM(J49:O49)/SUM(F49:O49)</f>
        <v>0.20642423073213081</v>
      </c>
      <c r="R49">
        <v>103.66999999999999</v>
      </c>
      <c r="S49" s="8">
        <f>P49+Q49</f>
        <v>1.0000000000000002</v>
      </c>
    </row>
    <row r="50" spans="1:19" x14ac:dyDescent="0.2">
      <c r="A50" t="str">
        <f>"Cities 2018"</f>
        <v>Cities 2018</v>
      </c>
      <c r="B50">
        <v>49335</v>
      </c>
      <c r="C50" t="s">
        <v>83</v>
      </c>
      <c r="D50" t="s">
        <v>25</v>
      </c>
      <c r="E50" t="s">
        <v>26</v>
      </c>
      <c r="F50" s="6">
        <v>24</v>
      </c>
      <c r="G50" s="6">
        <v>20</v>
      </c>
      <c r="H50" s="6">
        <v>0</v>
      </c>
      <c r="I50" s="6">
        <v>37</v>
      </c>
      <c r="J50" s="4">
        <v>9</v>
      </c>
      <c r="K50" s="4">
        <v>0</v>
      </c>
      <c r="L50" s="4">
        <v>1.5</v>
      </c>
      <c r="M50" s="4">
        <v>0</v>
      </c>
      <c r="N50" s="4">
        <v>1.5</v>
      </c>
      <c r="O50" s="4">
        <v>7</v>
      </c>
      <c r="P50" s="12">
        <f>SUM(F50:I50)/SUM(F50:O50)</f>
        <v>0.81</v>
      </c>
      <c r="Q50" s="12">
        <f>SUM(J50:O50)/SUM(F50:O50)</f>
        <v>0.19</v>
      </c>
      <c r="R50">
        <v>100</v>
      </c>
      <c r="S50" s="8">
        <f>P50+Q50</f>
        <v>1</v>
      </c>
    </row>
    <row r="51" spans="1:19" x14ac:dyDescent="0.2">
      <c r="A51" t="str">
        <f>"Cities 2018"</f>
        <v>Cities 2018</v>
      </c>
      <c r="B51">
        <v>35274</v>
      </c>
      <c r="C51" t="s">
        <v>1329</v>
      </c>
      <c r="D51" t="s">
        <v>25</v>
      </c>
      <c r="E51" t="s">
        <v>26</v>
      </c>
      <c r="F51" s="6">
        <v>1.6</v>
      </c>
      <c r="G51" s="6">
        <v>48</v>
      </c>
      <c r="H51" s="6">
        <v>0.7</v>
      </c>
      <c r="I51" s="6">
        <v>30.8</v>
      </c>
      <c r="J51" s="4">
        <v>8.4</v>
      </c>
      <c r="K51" s="4">
        <v>2.9</v>
      </c>
      <c r="L51" s="4">
        <v>3.2</v>
      </c>
      <c r="M51" s="4">
        <v>0</v>
      </c>
      <c r="N51" s="4">
        <v>0.9</v>
      </c>
      <c r="O51" s="4">
        <v>3.5</v>
      </c>
      <c r="P51" s="12">
        <f>SUM(F51:I51)/SUM(F51:O51)</f>
        <v>0.81099999999999983</v>
      </c>
      <c r="Q51" s="12">
        <f>SUM(J51:O51)/SUM(F51:O51)</f>
        <v>0.18899999999999995</v>
      </c>
      <c r="R51">
        <v>100.00000000000003</v>
      </c>
      <c r="S51" s="8">
        <f>P51+Q51</f>
        <v>0.99999999999999978</v>
      </c>
    </row>
    <row r="52" spans="1:19" x14ac:dyDescent="0.2">
      <c r="A52" t="str">
        <f>"Cities 2018"</f>
        <v>Cities 2018</v>
      </c>
      <c r="B52">
        <v>35268</v>
      </c>
      <c r="C52" t="s">
        <v>166</v>
      </c>
      <c r="D52" t="s">
        <v>25</v>
      </c>
      <c r="E52" t="s">
        <v>26</v>
      </c>
      <c r="F52" s="6">
        <v>1.6</v>
      </c>
      <c r="G52" s="6">
        <v>48.4</v>
      </c>
      <c r="H52" s="6">
        <v>0.7</v>
      </c>
      <c r="I52" s="6">
        <v>30.8</v>
      </c>
      <c r="J52" s="4">
        <v>8.4</v>
      </c>
      <c r="K52" s="4">
        <v>6</v>
      </c>
      <c r="L52" s="4">
        <v>3.2</v>
      </c>
      <c r="M52" s="4">
        <v>0</v>
      </c>
      <c r="N52" s="4">
        <v>0.9</v>
      </c>
      <c r="O52" s="4">
        <v>0</v>
      </c>
      <c r="P52" s="12">
        <f>SUM(F52:I52)/SUM(F52:O52)</f>
        <v>0.81499999999999984</v>
      </c>
      <c r="Q52" s="12">
        <f>SUM(J52:O52)/SUM(F52:O52)</f>
        <v>0.18499999999999997</v>
      </c>
      <c r="R52">
        <v>100.00000000000001</v>
      </c>
      <c r="S52" s="8">
        <f>P52+Q52</f>
        <v>0.99999999999999978</v>
      </c>
    </row>
    <row r="53" spans="1:19" x14ac:dyDescent="0.2">
      <c r="A53" t="str">
        <f>"Cities 2018"</f>
        <v>Cities 2018</v>
      </c>
      <c r="B53">
        <v>49339</v>
      </c>
      <c r="C53" t="s">
        <v>345</v>
      </c>
      <c r="D53" t="s">
        <v>25</v>
      </c>
      <c r="E53" t="s">
        <v>26</v>
      </c>
      <c r="F53" s="6">
        <v>18.399999999999999</v>
      </c>
      <c r="G53" s="6">
        <v>0</v>
      </c>
      <c r="H53" s="6">
        <v>63.34</v>
      </c>
      <c r="I53" s="6">
        <v>0</v>
      </c>
      <c r="J53" s="4">
        <v>0</v>
      </c>
      <c r="K53" s="4">
        <v>5.1100000000000003</v>
      </c>
      <c r="L53" s="4">
        <v>2.56</v>
      </c>
      <c r="M53" s="4">
        <v>0</v>
      </c>
      <c r="N53" s="4">
        <v>0.71</v>
      </c>
      <c r="O53" s="4">
        <v>9.8800000000000008</v>
      </c>
      <c r="P53" s="12">
        <f>SUM(F53:I53)/SUM(F53:O53)</f>
        <v>0.81740000000000013</v>
      </c>
      <c r="Q53" s="12">
        <f>SUM(J53:O53)/SUM(F53:O53)</f>
        <v>0.18259999999999998</v>
      </c>
      <c r="R53">
        <v>100</v>
      </c>
      <c r="S53" s="8">
        <f>P53+Q53</f>
        <v>1</v>
      </c>
    </row>
    <row r="54" spans="1:19" x14ac:dyDescent="0.2">
      <c r="A54" t="str">
        <f>"Cities 2018"</f>
        <v>Cities 2018</v>
      </c>
      <c r="B54">
        <v>58668</v>
      </c>
      <c r="C54" t="s">
        <v>1353</v>
      </c>
      <c r="D54" t="s">
        <v>25</v>
      </c>
      <c r="E54" t="s">
        <v>26</v>
      </c>
      <c r="F54" s="6">
        <v>2.4</v>
      </c>
      <c r="G54" s="6">
        <v>49.8</v>
      </c>
      <c r="H54" s="6">
        <v>0.6</v>
      </c>
      <c r="I54" s="6">
        <v>30.4</v>
      </c>
      <c r="J54" s="4">
        <v>5.3</v>
      </c>
      <c r="K54" s="4">
        <v>8.1999999999999993</v>
      </c>
      <c r="L54" s="4">
        <v>2.5</v>
      </c>
      <c r="M54" s="4">
        <v>0</v>
      </c>
      <c r="N54" s="4">
        <v>0.7</v>
      </c>
      <c r="O54" s="4">
        <v>0.1000000001</v>
      </c>
      <c r="P54" s="12">
        <f>SUM(F54:I54)/SUM(F54:O54)</f>
        <v>0.83199999999916796</v>
      </c>
      <c r="Q54" s="12">
        <f>SUM(J54:O54)/SUM(F54:O54)</f>
        <v>0.16800000000083201</v>
      </c>
      <c r="R54">
        <v>100.00000000009999</v>
      </c>
      <c r="S54" s="8">
        <f>P54+Q54</f>
        <v>1</v>
      </c>
    </row>
    <row r="55" spans="1:19" x14ac:dyDescent="0.2">
      <c r="A55" t="str">
        <f>"Cities 2018"</f>
        <v>Cities 2018</v>
      </c>
      <c r="B55">
        <v>54109</v>
      </c>
      <c r="C55" t="s">
        <v>99</v>
      </c>
      <c r="D55" t="s">
        <v>25</v>
      </c>
      <c r="E55" t="s">
        <v>26</v>
      </c>
      <c r="F55" s="6">
        <v>79.2</v>
      </c>
      <c r="G55" s="6">
        <v>4.9000000000000004</v>
      </c>
      <c r="H55" s="6">
        <v>0</v>
      </c>
      <c r="I55" s="6">
        <v>0</v>
      </c>
      <c r="J55" s="4">
        <v>0.6</v>
      </c>
      <c r="K55" s="4">
        <v>0</v>
      </c>
      <c r="L55" s="4">
        <v>0</v>
      </c>
      <c r="M55" s="4">
        <v>0</v>
      </c>
      <c r="N55" s="4">
        <v>0.8</v>
      </c>
      <c r="O55" s="4">
        <v>14.5</v>
      </c>
      <c r="P55" s="12">
        <f>SUM(F55:I55)/SUM(F55:O55)</f>
        <v>0.84100000000000008</v>
      </c>
      <c r="Q55" s="12">
        <f>SUM(J55:O55)/SUM(F55:O55)</f>
        <v>0.159</v>
      </c>
      <c r="R55">
        <v>100</v>
      </c>
      <c r="S55" s="8">
        <f>P55+Q55</f>
        <v>1</v>
      </c>
    </row>
    <row r="56" spans="1:19" x14ac:dyDescent="0.2">
      <c r="A56" t="str">
        <f>"Cities 2018"</f>
        <v>Cities 2018</v>
      </c>
      <c r="B56">
        <v>54100</v>
      </c>
      <c r="C56" t="s">
        <v>1359</v>
      </c>
      <c r="D56" t="s">
        <v>25</v>
      </c>
      <c r="E56" t="s">
        <v>26</v>
      </c>
      <c r="F56" s="6">
        <v>82.99</v>
      </c>
      <c r="G56" s="6">
        <v>1.31</v>
      </c>
      <c r="H56" s="6">
        <v>0</v>
      </c>
      <c r="I56" s="6">
        <v>0</v>
      </c>
      <c r="J56" s="4">
        <v>0</v>
      </c>
      <c r="K56" s="4">
        <v>0</v>
      </c>
      <c r="L56" s="4">
        <v>12.34</v>
      </c>
      <c r="M56" s="4">
        <v>0</v>
      </c>
      <c r="N56" s="4">
        <v>0.12</v>
      </c>
      <c r="O56" s="4">
        <v>3.24</v>
      </c>
      <c r="P56" s="12">
        <f>SUM(F56:I56)/SUM(F56:O56)</f>
        <v>0.84299999999999997</v>
      </c>
      <c r="Q56" s="12">
        <f>SUM(J56:O56)/SUM(F56:O56)</f>
        <v>0.157</v>
      </c>
      <c r="R56">
        <v>100</v>
      </c>
      <c r="S56" s="8">
        <f>P56+Q56</f>
        <v>1</v>
      </c>
    </row>
    <row r="57" spans="1:19" x14ac:dyDescent="0.2">
      <c r="A57" t="str">
        <f>"Cities 2018"</f>
        <v>Cities 2018</v>
      </c>
      <c r="B57">
        <v>31108</v>
      </c>
      <c r="C57" t="s">
        <v>228</v>
      </c>
      <c r="D57" t="s">
        <v>25</v>
      </c>
      <c r="E57" t="s">
        <v>26</v>
      </c>
      <c r="F57" s="6">
        <v>25.9</v>
      </c>
      <c r="G57" s="6">
        <v>48.2</v>
      </c>
      <c r="H57" s="6">
        <v>0</v>
      </c>
      <c r="I57" s="6">
        <v>10.8</v>
      </c>
      <c r="J57" s="4">
        <v>0.3</v>
      </c>
      <c r="K57" s="4">
        <v>0.3</v>
      </c>
      <c r="L57" s="4">
        <v>13.7</v>
      </c>
      <c r="M57" s="4">
        <v>0</v>
      </c>
      <c r="N57" s="4">
        <v>0.2</v>
      </c>
      <c r="O57" s="4">
        <v>0.6</v>
      </c>
      <c r="P57" s="12">
        <f>SUM(F57:I57)/SUM(F57:O57)</f>
        <v>0.84900000000000009</v>
      </c>
      <c r="Q57" s="12">
        <f>SUM(J57:O57)/SUM(F57:O57)</f>
        <v>0.151</v>
      </c>
      <c r="R57">
        <v>99.999999999999986</v>
      </c>
      <c r="S57" s="8">
        <f>P57+Q57</f>
        <v>1</v>
      </c>
    </row>
    <row r="58" spans="1:19" x14ac:dyDescent="0.2">
      <c r="A58" t="str">
        <f>"Cities 2018"</f>
        <v>Cities 2018</v>
      </c>
      <c r="B58">
        <v>54048</v>
      </c>
      <c r="C58" t="s">
        <v>246</v>
      </c>
      <c r="D58" t="s">
        <v>25</v>
      </c>
      <c r="E58" t="s">
        <v>26</v>
      </c>
      <c r="F58" s="6">
        <v>26</v>
      </c>
      <c r="G58" s="6">
        <v>20</v>
      </c>
      <c r="H58" s="6">
        <v>0</v>
      </c>
      <c r="I58" s="6">
        <v>40</v>
      </c>
      <c r="J58" s="4">
        <v>10</v>
      </c>
      <c r="K58" s="4">
        <v>0</v>
      </c>
      <c r="L58" s="4">
        <v>1.5</v>
      </c>
      <c r="M58" s="4">
        <v>0</v>
      </c>
      <c r="N58" s="4">
        <v>1.5</v>
      </c>
      <c r="O58" s="4">
        <v>1</v>
      </c>
      <c r="P58" s="12">
        <f>SUM(F58:I58)/SUM(F58:O58)</f>
        <v>0.86</v>
      </c>
      <c r="Q58" s="12">
        <f>SUM(J58:O58)/SUM(F58:O58)</f>
        <v>0.14000000000000001</v>
      </c>
      <c r="R58">
        <v>100</v>
      </c>
      <c r="S58" s="8">
        <f>P58+Q58</f>
        <v>1</v>
      </c>
    </row>
    <row r="59" spans="1:19" x14ac:dyDescent="0.2">
      <c r="A59" t="str">
        <f>"Cities 2018"</f>
        <v>Cities 2018</v>
      </c>
      <c r="B59">
        <v>36410</v>
      </c>
      <c r="C59" t="s">
        <v>154</v>
      </c>
      <c r="D59" t="s">
        <v>25</v>
      </c>
      <c r="E59" t="s">
        <v>26</v>
      </c>
      <c r="F59" s="6">
        <v>26</v>
      </c>
      <c r="G59" s="6">
        <v>20</v>
      </c>
      <c r="H59" s="6">
        <v>0</v>
      </c>
      <c r="I59" s="6">
        <v>40</v>
      </c>
      <c r="J59" s="4">
        <v>10</v>
      </c>
      <c r="K59" s="4">
        <v>0</v>
      </c>
      <c r="L59" s="4">
        <v>1.5</v>
      </c>
      <c r="M59" s="4">
        <v>0</v>
      </c>
      <c r="N59" s="4">
        <v>1.5</v>
      </c>
      <c r="O59" s="4">
        <v>1</v>
      </c>
      <c r="P59" s="12">
        <f>SUM(F59:I59)/SUM(F59:O59)</f>
        <v>0.86</v>
      </c>
      <c r="Q59" s="12">
        <f>SUM(J59:O59)/SUM(F59:O59)</f>
        <v>0.14000000000000001</v>
      </c>
      <c r="R59">
        <v>100</v>
      </c>
      <c r="S59" s="8">
        <f>P59+Q59</f>
        <v>1</v>
      </c>
    </row>
    <row r="60" spans="1:19" x14ac:dyDescent="0.2">
      <c r="A60" t="str">
        <f>"Cities 2018"</f>
        <v>Cities 2018</v>
      </c>
      <c r="B60">
        <v>50566</v>
      </c>
      <c r="C60" t="s">
        <v>186</v>
      </c>
      <c r="D60" t="s">
        <v>25</v>
      </c>
      <c r="E60" t="s">
        <v>26</v>
      </c>
      <c r="F60" s="6">
        <v>0</v>
      </c>
      <c r="G60" s="6">
        <v>86.3</v>
      </c>
      <c r="H60" s="6">
        <v>0</v>
      </c>
      <c r="I60" s="6">
        <v>0</v>
      </c>
      <c r="J60" s="4">
        <v>10.9</v>
      </c>
      <c r="K60" s="4">
        <v>0</v>
      </c>
      <c r="L60" s="4">
        <v>1.4</v>
      </c>
      <c r="M60" s="4">
        <v>0</v>
      </c>
      <c r="N60" s="4">
        <v>0</v>
      </c>
      <c r="O60" s="4">
        <v>1.4</v>
      </c>
      <c r="P60" s="12">
        <f>SUM(F60:I60)/SUM(F60:O60)</f>
        <v>0.86299999999999988</v>
      </c>
      <c r="Q60" s="12">
        <f>SUM(J60:O60)/SUM(F60:O60)</f>
        <v>0.13699999999999998</v>
      </c>
      <c r="R60">
        <v>100.00000000000001</v>
      </c>
      <c r="S60" s="8">
        <f>P60+Q60</f>
        <v>0.99999999999999989</v>
      </c>
    </row>
    <row r="61" spans="1:19" x14ac:dyDescent="0.2">
      <c r="A61" t="str">
        <f>"Cities 2018"</f>
        <v>Cities 2018</v>
      </c>
      <c r="B61">
        <v>35874</v>
      </c>
      <c r="C61" t="s">
        <v>188</v>
      </c>
      <c r="D61" t="s">
        <v>25</v>
      </c>
      <c r="E61" t="s">
        <v>26</v>
      </c>
      <c r="F61" s="6">
        <v>40.4</v>
      </c>
      <c r="G61" s="6">
        <v>23</v>
      </c>
      <c r="H61" s="6">
        <v>0.1</v>
      </c>
      <c r="I61" s="6">
        <v>23.9</v>
      </c>
      <c r="J61" s="4">
        <v>4.0999999999999996</v>
      </c>
      <c r="K61" s="4">
        <v>0.2</v>
      </c>
      <c r="L61" s="4">
        <v>3.3</v>
      </c>
      <c r="M61" s="4">
        <v>0.5</v>
      </c>
      <c r="N61" s="4">
        <v>4.5</v>
      </c>
      <c r="O61" s="4">
        <v>0</v>
      </c>
      <c r="P61" s="12">
        <f>SUM(F61:I61)/SUM(F61:O61)</f>
        <v>0.87400000000000011</v>
      </c>
      <c r="Q61" s="12">
        <f>SUM(J61:O61)/SUM(F61:O61)</f>
        <v>0.126</v>
      </c>
      <c r="R61">
        <v>100</v>
      </c>
      <c r="S61" s="8">
        <f>P61+Q61</f>
        <v>1</v>
      </c>
    </row>
    <row r="62" spans="1:19" x14ac:dyDescent="0.2">
      <c r="A62" t="str">
        <f>"Cities 2018"</f>
        <v>Cities 2018</v>
      </c>
      <c r="B62">
        <v>54108</v>
      </c>
      <c r="C62" t="s">
        <v>202</v>
      </c>
      <c r="D62" t="s">
        <v>25</v>
      </c>
      <c r="E62" t="s">
        <v>26</v>
      </c>
      <c r="F62" s="6">
        <v>26</v>
      </c>
      <c r="G62" s="6">
        <v>30</v>
      </c>
      <c r="H62" s="6">
        <v>0</v>
      </c>
      <c r="I62" s="6">
        <v>32</v>
      </c>
      <c r="J62" s="4">
        <v>4</v>
      </c>
      <c r="K62" s="4">
        <v>4</v>
      </c>
      <c r="L62" s="4">
        <v>0</v>
      </c>
      <c r="M62" s="4">
        <v>0</v>
      </c>
      <c r="N62" s="4">
        <v>4</v>
      </c>
      <c r="O62" s="4">
        <v>0</v>
      </c>
      <c r="P62" s="12">
        <f>SUM(F62:I62)/SUM(F62:O62)</f>
        <v>0.88</v>
      </c>
      <c r="Q62" s="12">
        <f>SUM(J62:O62)/SUM(F62:O62)</f>
        <v>0.12</v>
      </c>
      <c r="R62">
        <v>100</v>
      </c>
      <c r="S62" s="8">
        <f>P62+Q62</f>
        <v>1</v>
      </c>
    </row>
    <row r="63" spans="1:19" x14ac:dyDescent="0.2">
      <c r="A63" t="str">
        <f>"Cities 2018"</f>
        <v>Cities 2018</v>
      </c>
      <c r="B63">
        <v>54114</v>
      </c>
      <c r="C63" t="s">
        <v>223</v>
      </c>
      <c r="D63" t="s">
        <v>25</v>
      </c>
      <c r="E63" t="s">
        <v>26</v>
      </c>
      <c r="F63" s="6">
        <v>14.9</v>
      </c>
      <c r="G63" s="6">
        <v>34.4</v>
      </c>
      <c r="H63" s="6">
        <v>3.1</v>
      </c>
      <c r="I63" s="6">
        <v>35.700000000000003</v>
      </c>
      <c r="J63" s="4">
        <v>4.5999999999999996</v>
      </c>
      <c r="K63" s="4">
        <v>0</v>
      </c>
      <c r="L63" s="4">
        <v>0</v>
      </c>
      <c r="M63" s="4">
        <v>0</v>
      </c>
      <c r="N63" s="4">
        <v>0</v>
      </c>
      <c r="O63" s="4">
        <v>7.3</v>
      </c>
      <c r="P63" s="12">
        <f>SUM(F63:I63)/SUM(F63:O63)</f>
        <v>0.88100000000000012</v>
      </c>
      <c r="Q63" s="12">
        <f>SUM(J63:O63)/SUM(F63:O63)</f>
        <v>0.11900000000000001</v>
      </c>
      <c r="R63">
        <v>99.999999999999986</v>
      </c>
      <c r="S63" s="8">
        <f>P63+Q63</f>
        <v>1.0000000000000002</v>
      </c>
    </row>
    <row r="64" spans="1:19" x14ac:dyDescent="0.2">
      <c r="A64" t="str">
        <f>"Cities 2018"</f>
        <v>Cities 2018</v>
      </c>
      <c r="B64">
        <v>53921</v>
      </c>
      <c r="C64" t="s">
        <v>1339</v>
      </c>
      <c r="D64" t="s">
        <v>25</v>
      </c>
      <c r="E64" t="s">
        <v>26</v>
      </c>
      <c r="F64" s="6">
        <v>40</v>
      </c>
      <c r="G64" s="6">
        <v>25</v>
      </c>
      <c r="H64" s="6">
        <v>0</v>
      </c>
      <c r="I64" s="6">
        <v>25</v>
      </c>
      <c r="J64" s="4">
        <v>2</v>
      </c>
      <c r="K64" s="4">
        <v>0</v>
      </c>
      <c r="L64" s="4">
        <v>1</v>
      </c>
      <c r="M64" s="4">
        <v>0</v>
      </c>
      <c r="N64" s="4">
        <v>5</v>
      </c>
      <c r="O64" s="4">
        <v>2</v>
      </c>
      <c r="P64" s="12">
        <f>SUM(F64:I64)/SUM(F64:O64)</f>
        <v>0.9</v>
      </c>
      <c r="Q64" s="12">
        <f>SUM(J64:O64)/SUM(F64:O64)</f>
        <v>0.1</v>
      </c>
      <c r="R64">
        <v>100</v>
      </c>
      <c r="S64" s="8">
        <f>P64+Q64</f>
        <v>1</v>
      </c>
    </row>
    <row r="65" spans="1:19" x14ac:dyDescent="0.2">
      <c r="A65" t="str">
        <f>"Cities 2018"</f>
        <v>Cities 2018</v>
      </c>
      <c r="B65">
        <v>43907</v>
      </c>
      <c r="C65" t="s">
        <v>276</v>
      </c>
      <c r="D65" t="s">
        <v>25</v>
      </c>
      <c r="E65" t="s">
        <v>26</v>
      </c>
      <c r="F65" s="6">
        <v>44</v>
      </c>
      <c r="G65" s="6">
        <v>45</v>
      </c>
      <c r="H65" s="6">
        <v>1</v>
      </c>
      <c r="I65" s="6">
        <v>0</v>
      </c>
      <c r="J65" s="4">
        <v>0</v>
      </c>
      <c r="K65" s="4">
        <v>0</v>
      </c>
      <c r="L65" s="4">
        <v>9</v>
      </c>
      <c r="M65" s="4">
        <v>0</v>
      </c>
      <c r="N65" s="4">
        <v>1</v>
      </c>
      <c r="O65" s="4">
        <v>0</v>
      </c>
      <c r="P65" s="12">
        <f>SUM(F65:I65)/SUM(F65:O65)</f>
        <v>0.9</v>
      </c>
      <c r="Q65" s="12">
        <f>SUM(J65:O65)/SUM(F65:O65)</f>
        <v>0.1</v>
      </c>
      <c r="R65">
        <v>100</v>
      </c>
      <c r="S65" s="8">
        <f>P65+Q65</f>
        <v>1</v>
      </c>
    </row>
    <row r="66" spans="1:19" x14ac:dyDescent="0.2">
      <c r="A66" t="str">
        <f>"Cities 2018"</f>
        <v>Cities 2018</v>
      </c>
      <c r="B66">
        <v>63562</v>
      </c>
      <c r="C66" t="s">
        <v>1347</v>
      </c>
      <c r="D66" t="s">
        <v>25</v>
      </c>
      <c r="E66" t="s">
        <v>26</v>
      </c>
      <c r="F66" s="6">
        <v>44.4</v>
      </c>
      <c r="G66" s="6">
        <v>0</v>
      </c>
      <c r="H66" s="6">
        <v>0</v>
      </c>
      <c r="I66" s="6">
        <v>45.8</v>
      </c>
      <c r="J66" s="4">
        <v>0.5</v>
      </c>
      <c r="K66" s="4">
        <v>0</v>
      </c>
      <c r="L66" s="4">
        <v>9</v>
      </c>
      <c r="M66" s="4">
        <v>0</v>
      </c>
      <c r="N66" s="4">
        <v>0.3</v>
      </c>
      <c r="O66" s="4">
        <v>0</v>
      </c>
      <c r="P66" s="12">
        <f>SUM(F66:I66)/SUM(F66:O66)</f>
        <v>0.90200000000000002</v>
      </c>
      <c r="Q66" s="12">
        <f>SUM(J66:O66)/SUM(F66:O66)</f>
        <v>9.8000000000000018E-2</v>
      </c>
      <c r="R66">
        <v>99.999999999999986</v>
      </c>
      <c r="S66" s="8">
        <f>P66+Q66</f>
        <v>1</v>
      </c>
    </row>
    <row r="67" spans="1:19" x14ac:dyDescent="0.2">
      <c r="A67" t="str">
        <f>"Cities 2018"</f>
        <v>Cities 2018</v>
      </c>
      <c r="B67">
        <v>52894</v>
      </c>
      <c r="C67" t="s">
        <v>70</v>
      </c>
      <c r="D67" t="s">
        <v>25</v>
      </c>
      <c r="E67" t="s">
        <v>26</v>
      </c>
      <c r="F67" s="6">
        <v>36</v>
      </c>
      <c r="G67" s="6">
        <v>37.299999999999997</v>
      </c>
      <c r="H67" s="6">
        <v>0</v>
      </c>
      <c r="I67" s="6">
        <v>17.600000000000001</v>
      </c>
      <c r="J67" s="4">
        <v>2.8</v>
      </c>
      <c r="K67" s="4">
        <v>0</v>
      </c>
      <c r="L67" s="4">
        <v>4.5999999999999996</v>
      </c>
      <c r="M67" s="4">
        <v>0</v>
      </c>
      <c r="N67" s="4">
        <v>1.7</v>
      </c>
      <c r="O67" s="4">
        <v>0</v>
      </c>
      <c r="P67" s="12">
        <f>SUM(F67:I67)/SUM(F67:O67)</f>
        <v>0.90900000000000003</v>
      </c>
      <c r="Q67" s="12">
        <f>SUM(J67:O67)/SUM(F67:O67)</f>
        <v>9.0999999999999998E-2</v>
      </c>
      <c r="R67">
        <v>100</v>
      </c>
      <c r="S67" s="8">
        <f>P67+Q67</f>
        <v>1</v>
      </c>
    </row>
    <row r="68" spans="1:19" x14ac:dyDescent="0.2">
      <c r="A68" t="str">
        <f>"Cities 2018"</f>
        <v>Cities 2018</v>
      </c>
      <c r="B68">
        <v>35862</v>
      </c>
      <c r="C68" t="s">
        <v>332</v>
      </c>
      <c r="D68" t="s">
        <v>25</v>
      </c>
      <c r="E68" t="s">
        <v>26</v>
      </c>
      <c r="F68" s="6">
        <v>60.8</v>
      </c>
      <c r="G68" s="6">
        <v>7.89</v>
      </c>
      <c r="H68" s="6">
        <v>0.21</v>
      </c>
      <c r="I68" s="6">
        <v>22.87</v>
      </c>
      <c r="J68" s="4">
        <v>0.14000000000000001</v>
      </c>
      <c r="K68" s="4">
        <v>1.2</v>
      </c>
      <c r="L68" s="4">
        <v>6.36</v>
      </c>
      <c r="M68" s="4">
        <v>0</v>
      </c>
      <c r="N68" s="4">
        <v>0.06</v>
      </c>
      <c r="O68" s="4">
        <v>0.47</v>
      </c>
      <c r="P68" s="12">
        <f>SUM(F68:I68)/SUM(F68:O68)</f>
        <v>0.91769999999999996</v>
      </c>
      <c r="Q68" s="12">
        <f>SUM(J68:O68)/SUM(F68:O68)</f>
        <v>8.2299999999999998E-2</v>
      </c>
      <c r="R68">
        <v>100</v>
      </c>
      <c r="S68" s="8">
        <f>P68+Q68</f>
        <v>1</v>
      </c>
    </row>
    <row r="69" spans="1:19" x14ac:dyDescent="0.2">
      <c r="A69" t="str">
        <f>"Cities 2018"</f>
        <v>Cities 2018</v>
      </c>
      <c r="B69">
        <v>3417</v>
      </c>
      <c r="C69" t="s">
        <v>369</v>
      </c>
      <c r="D69" t="s">
        <v>25</v>
      </c>
      <c r="E69" t="s">
        <v>26</v>
      </c>
      <c r="F69" s="6">
        <v>0.2</v>
      </c>
      <c r="G69" s="6">
        <v>47</v>
      </c>
      <c r="H69" s="6">
        <v>2.5</v>
      </c>
      <c r="I69" s="6">
        <v>42.5</v>
      </c>
      <c r="J69" s="4">
        <v>4.8</v>
      </c>
      <c r="K69" s="4">
        <v>0.1</v>
      </c>
      <c r="L69" s="4">
        <v>1.5</v>
      </c>
      <c r="M69" s="4">
        <v>0</v>
      </c>
      <c r="N69" s="4">
        <v>0.02</v>
      </c>
      <c r="O69" s="4">
        <v>1.38</v>
      </c>
      <c r="P69" s="12">
        <f>SUM(F69:I69)/SUM(F69:O69)</f>
        <v>0.92200000000000015</v>
      </c>
      <c r="Q69" s="12">
        <f>SUM(J69:O69)/SUM(F69:O69)</f>
        <v>7.8E-2</v>
      </c>
      <c r="R69">
        <v>99.999999999999986</v>
      </c>
      <c r="S69" s="8">
        <f>P69+Q69</f>
        <v>1.0000000000000002</v>
      </c>
    </row>
    <row r="70" spans="1:19" x14ac:dyDescent="0.2">
      <c r="A70" t="str">
        <f>"Cities 2018"</f>
        <v>Cities 2018</v>
      </c>
      <c r="B70">
        <v>59545</v>
      </c>
      <c r="C70" t="s">
        <v>1321</v>
      </c>
      <c r="D70" t="s">
        <v>25</v>
      </c>
      <c r="E70" t="s">
        <v>26</v>
      </c>
      <c r="F70" s="6">
        <v>10.7</v>
      </c>
      <c r="G70" s="6">
        <v>52</v>
      </c>
      <c r="H70" s="6">
        <v>0.1</v>
      </c>
      <c r="I70" s="6">
        <v>29.5</v>
      </c>
      <c r="J70" s="4">
        <v>1.9</v>
      </c>
      <c r="K70" s="4">
        <v>0</v>
      </c>
      <c r="L70" s="4">
        <v>0</v>
      </c>
      <c r="M70" s="4">
        <v>0</v>
      </c>
      <c r="N70" s="4">
        <v>0</v>
      </c>
      <c r="O70" s="4">
        <v>5.7</v>
      </c>
      <c r="P70" s="12">
        <f>SUM(F70:I70)/SUM(F70:O70)</f>
        <v>0.92392392392392386</v>
      </c>
      <c r="Q70" s="12">
        <f>SUM(J70:O70)/SUM(F70:O70)</f>
        <v>7.6076076076076055E-2</v>
      </c>
      <c r="R70">
        <v>99.90000000000002</v>
      </c>
      <c r="S70" s="8">
        <f>P70+Q70</f>
        <v>0.99999999999999989</v>
      </c>
    </row>
    <row r="71" spans="1:19" x14ac:dyDescent="0.2">
      <c r="A71" t="str">
        <f>"Cities 2018"</f>
        <v>Cities 2018</v>
      </c>
      <c r="B71">
        <v>74594</v>
      </c>
      <c r="C71" t="s">
        <v>115</v>
      </c>
      <c r="D71" t="s">
        <v>25</v>
      </c>
      <c r="E71" t="s">
        <v>26</v>
      </c>
      <c r="F71" s="6">
        <v>5.34</v>
      </c>
      <c r="G71" s="6">
        <v>70.040000000000006</v>
      </c>
      <c r="H71" s="6">
        <v>0.38</v>
      </c>
      <c r="I71" s="6">
        <v>17.13</v>
      </c>
      <c r="J71" s="4">
        <v>0</v>
      </c>
      <c r="K71" s="4">
        <v>0</v>
      </c>
      <c r="L71" s="4">
        <v>0</v>
      </c>
      <c r="M71" s="4">
        <v>0</v>
      </c>
      <c r="N71" s="4">
        <v>0.06</v>
      </c>
      <c r="O71" s="4">
        <v>7.05</v>
      </c>
      <c r="P71" s="12">
        <f>SUM(F71:I71)/SUM(F71:O71)</f>
        <v>0.92890000000000006</v>
      </c>
      <c r="Q71" s="12">
        <f>SUM(J71:O71)/SUM(F71:O71)</f>
        <v>7.1099999999999997E-2</v>
      </c>
      <c r="R71">
        <v>100</v>
      </c>
      <c r="S71" s="8">
        <f>P71+Q71</f>
        <v>1</v>
      </c>
    </row>
    <row r="72" spans="1:19" x14ac:dyDescent="0.2">
      <c r="A72" t="str">
        <f>"Cities 2018"</f>
        <v>Cities 2018</v>
      </c>
      <c r="B72">
        <v>55801</v>
      </c>
      <c r="C72" t="s">
        <v>77</v>
      </c>
      <c r="D72" t="s">
        <v>25</v>
      </c>
      <c r="E72" t="s">
        <v>26</v>
      </c>
      <c r="F72" s="6">
        <v>5.34</v>
      </c>
      <c r="G72" s="6">
        <v>70.040000000000006</v>
      </c>
      <c r="H72" s="6">
        <v>0.38</v>
      </c>
      <c r="I72" s="6">
        <v>17.13</v>
      </c>
      <c r="J72" s="4">
        <v>0</v>
      </c>
      <c r="K72" s="4">
        <v>0</v>
      </c>
      <c r="L72" s="4">
        <v>0</v>
      </c>
      <c r="M72" s="4">
        <v>0</v>
      </c>
      <c r="N72" s="4">
        <v>0.06</v>
      </c>
      <c r="O72" s="4">
        <v>7.05</v>
      </c>
      <c r="P72" s="12">
        <f>SUM(F72:I72)/SUM(F72:O72)</f>
        <v>0.92890000000000006</v>
      </c>
      <c r="Q72" s="12">
        <f>SUM(J72:O72)/SUM(F72:O72)</f>
        <v>7.1099999999999997E-2</v>
      </c>
      <c r="R72">
        <v>100</v>
      </c>
      <c r="S72" s="8">
        <f>P72+Q72</f>
        <v>1</v>
      </c>
    </row>
    <row r="73" spans="1:19" x14ac:dyDescent="0.2">
      <c r="A73" t="str">
        <f>"Cities 2018"</f>
        <v>Cities 2018</v>
      </c>
      <c r="B73">
        <v>74531</v>
      </c>
      <c r="C73" t="s">
        <v>378</v>
      </c>
      <c r="D73" t="s">
        <v>25</v>
      </c>
      <c r="E73" t="s">
        <v>26</v>
      </c>
      <c r="F73" s="6">
        <v>54</v>
      </c>
      <c r="G73" s="6">
        <v>10</v>
      </c>
      <c r="H73" s="6">
        <v>0</v>
      </c>
      <c r="I73" s="6">
        <v>29</v>
      </c>
      <c r="J73" s="4">
        <v>0</v>
      </c>
      <c r="K73" s="4">
        <v>0</v>
      </c>
      <c r="L73" s="4">
        <v>4</v>
      </c>
      <c r="M73" s="4">
        <v>0</v>
      </c>
      <c r="N73" s="4">
        <v>2</v>
      </c>
      <c r="O73" s="4">
        <v>1</v>
      </c>
      <c r="P73" s="12">
        <f>SUM(F73:I73)/SUM(F73:O73)</f>
        <v>0.93</v>
      </c>
      <c r="Q73" s="12">
        <f>SUM(J73:O73)/SUM(F73:O73)</f>
        <v>7.0000000000000007E-2</v>
      </c>
      <c r="R73">
        <v>100</v>
      </c>
      <c r="S73" s="8">
        <f>P73+Q73</f>
        <v>1</v>
      </c>
    </row>
    <row r="74" spans="1:19" x14ac:dyDescent="0.2">
      <c r="A74" t="str">
        <f>"Cities 2018"</f>
        <v>Cities 2018</v>
      </c>
      <c r="B74">
        <v>49330</v>
      </c>
      <c r="C74" t="s">
        <v>61</v>
      </c>
      <c r="D74" t="s">
        <v>25</v>
      </c>
      <c r="E74" t="s">
        <v>26</v>
      </c>
      <c r="F74" s="6">
        <v>52</v>
      </c>
      <c r="G74" s="6">
        <v>33</v>
      </c>
      <c r="H74" s="6">
        <v>0</v>
      </c>
      <c r="I74" s="6">
        <v>8</v>
      </c>
      <c r="J74" s="4">
        <v>1</v>
      </c>
      <c r="K74" s="4">
        <v>0</v>
      </c>
      <c r="L74" s="4">
        <v>6</v>
      </c>
      <c r="M74" s="4">
        <v>0</v>
      </c>
      <c r="N74" s="4">
        <v>0</v>
      </c>
      <c r="O74" s="4">
        <v>0</v>
      </c>
      <c r="P74" s="12">
        <f>SUM(F74:I74)/SUM(F74:O74)</f>
        <v>0.93</v>
      </c>
      <c r="Q74" s="12">
        <f>SUM(J74:O74)/SUM(F74:O74)</f>
        <v>7.0000000000000007E-2</v>
      </c>
      <c r="R74">
        <v>100</v>
      </c>
      <c r="S74" s="8">
        <f>P74+Q74</f>
        <v>1</v>
      </c>
    </row>
    <row r="75" spans="1:19" x14ac:dyDescent="0.2">
      <c r="A75" t="str">
        <f>"Cities 2018"</f>
        <v>Cities 2018</v>
      </c>
      <c r="B75">
        <v>55799</v>
      </c>
      <c r="C75" t="s">
        <v>219</v>
      </c>
      <c r="D75" t="s">
        <v>25</v>
      </c>
      <c r="E75" t="s">
        <v>26</v>
      </c>
      <c r="F75" s="6">
        <v>27</v>
      </c>
      <c r="G75" s="6">
        <v>33</v>
      </c>
      <c r="H75" s="6">
        <v>1</v>
      </c>
      <c r="I75" s="6">
        <v>34</v>
      </c>
      <c r="J75" s="4">
        <v>4</v>
      </c>
      <c r="K75" s="4">
        <v>0</v>
      </c>
      <c r="L75" s="4">
        <v>0</v>
      </c>
      <c r="M75" s="4">
        <v>0</v>
      </c>
      <c r="N75" s="4">
        <v>2</v>
      </c>
      <c r="O75" s="4">
        <v>0</v>
      </c>
      <c r="P75" s="12">
        <f>SUM(F75:I75)/SUM(F75:O75)</f>
        <v>0.94059405940594054</v>
      </c>
      <c r="Q75" s="12">
        <f>SUM(J75:O75)/SUM(F75:O75)</f>
        <v>5.9405940594059403E-2</v>
      </c>
      <c r="R75">
        <v>101</v>
      </c>
      <c r="S75" s="8">
        <f>P75+Q75</f>
        <v>1</v>
      </c>
    </row>
    <row r="76" spans="1:19" x14ac:dyDescent="0.2">
      <c r="A76" t="str">
        <f>"Cities 2018"</f>
        <v>Cities 2018</v>
      </c>
      <c r="B76">
        <v>55415</v>
      </c>
      <c r="C76" t="s">
        <v>1359</v>
      </c>
      <c r="D76" t="s">
        <v>25</v>
      </c>
      <c r="E76" t="s">
        <v>26</v>
      </c>
      <c r="F76" s="6">
        <v>36</v>
      </c>
      <c r="G76" s="6">
        <v>34</v>
      </c>
      <c r="H76" s="6">
        <v>0</v>
      </c>
      <c r="I76" s="6">
        <v>25</v>
      </c>
      <c r="J76" s="4">
        <v>3</v>
      </c>
      <c r="K76" s="4">
        <v>2</v>
      </c>
      <c r="L76" s="4">
        <v>0</v>
      </c>
      <c r="M76" s="4">
        <v>0</v>
      </c>
      <c r="N76" s="4">
        <v>0</v>
      </c>
      <c r="O76" s="4">
        <v>0</v>
      </c>
      <c r="P76" s="12">
        <f>SUM(F76:I76)/SUM(F76:O76)</f>
        <v>0.95</v>
      </c>
      <c r="Q76" s="12">
        <f>SUM(J76:O76)/SUM(F76:O76)</f>
        <v>0.05</v>
      </c>
      <c r="R76">
        <v>100</v>
      </c>
      <c r="S76" s="8">
        <f>P76+Q76</f>
        <v>1</v>
      </c>
    </row>
    <row r="77" spans="1:19" x14ac:dyDescent="0.2">
      <c r="A77" t="str">
        <f>"Cities 2018"</f>
        <v>Cities 2018</v>
      </c>
      <c r="B77">
        <v>58590</v>
      </c>
      <c r="C77" t="s">
        <v>1360</v>
      </c>
      <c r="D77" t="s">
        <v>25</v>
      </c>
      <c r="E77" t="s">
        <v>26</v>
      </c>
      <c r="F77" s="6">
        <v>23.3</v>
      </c>
      <c r="G77" s="6">
        <v>30.7</v>
      </c>
      <c r="H77" s="6">
        <v>0.7</v>
      </c>
      <c r="I77" s="6">
        <v>40.5</v>
      </c>
      <c r="J77" s="4">
        <v>1.2</v>
      </c>
      <c r="K77" s="4">
        <v>1.3</v>
      </c>
      <c r="L77" s="4">
        <v>1.3</v>
      </c>
      <c r="M77" s="4">
        <v>0</v>
      </c>
      <c r="N77" s="4">
        <v>0.2</v>
      </c>
      <c r="O77" s="4">
        <v>0.8</v>
      </c>
      <c r="P77" s="12">
        <f>SUM(F77:I77)/SUM(F77:O77)</f>
        <v>0.95200000000000007</v>
      </c>
      <c r="Q77" s="12">
        <f>SUM(J77:O77)/SUM(F77:O77)</f>
        <v>4.8000000000000001E-2</v>
      </c>
      <c r="R77">
        <v>100</v>
      </c>
      <c r="S77" s="8">
        <f>P77+Q77</f>
        <v>1</v>
      </c>
    </row>
    <row r="78" spans="1:19" x14ac:dyDescent="0.2">
      <c r="A78" t="str">
        <f>"Cities 2018"</f>
        <v>Cities 2018</v>
      </c>
      <c r="B78">
        <v>49334</v>
      </c>
      <c r="C78" t="s">
        <v>1320</v>
      </c>
      <c r="D78" t="s">
        <v>25</v>
      </c>
      <c r="E78" t="s">
        <v>26</v>
      </c>
      <c r="F78" s="6">
        <v>10</v>
      </c>
      <c r="G78" s="6">
        <v>48</v>
      </c>
      <c r="H78" s="6">
        <v>0.2</v>
      </c>
      <c r="I78" s="6">
        <v>37</v>
      </c>
      <c r="J78" s="4">
        <v>1</v>
      </c>
      <c r="K78" s="4">
        <v>0</v>
      </c>
      <c r="L78" s="4">
        <v>0</v>
      </c>
      <c r="M78" s="4">
        <v>0</v>
      </c>
      <c r="N78" s="4">
        <v>3.8</v>
      </c>
      <c r="O78" s="4">
        <v>0</v>
      </c>
      <c r="P78" s="12">
        <f>SUM(F78:I78)/SUM(F78:O78)</f>
        <v>0.95200000000000007</v>
      </c>
      <c r="Q78" s="12">
        <f>SUM(J78:O78)/SUM(F78:O78)</f>
        <v>4.8000000000000001E-2</v>
      </c>
      <c r="R78">
        <v>100</v>
      </c>
      <c r="S78" s="8">
        <f>P78+Q78</f>
        <v>1</v>
      </c>
    </row>
    <row r="79" spans="1:19" x14ac:dyDescent="0.2">
      <c r="A79" t="str">
        <f>"Cities 2018"</f>
        <v>Cities 2018</v>
      </c>
      <c r="B79">
        <v>35853</v>
      </c>
      <c r="C79" t="s">
        <v>243</v>
      </c>
      <c r="D79" t="s">
        <v>25</v>
      </c>
      <c r="E79" t="s">
        <v>26</v>
      </c>
      <c r="F79" s="6">
        <v>34.26</v>
      </c>
      <c r="G79" s="6">
        <v>26.34</v>
      </c>
      <c r="H79" s="6">
        <v>0.2</v>
      </c>
      <c r="I79" s="6">
        <v>34.69</v>
      </c>
      <c r="J79" s="4">
        <v>1.04</v>
      </c>
      <c r="K79" s="4">
        <v>0.12</v>
      </c>
      <c r="L79" s="4">
        <v>2.23</v>
      </c>
      <c r="M79" s="4">
        <v>0</v>
      </c>
      <c r="N79" s="4">
        <v>0.12</v>
      </c>
      <c r="O79" s="4">
        <v>1</v>
      </c>
      <c r="P79" s="12">
        <f>SUM(F79:I79)/SUM(F79:O79)</f>
        <v>0.95489999999999986</v>
      </c>
      <c r="Q79" s="12">
        <f>SUM(J79:O79)/SUM(F79:O79)</f>
        <v>4.5099999999999994E-2</v>
      </c>
      <c r="R79">
        <v>100.00000000000001</v>
      </c>
      <c r="S79" s="8">
        <f>P79+Q79</f>
        <v>0.99999999999999989</v>
      </c>
    </row>
    <row r="80" spans="1:19" x14ac:dyDescent="0.2">
      <c r="A80" t="str">
        <f>"Cities 2018"</f>
        <v>Cities 2018</v>
      </c>
      <c r="B80">
        <v>31090</v>
      </c>
      <c r="C80" t="s">
        <v>72</v>
      </c>
      <c r="D80" t="s">
        <v>25</v>
      </c>
      <c r="E80" t="s">
        <v>26</v>
      </c>
      <c r="F80" s="6">
        <v>17.62</v>
      </c>
      <c r="G80" s="6">
        <v>38.020000000000003</v>
      </c>
      <c r="H80" s="6">
        <v>0.25</v>
      </c>
      <c r="I80" s="6">
        <v>39.67</v>
      </c>
      <c r="J80" s="4">
        <v>0.92</v>
      </c>
      <c r="K80" s="4">
        <v>1.88</v>
      </c>
      <c r="L80" s="4">
        <v>1.01</v>
      </c>
      <c r="M80" s="4">
        <v>0</v>
      </c>
      <c r="N80" s="4">
        <v>0.39</v>
      </c>
      <c r="O80" s="4">
        <v>0.24</v>
      </c>
      <c r="P80" s="12">
        <f>SUM(F80:I80)/SUM(F80:O80)</f>
        <v>0.9556</v>
      </c>
      <c r="Q80" s="12">
        <f>SUM(J80:O80)/SUM(F80:O80)</f>
        <v>4.4399999999999995E-2</v>
      </c>
      <c r="R80">
        <v>100</v>
      </c>
      <c r="S80" s="8">
        <f>P80+Q80</f>
        <v>1</v>
      </c>
    </row>
    <row r="81" spans="1:19" x14ac:dyDescent="0.2">
      <c r="A81" t="str">
        <f>"Cities 2018"</f>
        <v>Cities 2018</v>
      </c>
      <c r="B81">
        <v>58485</v>
      </c>
      <c r="C81" t="s">
        <v>327</v>
      </c>
      <c r="D81" t="s">
        <v>25</v>
      </c>
      <c r="E81" t="s">
        <v>26</v>
      </c>
      <c r="F81" s="6">
        <v>36.6</v>
      </c>
      <c r="G81" s="6">
        <v>23</v>
      </c>
      <c r="H81" s="6">
        <v>36</v>
      </c>
      <c r="I81" s="6">
        <v>0</v>
      </c>
      <c r="J81" s="4">
        <v>1.05</v>
      </c>
      <c r="K81" s="4">
        <v>0</v>
      </c>
      <c r="L81" s="4">
        <v>2.13</v>
      </c>
      <c r="M81" s="4">
        <v>0</v>
      </c>
      <c r="N81" s="4">
        <v>7.0000000000000007E-2</v>
      </c>
      <c r="O81" s="4">
        <v>1.1499999999999999</v>
      </c>
      <c r="P81" s="12">
        <f>SUM(F81:I81)/SUM(F81:O81)</f>
        <v>0.95600000000000007</v>
      </c>
      <c r="Q81" s="12">
        <f>SUM(J81:O81)/SUM(F81:O81)</f>
        <v>4.4000000000000004E-2</v>
      </c>
      <c r="R81">
        <v>99.999999999999986</v>
      </c>
      <c r="S81" s="8">
        <f>P81+Q81</f>
        <v>1</v>
      </c>
    </row>
    <row r="82" spans="1:19" x14ac:dyDescent="0.2">
      <c r="A82" t="str">
        <f>"Cities 2018"</f>
        <v>Cities 2018</v>
      </c>
      <c r="B82">
        <v>63999</v>
      </c>
      <c r="C82" t="s">
        <v>1344</v>
      </c>
      <c r="D82" t="s">
        <v>25</v>
      </c>
      <c r="E82" t="s">
        <v>26</v>
      </c>
      <c r="F82" s="6">
        <v>3.6</v>
      </c>
      <c r="G82" s="6">
        <v>69.8</v>
      </c>
      <c r="H82" s="6">
        <v>0.5</v>
      </c>
      <c r="I82" s="6">
        <v>21.7</v>
      </c>
      <c r="J82" s="4">
        <v>0</v>
      </c>
      <c r="K82" s="4">
        <v>0</v>
      </c>
      <c r="L82" s="4">
        <v>0</v>
      </c>
      <c r="M82" s="4">
        <v>0</v>
      </c>
      <c r="N82" s="4">
        <v>0.4</v>
      </c>
      <c r="O82" s="4">
        <v>4</v>
      </c>
      <c r="P82" s="12">
        <f>SUM(F82:I82)/SUM(F82:O82)</f>
        <v>0.95599999999999996</v>
      </c>
      <c r="Q82" s="12">
        <f>SUM(J82:O82)/SUM(F82:O82)</f>
        <v>4.4000000000000004E-2</v>
      </c>
      <c r="R82">
        <v>100</v>
      </c>
      <c r="S82" s="8">
        <f>P82+Q82</f>
        <v>1</v>
      </c>
    </row>
    <row r="83" spans="1:19" x14ac:dyDescent="0.2">
      <c r="A83" t="str">
        <f>"Cities 2018"</f>
        <v>Cities 2018</v>
      </c>
      <c r="B83">
        <v>35857</v>
      </c>
      <c r="C83" t="s">
        <v>52</v>
      </c>
      <c r="D83" t="s">
        <v>25</v>
      </c>
      <c r="E83" t="s">
        <v>26</v>
      </c>
      <c r="F83" s="6">
        <v>64.5</v>
      </c>
      <c r="G83" s="6">
        <v>10.8</v>
      </c>
      <c r="H83" s="6">
        <v>0.6</v>
      </c>
      <c r="I83" s="6">
        <v>19.8</v>
      </c>
      <c r="J83" s="4">
        <v>0.6</v>
      </c>
      <c r="K83" s="4">
        <v>0.6</v>
      </c>
      <c r="L83" s="4">
        <v>2.2999999999999998</v>
      </c>
      <c r="M83" s="4">
        <v>0</v>
      </c>
      <c r="N83" s="4">
        <v>0.1</v>
      </c>
      <c r="O83" s="4">
        <v>0.8</v>
      </c>
      <c r="P83" s="12">
        <f>SUM(F83:I83)/SUM(F83:O83)</f>
        <v>0.95604395604395631</v>
      </c>
      <c r="Q83" s="12">
        <f>SUM(J83:O83)/SUM(F83:O83)</f>
        <v>4.3956043956043973E-2</v>
      </c>
      <c r="R83">
        <v>100.09999999999997</v>
      </c>
      <c r="S83" s="8">
        <f>P83+Q83</f>
        <v>1.0000000000000002</v>
      </c>
    </row>
    <row r="84" spans="1:19" x14ac:dyDescent="0.2">
      <c r="A84" t="str">
        <f>"Cities 2018"</f>
        <v>Cities 2018</v>
      </c>
      <c r="B84">
        <v>3203</v>
      </c>
      <c r="C84" t="s">
        <v>129</v>
      </c>
      <c r="D84" t="s">
        <v>25</v>
      </c>
      <c r="E84" t="s">
        <v>26</v>
      </c>
      <c r="F84" s="6">
        <v>35</v>
      </c>
      <c r="G84" s="6">
        <v>26</v>
      </c>
      <c r="H84" s="6">
        <v>0</v>
      </c>
      <c r="I84" s="6">
        <v>35</v>
      </c>
      <c r="J84" s="4">
        <v>1</v>
      </c>
      <c r="K84" s="4">
        <v>0</v>
      </c>
      <c r="L84" s="4">
        <v>2</v>
      </c>
      <c r="M84" s="4">
        <v>0</v>
      </c>
      <c r="N84" s="4">
        <v>0</v>
      </c>
      <c r="O84" s="4">
        <v>1</v>
      </c>
      <c r="P84" s="12">
        <f>SUM(F84:I84)/SUM(F84:O84)</f>
        <v>0.96</v>
      </c>
      <c r="Q84" s="12">
        <f>SUM(J84:O84)/SUM(F84:O84)</f>
        <v>0.04</v>
      </c>
      <c r="R84">
        <v>100</v>
      </c>
      <c r="S84" s="8">
        <f>P84+Q84</f>
        <v>1</v>
      </c>
    </row>
    <row r="85" spans="1:19" x14ac:dyDescent="0.2">
      <c r="A85" t="str">
        <f>"Cities 2018"</f>
        <v>Cities 2018</v>
      </c>
      <c r="B85">
        <v>59678</v>
      </c>
      <c r="C85" t="s">
        <v>1325</v>
      </c>
      <c r="D85" t="s">
        <v>25</v>
      </c>
      <c r="E85" t="s">
        <v>26</v>
      </c>
      <c r="F85" s="6">
        <v>35</v>
      </c>
      <c r="G85" s="6">
        <v>26</v>
      </c>
      <c r="H85" s="6">
        <v>0</v>
      </c>
      <c r="I85" s="6">
        <v>35</v>
      </c>
      <c r="J85" s="4">
        <v>1</v>
      </c>
      <c r="K85" s="4">
        <v>0</v>
      </c>
      <c r="L85" s="4">
        <v>2</v>
      </c>
      <c r="M85" s="4">
        <v>0</v>
      </c>
      <c r="N85" s="4">
        <v>0</v>
      </c>
      <c r="O85" s="4">
        <v>1</v>
      </c>
      <c r="P85" s="12">
        <f>SUM(F85:I85)/SUM(F85:O85)</f>
        <v>0.96</v>
      </c>
      <c r="Q85" s="12">
        <f>SUM(J85:O85)/SUM(F85:O85)</f>
        <v>0.04</v>
      </c>
      <c r="R85">
        <v>100</v>
      </c>
      <c r="S85" s="8">
        <f>P85+Q85</f>
        <v>1</v>
      </c>
    </row>
    <row r="86" spans="1:19" x14ac:dyDescent="0.2">
      <c r="A86" t="str">
        <f>"Cities 2018"</f>
        <v>Cities 2018</v>
      </c>
      <c r="B86">
        <v>1093</v>
      </c>
      <c r="C86" t="s">
        <v>134</v>
      </c>
      <c r="D86" t="s">
        <v>25</v>
      </c>
      <c r="E86" t="s">
        <v>26</v>
      </c>
      <c r="F86" s="6">
        <v>26</v>
      </c>
      <c r="G86" s="6">
        <v>40</v>
      </c>
      <c r="H86" s="6">
        <v>0</v>
      </c>
      <c r="I86" s="6">
        <v>30</v>
      </c>
      <c r="J86" s="4">
        <v>2</v>
      </c>
      <c r="K86" s="4">
        <v>0</v>
      </c>
      <c r="L86" s="4">
        <v>0</v>
      </c>
      <c r="M86" s="4">
        <v>0</v>
      </c>
      <c r="N86" s="4">
        <v>2</v>
      </c>
      <c r="O86" s="4">
        <v>0</v>
      </c>
      <c r="P86" s="12">
        <f>SUM(F86:I86)/SUM(F86:O86)</f>
        <v>0.96</v>
      </c>
      <c r="Q86" s="12">
        <f>SUM(J86:O86)/SUM(F86:O86)</f>
        <v>0.04</v>
      </c>
      <c r="R86">
        <v>100</v>
      </c>
      <c r="S86" s="8">
        <f>P86+Q86</f>
        <v>1</v>
      </c>
    </row>
    <row r="87" spans="1:19" x14ac:dyDescent="0.2">
      <c r="A87" t="str">
        <f>"Cities 2018"</f>
        <v>Cities 2018</v>
      </c>
      <c r="B87">
        <v>63941</v>
      </c>
      <c r="C87" t="s">
        <v>1343</v>
      </c>
      <c r="D87" t="s">
        <v>25</v>
      </c>
      <c r="E87" t="s">
        <v>26</v>
      </c>
      <c r="F87" s="6">
        <v>4</v>
      </c>
      <c r="G87" s="6">
        <v>68</v>
      </c>
      <c r="H87" s="6">
        <v>1</v>
      </c>
      <c r="I87" s="6">
        <v>23</v>
      </c>
      <c r="J87" s="4">
        <v>0</v>
      </c>
      <c r="K87" s="4">
        <v>0</v>
      </c>
      <c r="L87" s="4">
        <v>0</v>
      </c>
      <c r="M87" s="4">
        <v>0</v>
      </c>
      <c r="N87" s="4">
        <v>0</v>
      </c>
      <c r="O87" s="4">
        <v>4</v>
      </c>
      <c r="P87" s="12">
        <f>SUM(F87:I87)/SUM(F87:O87)</f>
        <v>0.96</v>
      </c>
      <c r="Q87" s="12">
        <f>SUM(J87:O87)/SUM(F87:O87)</f>
        <v>0.04</v>
      </c>
      <c r="R87">
        <v>100</v>
      </c>
      <c r="S87" s="8">
        <f>P87+Q87</f>
        <v>1</v>
      </c>
    </row>
    <row r="88" spans="1:19" x14ac:dyDescent="0.2">
      <c r="A88" t="str">
        <f>"Cities 2018"</f>
        <v>Cities 2018</v>
      </c>
      <c r="B88">
        <v>31181</v>
      </c>
      <c r="C88" t="s">
        <v>240</v>
      </c>
      <c r="D88" t="s">
        <v>25</v>
      </c>
      <c r="E88" t="s">
        <v>26</v>
      </c>
      <c r="F88" s="6">
        <v>35.270000000000003</v>
      </c>
      <c r="G88" s="6">
        <v>20.62</v>
      </c>
      <c r="H88" s="6">
        <v>0.55000000000000004</v>
      </c>
      <c r="I88" s="6">
        <v>39.9</v>
      </c>
      <c r="J88" s="4">
        <v>1</v>
      </c>
      <c r="K88" s="4">
        <v>1.28</v>
      </c>
      <c r="L88" s="4">
        <v>0.67</v>
      </c>
      <c r="M88" s="4">
        <v>0</v>
      </c>
      <c r="N88" s="4">
        <v>0.01</v>
      </c>
      <c r="O88" s="4">
        <v>0.7</v>
      </c>
      <c r="P88" s="12">
        <f>SUM(F88:I88)/SUM(F88:O88)</f>
        <v>0.96339999999999992</v>
      </c>
      <c r="Q88" s="12">
        <f>SUM(J88:O88)/SUM(F88:O88)</f>
        <v>3.6599999999999994E-2</v>
      </c>
      <c r="R88">
        <v>100.00000000000001</v>
      </c>
      <c r="S88" s="8">
        <f>P88+Q88</f>
        <v>0.99999999999999989</v>
      </c>
    </row>
    <row r="89" spans="1:19" x14ac:dyDescent="0.2">
      <c r="A89" t="str">
        <f>"Cities 2018"</f>
        <v>Cities 2018</v>
      </c>
      <c r="B89">
        <v>58621</v>
      </c>
      <c r="C89" t="s">
        <v>225</v>
      </c>
      <c r="D89" t="s">
        <v>25</v>
      </c>
      <c r="E89" t="s">
        <v>26</v>
      </c>
      <c r="F89" s="6">
        <v>60</v>
      </c>
      <c r="G89" s="6">
        <v>9.3000000000000007</v>
      </c>
      <c r="H89" s="6">
        <v>0.5</v>
      </c>
      <c r="I89" s="6">
        <v>25.7</v>
      </c>
      <c r="J89" s="4">
        <v>0.6</v>
      </c>
      <c r="K89" s="4">
        <v>0</v>
      </c>
      <c r="L89" s="4">
        <v>0</v>
      </c>
      <c r="M89" s="4">
        <v>0</v>
      </c>
      <c r="N89" s="4">
        <v>0</v>
      </c>
      <c r="O89" s="4">
        <v>3</v>
      </c>
      <c r="P89" s="12">
        <f>SUM(F89:I89)/SUM(F89:O89)</f>
        <v>0.96367305751765897</v>
      </c>
      <c r="Q89" s="12">
        <f>SUM(J89:O89)/SUM(F89:O89)</f>
        <v>3.6326942482341071E-2</v>
      </c>
      <c r="R89">
        <v>99.1</v>
      </c>
      <c r="S89" s="8">
        <f>P89+Q89</f>
        <v>1</v>
      </c>
    </row>
    <row r="90" spans="1:19" x14ac:dyDescent="0.2">
      <c r="A90" t="str">
        <f>"Cities 2018"</f>
        <v>Cities 2018</v>
      </c>
      <c r="B90">
        <v>74423</v>
      </c>
      <c r="C90" t="s">
        <v>1345</v>
      </c>
      <c r="D90" t="s">
        <v>25</v>
      </c>
      <c r="E90" t="s">
        <v>26</v>
      </c>
      <c r="F90" s="6">
        <v>16</v>
      </c>
      <c r="G90" s="6">
        <v>66.599999999999994</v>
      </c>
      <c r="H90" s="6">
        <v>1.2</v>
      </c>
      <c r="I90" s="6">
        <v>12.8</v>
      </c>
      <c r="J90" s="4">
        <v>0</v>
      </c>
      <c r="K90" s="4">
        <v>0</v>
      </c>
      <c r="L90" s="4">
        <v>0</v>
      </c>
      <c r="M90" s="4">
        <v>0</v>
      </c>
      <c r="N90" s="4">
        <v>0.4</v>
      </c>
      <c r="O90" s="4">
        <v>3</v>
      </c>
      <c r="P90" s="12">
        <f>SUM(F90:I90)/SUM(F90:O90)</f>
        <v>0.96599999999999997</v>
      </c>
      <c r="Q90" s="12">
        <f>SUM(J90:O90)/SUM(F90:O90)</f>
        <v>3.4000000000000002E-2</v>
      </c>
      <c r="R90">
        <v>100</v>
      </c>
      <c r="S90" s="8">
        <f>P90+Q90</f>
        <v>1</v>
      </c>
    </row>
    <row r="91" spans="1:19" x14ac:dyDescent="0.2">
      <c r="A91" t="str">
        <f>"Cities 2018"</f>
        <v>Cities 2018</v>
      </c>
      <c r="B91">
        <v>35859</v>
      </c>
      <c r="C91" t="s">
        <v>93</v>
      </c>
      <c r="D91" t="s">
        <v>25</v>
      </c>
      <c r="E91" t="s">
        <v>26</v>
      </c>
      <c r="F91" s="6">
        <v>65</v>
      </c>
      <c r="G91" s="6">
        <v>3</v>
      </c>
      <c r="H91" s="6">
        <v>1</v>
      </c>
      <c r="I91" s="6">
        <v>28</v>
      </c>
      <c r="J91" s="4">
        <v>2</v>
      </c>
      <c r="K91" s="4">
        <v>0</v>
      </c>
      <c r="L91" s="4">
        <v>1</v>
      </c>
      <c r="M91" s="4">
        <v>0</v>
      </c>
      <c r="N91" s="4">
        <v>0</v>
      </c>
      <c r="O91" s="4">
        <v>0</v>
      </c>
      <c r="P91" s="12">
        <f>SUM(F91:I91)/SUM(F91:O91)</f>
        <v>0.97</v>
      </c>
      <c r="Q91" s="12">
        <f>SUM(J91:O91)/SUM(F91:O91)</f>
        <v>0.03</v>
      </c>
      <c r="R91">
        <v>100</v>
      </c>
      <c r="S91" s="8">
        <f>P91+Q91</f>
        <v>1</v>
      </c>
    </row>
    <row r="92" spans="1:19" x14ac:dyDescent="0.2">
      <c r="A92" t="str">
        <f>"Cities 2018"</f>
        <v>Cities 2018</v>
      </c>
      <c r="B92">
        <v>49333</v>
      </c>
      <c r="C92" t="s">
        <v>1348</v>
      </c>
      <c r="D92" t="s">
        <v>25</v>
      </c>
      <c r="E92" t="s">
        <v>26</v>
      </c>
      <c r="F92" s="6">
        <v>88</v>
      </c>
      <c r="G92" s="6">
        <v>10</v>
      </c>
      <c r="H92" s="6">
        <v>0</v>
      </c>
      <c r="I92" s="6">
        <v>0</v>
      </c>
      <c r="J92" s="4">
        <v>2</v>
      </c>
      <c r="K92" s="4">
        <v>0</v>
      </c>
      <c r="L92" s="4">
        <v>0</v>
      </c>
      <c r="M92" s="4">
        <v>0</v>
      </c>
      <c r="N92" s="4">
        <v>0</v>
      </c>
      <c r="O92" s="4">
        <v>0</v>
      </c>
      <c r="P92" s="12">
        <f>SUM(F92:I92)/SUM(F92:O92)</f>
        <v>0.98</v>
      </c>
      <c r="Q92" s="12">
        <f>SUM(J92:O92)/SUM(F92:O92)</f>
        <v>0.02</v>
      </c>
      <c r="R92">
        <v>100</v>
      </c>
      <c r="S92" s="8">
        <f>P92+Q92</f>
        <v>1</v>
      </c>
    </row>
    <row r="93" spans="1:19" x14ac:dyDescent="0.2">
      <c r="A93" t="str">
        <f>"Cities 2018"</f>
        <v>Cities 2018</v>
      </c>
      <c r="B93">
        <v>43910</v>
      </c>
      <c r="C93" t="s">
        <v>265</v>
      </c>
      <c r="D93" t="s">
        <v>25</v>
      </c>
      <c r="E93" t="s">
        <v>26</v>
      </c>
      <c r="F93" s="6">
        <v>57.99</v>
      </c>
      <c r="G93" s="6">
        <v>24.8</v>
      </c>
      <c r="H93" s="6">
        <v>0.23</v>
      </c>
      <c r="I93" s="6">
        <v>15.47</v>
      </c>
      <c r="J93" s="4">
        <v>0.38</v>
      </c>
      <c r="K93" s="4">
        <v>0.08</v>
      </c>
      <c r="L93" s="4">
        <v>1</v>
      </c>
      <c r="M93" s="4">
        <v>0</v>
      </c>
      <c r="N93" s="4">
        <v>0.05</v>
      </c>
      <c r="O93" s="4">
        <v>0</v>
      </c>
      <c r="P93" s="12">
        <f>SUM(F93:I93)/SUM(F93:O93)</f>
        <v>0.98490000000000011</v>
      </c>
      <c r="Q93" s="12">
        <f>SUM(J93:O93)/SUM(F93:O93)</f>
        <v>1.5100000000000001E-2</v>
      </c>
      <c r="R93">
        <v>100</v>
      </c>
      <c r="S93" s="8">
        <f>P93+Q93</f>
        <v>1</v>
      </c>
    </row>
    <row r="94" spans="1:19" x14ac:dyDescent="0.2">
      <c r="A94" t="str">
        <f>"Cities 2018"</f>
        <v>Cities 2018</v>
      </c>
      <c r="B94">
        <v>50565</v>
      </c>
      <c r="C94" t="s">
        <v>221</v>
      </c>
      <c r="D94" t="s">
        <v>25</v>
      </c>
      <c r="E94" t="s">
        <v>26</v>
      </c>
      <c r="F94" s="6">
        <v>59</v>
      </c>
      <c r="G94" s="6">
        <v>40</v>
      </c>
      <c r="H94" s="6">
        <v>0</v>
      </c>
      <c r="I94" s="6">
        <v>0</v>
      </c>
      <c r="J94" s="4">
        <v>0</v>
      </c>
      <c r="K94" s="4">
        <v>0</v>
      </c>
      <c r="L94" s="4">
        <v>0</v>
      </c>
      <c r="M94" s="4">
        <v>0</v>
      </c>
      <c r="N94" s="4">
        <v>1</v>
      </c>
      <c r="O94" s="4">
        <v>0</v>
      </c>
      <c r="P94" s="12">
        <f>SUM(F94:I94)/SUM(F94:O94)</f>
        <v>0.99</v>
      </c>
      <c r="Q94" s="12">
        <f>SUM(J94:O94)/SUM(F94:O94)</f>
        <v>0.01</v>
      </c>
      <c r="R94">
        <v>100</v>
      </c>
      <c r="S94" s="8">
        <f>P94+Q94</f>
        <v>1</v>
      </c>
    </row>
    <row r="95" spans="1:19" x14ac:dyDescent="0.2">
      <c r="A95" t="str">
        <f>"Cities 2018"</f>
        <v>Cities 2018</v>
      </c>
      <c r="B95">
        <v>73301</v>
      </c>
      <c r="C95" t="s">
        <v>1349</v>
      </c>
      <c r="D95" t="s">
        <v>25</v>
      </c>
      <c r="E95" t="s">
        <v>26</v>
      </c>
      <c r="F95" s="6">
        <v>0</v>
      </c>
      <c r="G95" s="6">
        <v>99</v>
      </c>
      <c r="H95" s="6">
        <v>0</v>
      </c>
      <c r="I95" s="6">
        <v>0</v>
      </c>
      <c r="J95" s="4">
        <v>0</v>
      </c>
      <c r="K95" s="4">
        <v>0</v>
      </c>
      <c r="L95" s="4">
        <v>0</v>
      </c>
      <c r="M95" s="4">
        <v>0</v>
      </c>
      <c r="N95" s="4">
        <v>1</v>
      </c>
      <c r="O95" s="4">
        <v>0</v>
      </c>
      <c r="P95" s="12">
        <f>SUM(F95:I95)/SUM(F95:O95)</f>
        <v>0.99</v>
      </c>
      <c r="Q95" s="12">
        <f>SUM(J95:O95)/SUM(F95:O95)</f>
        <v>0.01</v>
      </c>
      <c r="R95">
        <v>100</v>
      </c>
      <c r="S95" s="8">
        <f>P95+Q95</f>
        <v>1</v>
      </c>
    </row>
    <row r="96" spans="1:19" x14ac:dyDescent="0.2">
      <c r="A96" t="s">
        <v>879</v>
      </c>
      <c r="B96">
        <v>64014</v>
      </c>
      <c r="C96" t="s">
        <v>174</v>
      </c>
      <c r="D96" t="s">
        <v>25</v>
      </c>
      <c r="E96" t="s">
        <v>26</v>
      </c>
      <c r="F96" s="6">
        <v>0</v>
      </c>
      <c r="G96" s="6">
        <v>0</v>
      </c>
      <c r="H96" s="6">
        <v>0</v>
      </c>
      <c r="I96" s="6">
        <v>0</v>
      </c>
      <c r="J96" s="4">
        <v>0</v>
      </c>
      <c r="K96" s="4">
        <v>0</v>
      </c>
      <c r="L96" s="4">
        <v>75</v>
      </c>
      <c r="M96" s="4">
        <v>0</v>
      </c>
      <c r="N96" s="4">
        <v>25</v>
      </c>
      <c r="O96" s="4">
        <v>0</v>
      </c>
      <c r="P96" s="12">
        <f>SUM(F96:I96)/SUM(F96:O96)</f>
        <v>0</v>
      </c>
      <c r="Q96" s="12">
        <f>SUM(J96:O96)/SUM(F96:O96)</f>
        <v>1</v>
      </c>
      <c r="R96">
        <f>SUM(F96:O96)</f>
        <v>100</v>
      </c>
      <c r="S96">
        <f>P96+Q96</f>
        <v>1</v>
      </c>
    </row>
    <row r="97" spans="1:19" x14ac:dyDescent="0.2">
      <c r="A97" t="s">
        <v>879</v>
      </c>
      <c r="B97">
        <v>59642</v>
      </c>
      <c r="C97" t="s">
        <v>1333</v>
      </c>
      <c r="D97" t="s">
        <v>25</v>
      </c>
      <c r="E97" t="s">
        <v>26</v>
      </c>
      <c r="F97" s="6">
        <v>0</v>
      </c>
      <c r="G97" s="6">
        <v>0</v>
      </c>
      <c r="H97" s="6">
        <v>0</v>
      </c>
      <c r="I97" s="6">
        <v>0</v>
      </c>
      <c r="J97" s="4">
        <v>24</v>
      </c>
      <c r="K97" s="4">
        <v>0</v>
      </c>
      <c r="L97" s="4">
        <v>19</v>
      </c>
      <c r="M97" s="4">
        <v>0</v>
      </c>
      <c r="N97" s="4">
        <v>19</v>
      </c>
      <c r="O97" s="4">
        <v>38</v>
      </c>
      <c r="P97" s="12">
        <f>SUM(F97:I97)/SUM(F97:O97)</f>
        <v>0</v>
      </c>
      <c r="Q97" s="12">
        <f>SUM(J97:O97)/SUM(F97:O97)</f>
        <v>1</v>
      </c>
      <c r="R97">
        <f>SUM(F97:O97)</f>
        <v>100</v>
      </c>
      <c r="S97">
        <f>P97+Q97</f>
        <v>1</v>
      </c>
    </row>
    <row r="98" spans="1:19" x14ac:dyDescent="0.2">
      <c r="A98" t="s">
        <v>879</v>
      </c>
      <c r="B98">
        <v>59653</v>
      </c>
      <c r="C98" t="s">
        <v>1335</v>
      </c>
      <c r="D98" t="s">
        <v>25</v>
      </c>
      <c r="E98" t="s">
        <v>26</v>
      </c>
      <c r="F98" s="6">
        <v>0</v>
      </c>
      <c r="G98" s="6">
        <v>0</v>
      </c>
      <c r="H98" s="6">
        <v>0</v>
      </c>
      <c r="I98" s="6">
        <v>0</v>
      </c>
      <c r="J98" s="4">
        <v>0</v>
      </c>
      <c r="K98" s="4">
        <v>0</v>
      </c>
      <c r="L98" s="4">
        <v>0</v>
      </c>
      <c r="M98" s="4">
        <v>0</v>
      </c>
      <c r="N98" s="4">
        <v>100</v>
      </c>
      <c r="O98" s="4">
        <v>0</v>
      </c>
      <c r="P98" s="12">
        <f>SUM(F98:I98)/SUM(F98:O98)</f>
        <v>0</v>
      </c>
      <c r="Q98" s="12">
        <f>SUM(J98:O98)/SUM(F98:O98)</f>
        <v>1</v>
      </c>
      <c r="R98">
        <f>SUM(F98:O98)</f>
        <v>100</v>
      </c>
      <c r="S98">
        <f>P98+Q98</f>
        <v>1</v>
      </c>
    </row>
    <row r="99" spans="1:19" x14ac:dyDescent="0.2">
      <c r="A99" t="s">
        <v>879</v>
      </c>
      <c r="B99">
        <v>54119</v>
      </c>
      <c r="C99" t="s">
        <v>66</v>
      </c>
      <c r="D99" t="s">
        <v>25</v>
      </c>
      <c r="E99" t="s">
        <v>26</v>
      </c>
      <c r="F99" s="6">
        <v>0</v>
      </c>
      <c r="G99" s="6">
        <v>0</v>
      </c>
      <c r="H99" s="6">
        <v>0</v>
      </c>
      <c r="I99" s="6">
        <v>0</v>
      </c>
      <c r="J99" s="4">
        <v>40</v>
      </c>
      <c r="K99" s="4">
        <v>11</v>
      </c>
      <c r="L99" s="4">
        <v>11</v>
      </c>
      <c r="M99" s="4">
        <v>0</v>
      </c>
      <c r="N99" s="4">
        <v>17</v>
      </c>
      <c r="O99" s="4">
        <v>21</v>
      </c>
      <c r="P99" s="12">
        <f>SUM(F99:I99)/SUM(F99:O99)</f>
        <v>0</v>
      </c>
      <c r="Q99" s="12">
        <f>SUM(J99:O99)/SUM(F99:O99)</f>
        <v>1</v>
      </c>
      <c r="R99">
        <f>SUM(F99:O99)</f>
        <v>100</v>
      </c>
      <c r="S99">
        <f>P99+Q99</f>
        <v>1</v>
      </c>
    </row>
    <row r="100" spans="1:19" x14ac:dyDescent="0.2">
      <c r="A100" t="s">
        <v>879</v>
      </c>
      <c r="B100">
        <v>54110</v>
      </c>
      <c r="C100" t="s">
        <v>237</v>
      </c>
      <c r="D100" t="s">
        <v>25</v>
      </c>
      <c r="E100" t="s">
        <v>26</v>
      </c>
      <c r="F100" s="6">
        <v>0</v>
      </c>
      <c r="G100" s="6">
        <v>0</v>
      </c>
      <c r="H100" s="5">
        <v>0</v>
      </c>
      <c r="I100" s="6">
        <v>0</v>
      </c>
      <c r="J100" s="4">
        <v>0</v>
      </c>
      <c r="K100" s="4">
        <v>0</v>
      </c>
      <c r="L100" s="4">
        <v>0</v>
      </c>
      <c r="M100" s="4">
        <v>0</v>
      </c>
      <c r="N100" s="4">
        <v>100</v>
      </c>
      <c r="O100" s="4">
        <v>0</v>
      </c>
      <c r="P100" s="12">
        <f>SUM(F100:I100)/SUM(F100:O100)</f>
        <v>0</v>
      </c>
      <c r="Q100" s="12">
        <f>SUM(J100:O100)/SUM(F100:O100)</f>
        <v>1</v>
      </c>
      <c r="R100">
        <f>SUM(F100:O100)</f>
        <v>100</v>
      </c>
      <c r="S100">
        <f>P100+Q100</f>
        <v>1</v>
      </c>
    </row>
    <row r="101" spans="1:19" x14ac:dyDescent="0.2">
      <c r="A101" t="s">
        <v>879</v>
      </c>
      <c r="B101">
        <v>73530</v>
      </c>
      <c r="C101" t="s">
        <v>1354</v>
      </c>
      <c r="D101" t="s">
        <v>25</v>
      </c>
      <c r="E101" t="s">
        <v>26</v>
      </c>
      <c r="F101" s="6">
        <v>0</v>
      </c>
      <c r="G101" s="6">
        <v>0</v>
      </c>
      <c r="H101" s="6">
        <v>0</v>
      </c>
      <c r="I101" s="6">
        <v>0</v>
      </c>
      <c r="J101" s="4">
        <v>0</v>
      </c>
      <c r="K101" s="4">
        <v>0</v>
      </c>
      <c r="L101" s="4">
        <v>100</v>
      </c>
      <c r="M101" s="4">
        <v>0</v>
      </c>
      <c r="N101" s="4">
        <v>0</v>
      </c>
      <c r="O101" s="4">
        <v>0</v>
      </c>
      <c r="P101" s="12">
        <f>SUM(F101:I101)/SUM(F101:O101)</f>
        <v>0</v>
      </c>
      <c r="Q101" s="12">
        <f>SUM(J101:O101)/SUM(F101:O101)</f>
        <v>1</v>
      </c>
      <c r="R101">
        <f>SUM(F101:O101)</f>
        <v>100</v>
      </c>
      <c r="S101">
        <f>P101+Q101</f>
        <v>1</v>
      </c>
    </row>
    <row r="102" spans="1:19" x14ac:dyDescent="0.2">
      <c r="A102" t="s">
        <v>879</v>
      </c>
      <c r="B102">
        <v>2430</v>
      </c>
      <c r="C102" t="s">
        <v>458</v>
      </c>
      <c r="D102" t="s">
        <v>25</v>
      </c>
      <c r="E102" t="s">
        <v>26</v>
      </c>
      <c r="F102" s="6">
        <v>0</v>
      </c>
      <c r="G102" s="6">
        <v>0</v>
      </c>
      <c r="H102" s="6">
        <v>0.1</v>
      </c>
      <c r="I102" s="6">
        <v>0</v>
      </c>
      <c r="J102" s="4">
        <v>35.799999999999997</v>
      </c>
      <c r="K102" s="4">
        <v>36</v>
      </c>
      <c r="L102" s="4">
        <v>27.8</v>
      </c>
      <c r="M102" s="4">
        <v>0</v>
      </c>
      <c r="N102" s="4">
        <v>0.3</v>
      </c>
      <c r="O102" s="4">
        <v>0</v>
      </c>
      <c r="P102" s="12">
        <f>SUM(F102:I102)/SUM(F102:O102)</f>
        <v>1E-3</v>
      </c>
      <c r="Q102" s="12">
        <f>SUM(J102:O102)/SUM(F102:O102)</f>
        <v>0.99899999999999989</v>
      </c>
      <c r="R102">
        <f>SUM(F102:O102)</f>
        <v>100</v>
      </c>
      <c r="S102">
        <f>P102+Q102</f>
        <v>0.99999999999999989</v>
      </c>
    </row>
    <row r="103" spans="1:19" x14ac:dyDescent="0.2">
      <c r="A103" t="s">
        <v>879</v>
      </c>
      <c r="B103">
        <v>16581</v>
      </c>
      <c r="C103" t="s">
        <v>360</v>
      </c>
      <c r="D103" t="s">
        <v>25</v>
      </c>
      <c r="E103" t="s">
        <v>26</v>
      </c>
      <c r="F103" s="6">
        <v>1</v>
      </c>
      <c r="G103" s="6">
        <v>1</v>
      </c>
      <c r="H103" s="5">
        <v>0</v>
      </c>
      <c r="I103" s="6">
        <v>5</v>
      </c>
      <c r="J103" s="4">
        <v>88</v>
      </c>
      <c r="K103" s="4">
        <v>1</v>
      </c>
      <c r="L103" s="4">
        <v>4</v>
      </c>
      <c r="M103" s="4">
        <v>0</v>
      </c>
      <c r="N103" s="4">
        <v>0</v>
      </c>
      <c r="O103" s="4">
        <v>0</v>
      </c>
      <c r="P103" s="12">
        <f>SUM(F103:I103)/SUM(F103:O103)</f>
        <v>7.0000000000000007E-2</v>
      </c>
      <c r="Q103" s="12">
        <f>SUM(J103:O103)/SUM(F103:O103)</f>
        <v>0.93</v>
      </c>
      <c r="R103">
        <f>SUM(F103:O103)</f>
        <v>100</v>
      </c>
      <c r="S103">
        <f>P103+Q103</f>
        <v>1</v>
      </c>
    </row>
    <row r="104" spans="1:19" x14ac:dyDescent="0.2">
      <c r="A104" t="s">
        <v>879</v>
      </c>
      <c r="B104">
        <v>54026</v>
      </c>
      <c r="C104" t="s">
        <v>260</v>
      </c>
      <c r="D104" t="s">
        <v>25</v>
      </c>
      <c r="E104" t="s">
        <v>26</v>
      </c>
      <c r="F104" s="6">
        <v>1.5</v>
      </c>
      <c r="G104" s="6">
        <v>1</v>
      </c>
      <c r="H104" s="6">
        <v>0</v>
      </c>
      <c r="I104" s="6">
        <v>6</v>
      </c>
      <c r="J104" s="4">
        <v>84</v>
      </c>
      <c r="K104" s="4">
        <v>0</v>
      </c>
      <c r="L104" s="4">
        <v>7</v>
      </c>
      <c r="M104" s="4">
        <v>0</v>
      </c>
      <c r="N104" s="4">
        <v>0</v>
      </c>
      <c r="O104" s="4">
        <v>0.5</v>
      </c>
      <c r="P104" s="12">
        <f>SUM(F104:I104)/SUM(F104:O104)</f>
        <v>8.5000000000000006E-2</v>
      </c>
      <c r="Q104" s="12">
        <f>SUM(J104:O104)/SUM(F104:O104)</f>
        <v>0.91500000000000004</v>
      </c>
      <c r="R104">
        <f>SUM(F104:O104)</f>
        <v>100</v>
      </c>
      <c r="S104">
        <f>P104+Q104</f>
        <v>1</v>
      </c>
    </row>
    <row r="105" spans="1:19" x14ac:dyDescent="0.2">
      <c r="A105" t="s">
        <v>879</v>
      </c>
      <c r="B105">
        <v>54070</v>
      </c>
      <c r="C105" t="s">
        <v>41</v>
      </c>
      <c r="D105" t="s">
        <v>25</v>
      </c>
      <c r="E105" t="s">
        <v>26</v>
      </c>
      <c r="F105" s="6">
        <v>0</v>
      </c>
      <c r="G105" s="6">
        <v>0</v>
      </c>
      <c r="H105" s="6">
        <v>0</v>
      </c>
      <c r="I105" s="6">
        <v>8.8000000000000007</v>
      </c>
      <c r="J105" s="4">
        <v>87.4</v>
      </c>
      <c r="K105" s="4">
        <v>0</v>
      </c>
      <c r="L105" s="4">
        <v>0.8</v>
      </c>
      <c r="M105" s="4">
        <v>0</v>
      </c>
      <c r="N105" s="4">
        <v>0</v>
      </c>
      <c r="O105" s="4">
        <v>3</v>
      </c>
      <c r="P105" s="12">
        <f>SUM(F105:I105)/SUM(F105:O105)</f>
        <v>8.8000000000000009E-2</v>
      </c>
      <c r="Q105" s="12">
        <f>SUM(J105:O105)/SUM(F105:O105)</f>
        <v>0.91200000000000003</v>
      </c>
      <c r="R105">
        <f>SUM(F105:O105)</f>
        <v>100</v>
      </c>
      <c r="S105">
        <f>P105+Q105</f>
        <v>1</v>
      </c>
    </row>
    <row r="106" spans="1:19" x14ac:dyDescent="0.2">
      <c r="A106" t="s">
        <v>879</v>
      </c>
      <c r="B106">
        <v>58511</v>
      </c>
      <c r="C106" t="s">
        <v>1320</v>
      </c>
      <c r="D106" t="s">
        <v>25</v>
      </c>
      <c r="E106" t="s">
        <v>26</v>
      </c>
      <c r="F106" s="6">
        <v>0</v>
      </c>
      <c r="G106" s="6">
        <v>7.4</v>
      </c>
      <c r="H106" s="6">
        <v>0</v>
      </c>
      <c r="I106" s="6">
        <v>4.32</v>
      </c>
      <c r="J106" s="4">
        <v>32.76</v>
      </c>
      <c r="K106" s="4">
        <v>5.68</v>
      </c>
      <c r="L106" s="4">
        <v>23.96</v>
      </c>
      <c r="M106" s="4">
        <v>9.1999999999999993</v>
      </c>
      <c r="N106" s="4">
        <v>9.64</v>
      </c>
      <c r="O106" s="4">
        <v>6.2</v>
      </c>
      <c r="P106" s="12">
        <f>SUM(F106:I106)/SUM(F106:O106)</f>
        <v>0.118192819685357</v>
      </c>
      <c r="Q106" s="12">
        <f>SUM(J106:O106)/SUM(F106:O106)</f>
        <v>0.88180718031464289</v>
      </c>
      <c r="R106">
        <f>SUM(F106:O106)</f>
        <v>99.160000000000011</v>
      </c>
      <c r="S106">
        <f>P106+Q106</f>
        <v>0.99999999999999989</v>
      </c>
    </row>
    <row r="107" spans="1:19" x14ac:dyDescent="0.2">
      <c r="A107" t="s">
        <v>879</v>
      </c>
      <c r="B107">
        <v>59633</v>
      </c>
      <c r="C107" t="s">
        <v>1332</v>
      </c>
      <c r="D107" t="s">
        <v>25</v>
      </c>
      <c r="E107" t="s">
        <v>26</v>
      </c>
      <c r="F107" s="6">
        <v>0</v>
      </c>
      <c r="G107" s="6">
        <v>12</v>
      </c>
      <c r="H107" s="6">
        <v>0</v>
      </c>
      <c r="I107" s="6">
        <v>0</v>
      </c>
      <c r="J107" s="4">
        <v>58</v>
      </c>
      <c r="K107" s="4">
        <v>0</v>
      </c>
      <c r="L107" s="4">
        <v>10</v>
      </c>
      <c r="M107" s="4">
        <v>0</v>
      </c>
      <c r="N107" s="4">
        <v>20</v>
      </c>
      <c r="O107" s="4">
        <v>0</v>
      </c>
      <c r="P107" s="12">
        <f>SUM(F107:I107)/SUM(F107:O107)</f>
        <v>0.12</v>
      </c>
      <c r="Q107" s="12">
        <f>SUM(J107:O107)/SUM(F107:O107)</f>
        <v>0.88</v>
      </c>
      <c r="R107">
        <f>SUM(F107:O107)</f>
        <v>100</v>
      </c>
      <c r="S107">
        <f>P107+Q107</f>
        <v>1</v>
      </c>
    </row>
    <row r="108" spans="1:19" x14ac:dyDescent="0.2">
      <c r="A108" t="s">
        <v>879</v>
      </c>
      <c r="B108">
        <v>50551</v>
      </c>
      <c r="C108" t="s">
        <v>206</v>
      </c>
      <c r="D108" t="s">
        <v>25</v>
      </c>
      <c r="E108" t="s">
        <v>26</v>
      </c>
      <c r="F108" s="6">
        <v>0</v>
      </c>
      <c r="G108" s="6">
        <v>20</v>
      </c>
      <c r="H108" s="6">
        <v>0</v>
      </c>
      <c r="I108" s="6">
        <v>6</v>
      </c>
      <c r="J108" s="4">
        <v>9</v>
      </c>
      <c r="K108" s="4">
        <v>0</v>
      </c>
      <c r="L108" s="4">
        <v>10</v>
      </c>
      <c r="M108" s="4">
        <v>8</v>
      </c>
      <c r="N108" s="4">
        <v>13</v>
      </c>
      <c r="O108" s="4">
        <v>34</v>
      </c>
      <c r="P108" s="12">
        <f>SUM(F108:I108)/SUM(F108:O108)</f>
        <v>0.26</v>
      </c>
      <c r="Q108" s="12">
        <f>SUM(J108:O108)/SUM(F108:O108)</f>
        <v>0.74</v>
      </c>
      <c r="R108">
        <f>SUM(F108:O108)</f>
        <v>100</v>
      </c>
      <c r="S108">
        <f>P108+Q108</f>
        <v>1</v>
      </c>
    </row>
    <row r="109" spans="1:19" x14ac:dyDescent="0.2">
      <c r="A109" t="s">
        <v>879</v>
      </c>
      <c r="B109">
        <v>58357</v>
      </c>
      <c r="C109" t="s">
        <v>138</v>
      </c>
      <c r="D109" t="s">
        <v>25</v>
      </c>
      <c r="E109" t="s">
        <v>26</v>
      </c>
      <c r="F109" s="6">
        <v>0</v>
      </c>
      <c r="G109" s="6">
        <v>26</v>
      </c>
      <c r="H109" s="6">
        <v>0</v>
      </c>
      <c r="I109" s="6">
        <v>6</v>
      </c>
      <c r="J109" s="4">
        <v>2</v>
      </c>
      <c r="K109" s="4">
        <v>1</v>
      </c>
      <c r="L109" s="4">
        <v>8</v>
      </c>
      <c r="M109" s="4">
        <v>9</v>
      </c>
      <c r="N109" s="4">
        <v>7</v>
      </c>
      <c r="O109" s="4">
        <v>41</v>
      </c>
      <c r="P109" s="12">
        <f>SUM(F109:I109)/SUM(F109:O109)</f>
        <v>0.32</v>
      </c>
      <c r="Q109" s="12">
        <f>SUM(J109:O109)/SUM(F109:O109)</f>
        <v>0.68</v>
      </c>
      <c r="R109">
        <f>SUM(F109:O109)</f>
        <v>100</v>
      </c>
      <c r="S109">
        <f>P109+Q109</f>
        <v>1</v>
      </c>
    </row>
    <row r="110" spans="1:19" x14ac:dyDescent="0.2">
      <c r="A110" t="s">
        <v>879</v>
      </c>
      <c r="B110">
        <v>31182</v>
      </c>
      <c r="C110" t="s">
        <v>373</v>
      </c>
      <c r="D110" t="s">
        <v>25</v>
      </c>
      <c r="E110" t="s">
        <v>26</v>
      </c>
      <c r="F110" s="6">
        <v>0</v>
      </c>
      <c r="G110" s="6">
        <v>13.63</v>
      </c>
      <c r="H110" s="6">
        <v>0</v>
      </c>
      <c r="I110" s="6">
        <v>18.399999999999999</v>
      </c>
      <c r="J110" s="4">
        <v>37.94</v>
      </c>
      <c r="K110" s="4">
        <v>2.73</v>
      </c>
      <c r="L110" s="4">
        <v>9.4</v>
      </c>
      <c r="M110" s="4">
        <v>3.4</v>
      </c>
      <c r="N110" s="4">
        <v>9.15</v>
      </c>
      <c r="O110" s="4">
        <v>5.35</v>
      </c>
      <c r="P110" s="12">
        <f>SUM(F110:I110)/SUM(F110:O110)</f>
        <v>0.32029999999999997</v>
      </c>
      <c r="Q110" s="12">
        <f>SUM(J110:O110)/SUM(F110:O110)</f>
        <v>0.67969999999999975</v>
      </c>
      <c r="R110">
        <f>SUM(F110:O110)</f>
        <v>100.00000000000001</v>
      </c>
      <c r="S110">
        <f>P110+Q110</f>
        <v>0.99999999999999978</v>
      </c>
    </row>
    <row r="111" spans="1:19" x14ac:dyDescent="0.2">
      <c r="A111" t="s">
        <v>879</v>
      </c>
      <c r="B111">
        <v>35878</v>
      </c>
      <c r="C111" t="s">
        <v>120</v>
      </c>
      <c r="D111" t="s">
        <v>25</v>
      </c>
      <c r="E111" t="s">
        <v>26</v>
      </c>
      <c r="F111" s="6">
        <v>0</v>
      </c>
      <c r="G111" s="6">
        <v>41</v>
      </c>
      <c r="H111" s="6">
        <v>0</v>
      </c>
      <c r="I111" s="6">
        <v>0</v>
      </c>
      <c r="J111" s="4">
        <v>14</v>
      </c>
      <c r="K111" s="4">
        <v>12</v>
      </c>
      <c r="L111" s="4">
        <v>7</v>
      </c>
      <c r="M111" s="4">
        <v>1</v>
      </c>
      <c r="N111" s="4">
        <v>3</v>
      </c>
      <c r="O111" s="4">
        <v>23</v>
      </c>
      <c r="P111" s="12">
        <f>SUM(F111:I111)/SUM(F111:O111)</f>
        <v>0.40594059405940597</v>
      </c>
      <c r="Q111" s="12">
        <f>SUM(J111:O111)/SUM(F111:O111)</f>
        <v>0.59405940594059403</v>
      </c>
      <c r="R111">
        <f>SUM(F111:O111)</f>
        <v>101</v>
      </c>
      <c r="S111">
        <f>P111+Q111</f>
        <v>1</v>
      </c>
    </row>
    <row r="112" spans="1:19" x14ac:dyDescent="0.2">
      <c r="A112" t="s">
        <v>879</v>
      </c>
      <c r="B112">
        <v>59537</v>
      </c>
      <c r="C112" t="s">
        <v>1361</v>
      </c>
      <c r="D112" t="s">
        <v>25</v>
      </c>
      <c r="E112" t="s">
        <v>26</v>
      </c>
      <c r="F112" s="6">
        <v>19.71</v>
      </c>
      <c r="G112" s="6">
        <v>18.329999999999998</v>
      </c>
      <c r="H112" s="6">
        <v>0</v>
      </c>
      <c r="I112" s="6">
        <v>4.25</v>
      </c>
      <c r="J112" s="4">
        <v>0.04</v>
      </c>
      <c r="K112" s="4">
        <v>0</v>
      </c>
      <c r="L112" s="4">
        <v>57.55</v>
      </c>
      <c r="M112" s="4">
        <v>0</v>
      </c>
      <c r="N112" s="4">
        <v>0.09</v>
      </c>
      <c r="O112" s="4">
        <v>0.03</v>
      </c>
      <c r="P112" s="12">
        <f>SUM(F112:I112)/SUM(F112:O112)</f>
        <v>0.4229</v>
      </c>
      <c r="Q112" s="12">
        <f>SUM(J112:O112)/SUM(F112:O112)</f>
        <v>0.57710000000000006</v>
      </c>
      <c r="R112">
        <f>SUM(F112:O112)</f>
        <v>100</v>
      </c>
      <c r="S112">
        <f>P112+Q112</f>
        <v>1</v>
      </c>
    </row>
    <row r="113" spans="1:19" x14ac:dyDescent="0.2">
      <c r="A113" t="s">
        <v>879</v>
      </c>
      <c r="B113">
        <v>61790</v>
      </c>
      <c r="C113" t="s">
        <v>1337</v>
      </c>
      <c r="D113" t="s">
        <v>25</v>
      </c>
      <c r="E113" t="s">
        <v>26</v>
      </c>
      <c r="F113" s="6">
        <v>0</v>
      </c>
      <c r="G113" s="6">
        <v>23</v>
      </c>
      <c r="H113" s="6">
        <v>0</v>
      </c>
      <c r="I113" s="6">
        <v>21</v>
      </c>
      <c r="J113" s="4">
        <v>8</v>
      </c>
      <c r="K113" s="4">
        <v>0</v>
      </c>
      <c r="L113" s="4">
        <v>0</v>
      </c>
      <c r="M113" s="4">
        <v>0</v>
      </c>
      <c r="N113" s="4">
        <v>27</v>
      </c>
      <c r="O113" s="4">
        <v>21</v>
      </c>
      <c r="P113" s="12">
        <f>SUM(F113:I113)/SUM(F113:O113)</f>
        <v>0.44</v>
      </c>
      <c r="Q113" s="12">
        <f>SUM(J113:O113)/SUM(F113:O113)</f>
        <v>0.56000000000000005</v>
      </c>
      <c r="R113">
        <f>SUM(F113:O113)</f>
        <v>100</v>
      </c>
      <c r="S113">
        <f>P113+Q113</f>
        <v>1</v>
      </c>
    </row>
    <row r="114" spans="1:19" x14ac:dyDescent="0.2">
      <c r="A114" t="s">
        <v>879</v>
      </c>
      <c r="B114">
        <v>54078</v>
      </c>
      <c r="C114" t="s">
        <v>279</v>
      </c>
      <c r="D114" t="s">
        <v>25</v>
      </c>
      <c r="E114" t="s">
        <v>26</v>
      </c>
      <c r="F114" s="6">
        <v>0</v>
      </c>
      <c r="G114" s="6">
        <v>23</v>
      </c>
      <c r="H114" s="5">
        <v>0</v>
      </c>
      <c r="I114" s="6">
        <v>21</v>
      </c>
      <c r="J114" s="4">
        <v>9</v>
      </c>
      <c r="K114" s="4">
        <v>5</v>
      </c>
      <c r="L114" s="4">
        <v>7</v>
      </c>
      <c r="M114" s="4">
        <v>5</v>
      </c>
      <c r="N114" s="4">
        <v>9</v>
      </c>
      <c r="O114" s="4">
        <v>21</v>
      </c>
      <c r="P114" s="12">
        <f>SUM(F114:I114)/SUM(F114:O114)</f>
        <v>0.44</v>
      </c>
      <c r="Q114" s="12">
        <f>SUM(J114:O114)/SUM(F114:O114)</f>
        <v>0.56000000000000005</v>
      </c>
      <c r="R114">
        <f>SUM(F114:O114)</f>
        <v>100</v>
      </c>
      <c r="S114">
        <f>P114+Q114</f>
        <v>1</v>
      </c>
    </row>
    <row r="115" spans="1:19" x14ac:dyDescent="0.2">
      <c r="A115" t="s">
        <v>879</v>
      </c>
      <c r="B115">
        <v>50560</v>
      </c>
      <c r="C115" t="s">
        <v>213</v>
      </c>
      <c r="D115" t="s">
        <v>25</v>
      </c>
      <c r="E115" t="s">
        <v>26</v>
      </c>
      <c r="F115" s="6">
        <v>0</v>
      </c>
      <c r="G115" s="6">
        <v>20</v>
      </c>
      <c r="H115" s="6">
        <v>0</v>
      </c>
      <c r="I115" s="6">
        <v>27</v>
      </c>
      <c r="J115" s="4">
        <v>21</v>
      </c>
      <c r="K115" s="4">
        <v>4</v>
      </c>
      <c r="L115" s="4">
        <v>8</v>
      </c>
      <c r="M115" s="4">
        <v>5</v>
      </c>
      <c r="N115" s="4">
        <v>13</v>
      </c>
      <c r="O115" s="4">
        <v>2</v>
      </c>
      <c r="P115" s="12">
        <f>SUM(F115:I115)/SUM(F115:O115)</f>
        <v>0.47</v>
      </c>
      <c r="Q115" s="12">
        <f>SUM(J115:O115)/SUM(F115:O115)</f>
        <v>0.53</v>
      </c>
      <c r="R115">
        <f>SUM(F115:O115)</f>
        <v>100</v>
      </c>
      <c r="S115">
        <f>P115+Q115</f>
        <v>1</v>
      </c>
    </row>
    <row r="116" spans="1:19" x14ac:dyDescent="0.2">
      <c r="A116" t="s">
        <v>879</v>
      </c>
      <c r="B116">
        <v>35883</v>
      </c>
      <c r="C116" t="s">
        <v>875</v>
      </c>
      <c r="D116" t="s">
        <v>25</v>
      </c>
      <c r="E116" t="s">
        <v>26</v>
      </c>
      <c r="F116" s="6">
        <v>0</v>
      </c>
      <c r="G116" s="6">
        <v>20</v>
      </c>
      <c r="H116" s="6">
        <v>0</v>
      </c>
      <c r="I116" s="6">
        <v>27</v>
      </c>
      <c r="J116" s="4">
        <v>18</v>
      </c>
      <c r="K116" s="4">
        <v>0</v>
      </c>
      <c r="L116" s="4">
        <v>0</v>
      </c>
      <c r="M116" s="4">
        <v>0</v>
      </c>
      <c r="N116" s="4">
        <v>33</v>
      </c>
      <c r="O116" s="4">
        <v>2</v>
      </c>
      <c r="P116" s="12">
        <f>SUM(F116:I116)/SUM(F116:O116)</f>
        <v>0.47</v>
      </c>
      <c r="Q116" s="12">
        <f>SUM(J116:O116)/SUM(F116:O116)</f>
        <v>0.53</v>
      </c>
      <c r="R116">
        <f>SUM(F116:O116)</f>
        <v>100</v>
      </c>
      <c r="S116">
        <f>P116+Q116</f>
        <v>1</v>
      </c>
    </row>
    <row r="117" spans="1:19" x14ac:dyDescent="0.2">
      <c r="A117" t="s">
        <v>879</v>
      </c>
      <c r="B117">
        <v>10894</v>
      </c>
      <c r="C117" t="s">
        <v>433</v>
      </c>
      <c r="D117" t="s">
        <v>25</v>
      </c>
      <c r="E117" t="s">
        <v>26</v>
      </c>
      <c r="F117" s="6">
        <v>18</v>
      </c>
      <c r="G117" s="6">
        <v>31</v>
      </c>
      <c r="H117" s="6">
        <v>0</v>
      </c>
      <c r="I117" s="6">
        <v>10</v>
      </c>
      <c r="J117" s="4">
        <v>8</v>
      </c>
      <c r="K117" s="4">
        <v>1</v>
      </c>
      <c r="L117" s="4">
        <v>10</v>
      </c>
      <c r="M117" s="4">
        <v>4</v>
      </c>
      <c r="N117" s="4">
        <v>11</v>
      </c>
      <c r="O117" s="4">
        <v>7</v>
      </c>
      <c r="P117" s="12">
        <f>SUM(F117:I117)/SUM(F117:O117)</f>
        <v>0.59</v>
      </c>
      <c r="Q117" s="12">
        <f>SUM(J117:O117)/SUM(F117:O117)</f>
        <v>0.41</v>
      </c>
      <c r="R117">
        <f>SUM(F117:O117)</f>
        <v>100</v>
      </c>
      <c r="S117">
        <f>P117+Q117</f>
        <v>1</v>
      </c>
    </row>
    <row r="118" spans="1:19" x14ac:dyDescent="0.2">
      <c r="A118" t="s">
        <v>879</v>
      </c>
      <c r="B118">
        <v>59535</v>
      </c>
      <c r="C118" t="s">
        <v>1341</v>
      </c>
      <c r="D118" t="s">
        <v>25</v>
      </c>
      <c r="E118" t="s">
        <v>26</v>
      </c>
      <c r="F118" s="6">
        <v>52</v>
      </c>
      <c r="G118" s="6">
        <v>9</v>
      </c>
      <c r="H118" s="6">
        <v>0</v>
      </c>
      <c r="I118" s="6">
        <v>0</v>
      </c>
      <c r="J118" s="4">
        <v>2</v>
      </c>
      <c r="K118" s="4">
        <v>7</v>
      </c>
      <c r="L118" s="4">
        <v>25</v>
      </c>
      <c r="M118" s="4">
        <v>0</v>
      </c>
      <c r="N118" s="4">
        <v>3</v>
      </c>
      <c r="O118" s="4">
        <v>2</v>
      </c>
      <c r="P118" s="12">
        <f>SUM(F118:I118)/SUM(F118:O118)</f>
        <v>0.61</v>
      </c>
      <c r="Q118" s="12">
        <f>SUM(J118:O118)/SUM(F118:O118)</f>
        <v>0.39</v>
      </c>
      <c r="R118">
        <f>SUM(F118:O118)</f>
        <v>100</v>
      </c>
      <c r="S118">
        <f>P118+Q118</f>
        <v>1</v>
      </c>
    </row>
    <row r="119" spans="1:19" x14ac:dyDescent="0.2">
      <c r="A119" t="s">
        <v>879</v>
      </c>
      <c r="B119">
        <v>1184</v>
      </c>
      <c r="C119" t="s">
        <v>287</v>
      </c>
      <c r="D119" t="s">
        <v>25</v>
      </c>
      <c r="E119" t="s">
        <v>26</v>
      </c>
      <c r="F119" s="6">
        <v>26</v>
      </c>
      <c r="G119" s="6">
        <v>13.5</v>
      </c>
      <c r="H119" s="6">
        <v>0</v>
      </c>
      <c r="I119" s="6">
        <v>23</v>
      </c>
      <c r="J119" s="4">
        <v>0</v>
      </c>
      <c r="K119" s="4">
        <v>1.6</v>
      </c>
      <c r="L119" s="4">
        <v>28.4</v>
      </c>
      <c r="M119" s="4">
        <v>0</v>
      </c>
      <c r="N119" s="4">
        <v>7.5</v>
      </c>
      <c r="O119" s="4">
        <v>0</v>
      </c>
      <c r="P119" s="12">
        <f>SUM(F119:I119)/SUM(F119:O119)</f>
        <v>0.625</v>
      </c>
      <c r="Q119" s="12">
        <f>SUM(J119:O119)/SUM(F119:O119)</f>
        <v>0.375</v>
      </c>
      <c r="R119">
        <f>SUM(F119:O119)</f>
        <v>100</v>
      </c>
      <c r="S119">
        <f>P119+Q119</f>
        <v>1</v>
      </c>
    </row>
    <row r="120" spans="1:19" x14ac:dyDescent="0.2">
      <c r="A120" t="s">
        <v>879</v>
      </c>
      <c r="B120">
        <v>14874</v>
      </c>
      <c r="C120" t="s">
        <v>1329</v>
      </c>
      <c r="D120" t="s">
        <v>25</v>
      </c>
      <c r="E120" t="s">
        <v>26</v>
      </c>
      <c r="F120" s="6">
        <v>38.1</v>
      </c>
      <c r="G120" s="6">
        <v>25.2</v>
      </c>
      <c r="H120" s="6">
        <v>0.1</v>
      </c>
      <c r="I120" s="6">
        <v>0.4</v>
      </c>
      <c r="J120" s="4">
        <v>25</v>
      </c>
      <c r="K120" s="4">
        <v>0.4</v>
      </c>
      <c r="L120" s="4">
        <v>9.6999999999999993</v>
      </c>
      <c r="M120" s="4">
        <v>0.1</v>
      </c>
      <c r="N120" s="4">
        <v>0.3</v>
      </c>
      <c r="O120" s="4">
        <v>0.7</v>
      </c>
      <c r="P120" s="12">
        <f>SUM(F120:I120)/SUM(F120:O120)</f>
        <v>0.63800000000000001</v>
      </c>
      <c r="Q120" s="12">
        <f>SUM(J120:O120)/SUM(F120:O120)</f>
        <v>0.36199999999999993</v>
      </c>
      <c r="R120">
        <f>SUM(F120:O120)</f>
        <v>100</v>
      </c>
      <c r="S120">
        <f>P120+Q120</f>
        <v>1</v>
      </c>
    </row>
    <row r="121" spans="1:19" x14ac:dyDescent="0.2">
      <c r="A121" t="s">
        <v>879</v>
      </c>
      <c r="B121">
        <v>54066</v>
      </c>
      <c r="C121" t="s">
        <v>306</v>
      </c>
      <c r="D121" t="s">
        <v>25</v>
      </c>
      <c r="E121" t="s">
        <v>26</v>
      </c>
      <c r="F121" s="6">
        <v>64.2</v>
      </c>
      <c r="G121" s="6">
        <v>0</v>
      </c>
      <c r="H121" s="5">
        <v>0</v>
      </c>
      <c r="I121" s="6">
        <v>0</v>
      </c>
      <c r="J121" s="4">
        <v>19.3</v>
      </c>
      <c r="K121" s="4">
        <v>0</v>
      </c>
      <c r="L121" s="4">
        <v>11.8</v>
      </c>
      <c r="M121" s="4">
        <v>0</v>
      </c>
      <c r="N121" s="4">
        <v>0.6</v>
      </c>
      <c r="O121" s="4">
        <v>3.7</v>
      </c>
      <c r="P121" s="12">
        <f>SUM(F121:I121)/SUM(F121:O121)</f>
        <v>0.64457831325301207</v>
      </c>
      <c r="Q121" s="12">
        <f>SUM(J121:O121)/SUM(F121:O121)</f>
        <v>0.35542168674698804</v>
      </c>
      <c r="R121">
        <f>SUM(F121:O121)</f>
        <v>99.6</v>
      </c>
      <c r="S121">
        <f>P121+Q121</f>
        <v>1</v>
      </c>
    </row>
    <row r="122" spans="1:19" x14ac:dyDescent="0.2">
      <c r="A122" t="s">
        <v>879</v>
      </c>
      <c r="B122">
        <v>49327</v>
      </c>
      <c r="C122" t="s">
        <v>199</v>
      </c>
      <c r="D122" t="s">
        <v>25</v>
      </c>
      <c r="E122" t="s">
        <v>26</v>
      </c>
      <c r="F122" s="6">
        <v>6.2</v>
      </c>
      <c r="G122" s="6">
        <v>41.5</v>
      </c>
      <c r="H122" s="6">
        <v>8</v>
      </c>
      <c r="I122" s="6">
        <v>11.5</v>
      </c>
      <c r="J122" s="4">
        <v>4.8</v>
      </c>
      <c r="K122" s="4">
        <v>0.1</v>
      </c>
      <c r="L122" s="4">
        <v>3.1</v>
      </c>
      <c r="M122" s="4">
        <v>0</v>
      </c>
      <c r="N122" s="4">
        <v>1.5</v>
      </c>
      <c r="O122" s="4">
        <v>23.3</v>
      </c>
      <c r="P122" s="12">
        <f>SUM(F122:I122)/SUM(F122:O122)</f>
        <v>0.67200000000000015</v>
      </c>
      <c r="Q122" s="12">
        <f>SUM(J122:O122)/SUM(F122:O122)</f>
        <v>0.32800000000000001</v>
      </c>
      <c r="R122">
        <f>SUM(F122:O122)</f>
        <v>99.999999999999986</v>
      </c>
      <c r="S122">
        <f>P122+Q122</f>
        <v>1.0000000000000002</v>
      </c>
    </row>
    <row r="123" spans="1:19" x14ac:dyDescent="0.2">
      <c r="A123" t="s">
        <v>879</v>
      </c>
      <c r="B123">
        <v>31177</v>
      </c>
      <c r="C123" t="s">
        <v>367</v>
      </c>
      <c r="D123" t="s">
        <v>25</v>
      </c>
      <c r="E123" t="s">
        <v>26</v>
      </c>
      <c r="F123" s="6">
        <v>58.89</v>
      </c>
      <c r="G123" s="6">
        <v>10.57</v>
      </c>
      <c r="H123" s="6">
        <v>0</v>
      </c>
      <c r="I123" s="6">
        <v>0</v>
      </c>
      <c r="J123" s="4">
        <v>7.09</v>
      </c>
      <c r="K123" s="4">
        <v>0.37</v>
      </c>
      <c r="L123" s="4">
        <v>8.56</v>
      </c>
      <c r="M123" s="4">
        <v>0.39</v>
      </c>
      <c r="N123" s="4">
        <v>3.54</v>
      </c>
      <c r="O123" s="4">
        <v>10.59</v>
      </c>
      <c r="P123" s="12">
        <f>SUM(F123:I123)/SUM(F123:O123)</f>
        <v>0.69459999999999988</v>
      </c>
      <c r="Q123" s="12">
        <f>SUM(J123:O123)/SUM(F123:O123)</f>
        <v>0.30539999999999989</v>
      </c>
      <c r="R123">
        <f>SUM(F123:O123)</f>
        <v>100.00000000000003</v>
      </c>
      <c r="S123">
        <f>P123+Q123</f>
        <v>0.99999999999999978</v>
      </c>
    </row>
    <row r="124" spans="1:19" x14ac:dyDescent="0.2">
      <c r="A124" t="s">
        <v>879</v>
      </c>
      <c r="B124">
        <v>73295</v>
      </c>
      <c r="C124" t="s">
        <v>1322</v>
      </c>
      <c r="D124" t="s">
        <v>25</v>
      </c>
      <c r="E124" t="s">
        <v>26</v>
      </c>
      <c r="F124" s="6">
        <v>29.8</v>
      </c>
      <c r="G124" s="6">
        <v>12.1</v>
      </c>
      <c r="H124" s="6">
        <v>0</v>
      </c>
      <c r="I124" s="6">
        <v>29.2</v>
      </c>
      <c r="J124" s="4">
        <v>6.3</v>
      </c>
      <c r="K124" s="4">
        <v>0</v>
      </c>
      <c r="L124" s="4">
        <v>18.3</v>
      </c>
      <c r="M124" s="4">
        <v>0</v>
      </c>
      <c r="N124" s="4">
        <v>0</v>
      </c>
      <c r="O124" s="4">
        <v>4.3</v>
      </c>
      <c r="P124" s="12">
        <f>SUM(F124:I124)/SUM(F124:O124)</f>
        <v>0.71100000000000008</v>
      </c>
      <c r="Q124" s="12">
        <f>SUM(J124:O124)/SUM(F124:O124)</f>
        <v>0.28900000000000003</v>
      </c>
      <c r="R124">
        <f>SUM(F124:O124)</f>
        <v>99.999999999999986</v>
      </c>
      <c r="S124">
        <f>P124+Q124</f>
        <v>1</v>
      </c>
    </row>
    <row r="125" spans="1:19" x14ac:dyDescent="0.2">
      <c r="A125" t="s">
        <v>879</v>
      </c>
      <c r="B125">
        <v>74418</v>
      </c>
      <c r="C125" t="s">
        <v>1342</v>
      </c>
      <c r="D125" t="s">
        <v>25</v>
      </c>
      <c r="E125" t="s">
        <v>26</v>
      </c>
      <c r="F125" s="6">
        <v>39.1</v>
      </c>
      <c r="G125" s="6">
        <v>32.700000000000003</v>
      </c>
      <c r="H125" s="5">
        <v>0</v>
      </c>
      <c r="I125" s="6">
        <v>0</v>
      </c>
      <c r="J125" s="4">
        <v>1.4</v>
      </c>
      <c r="K125" s="4">
        <v>0</v>
      </c>
      <c r="L125" s="4">
        <v>23.5</v>
      </c>
      <c r="M125" s="4">
        <v>0</v>
      </c>
      <c r="N125" s="4">
        <v>3.3</v>
      </c>
      <c r="O125" s="4">
        <v>0</v>
      </c>
      <c r="P125" s="12">
        <f>SUM(F125:I125)/SUM(F125:O125)</f>
        <v>0.71799999999999997</v>
      </c>
      <c r="Q125" s="12">
        <f>SUM(J125:O125)/SUM(F125:O125)</f>
        <v>0.28199999999999997</v>
      </c>
      <c r="R125">
        <f>SUM(F125:O125)</f>
        <v>100.00000000000001</v>
      </c>
      <c r="S125">
        <f>P125+Q125</f>
        <v>1</v>
      </c>
    </row>
    <row r="126" spans="1:19" x14ac:dyDescent="0.2">
      <c r="A126" t="s">
        <v>879</v>
      </c>
      <c r="B126">
        <v>54104</v>
      </c>
      <c r="C126" t="s">
        <v>56</v>
      </c>
      <c r="D126" t="s">
        <v>25</v>
      </c>
      <c r="E126" t="s">
        <v>26</v>
      </c>
      <c r="F126" s="6">
        <v>44</v>
      </c>
      <c r="G126" s="6">
        <v>28</v>
      </c>
      <c r="H126" s="6">
        <v>0</v>
      </c>
      <c r="I126" s="6">
        <v>0</v>
      </c>
      <c r="J126" s="4">
        <v>2</v>
      </c>
      <c r="K126" s="4">
        <v>0</v>
      </c>
      <c r="L126" s="4">
        <v>23</v>
      </c>
      <c r="M126" s="4">
        <v>0</v>
      </c>
      <c r="N126" s="4">
        <v>3</v>
      </c>
      <c r="O126" s="4">
        <v>0</v>
      </c>
      <c r="P126" s="12">
        <f>SUM(F126:I126)/SUM(F126:O126)</f>
        <v>0.72</v>
      </c>
      <c r="Q126" s="12">
        <f>SUM(J126:O126)/SUM(F126:O126)</f>
        <v>0.28000000000000003</v>
      </c>
      <c r="R126">
        <f>SUM(F126:O126)</f>
        <v>100</v>
      </c>
      <c r="S126">
        <f>P126+Q126</f>
        <v>1</v>
      </c>
    </row>
    <row r="127" spans="1:19" x14ac:dyDescent="0.2">
      <c r="A127" t="s">
        <v>879</v>
      </c>
      <c r="B127">
        <v>32550</v>
      </c>
      <c r="C127" t="s">
        <v>284</v>
      </c>
      <c r="D127" t="s">
        <v>25</v>
      </c>
      <c r="E127" t="s">
        <v>26</v>
      </c>
      <c r="F127" s="6">
        <v>44</v>
      </c>
      <c r="G127" s="6">
        <v>28</v>
      </c>
      <c r="H127" s="6">
        <v>0</v>
      </c>
      <c r="I127" s="6">
        <v>0</v>
      </c>
      <c r="J127" s="4">
        <v>2</v>
      </c>
      <c r="K127" s="4">
        <v>0</v>
      </c>
      <c r="L127" s="4">
        <v>23</v>
      </c>
      <c r="M127" s="4">
        <v>0</v>
      </c>
      <c r="N127" s="4">
        <v>3</v>
      </c>
      <c r="O127" s="4">
        <v>0</v>
      </c>
      <c r="P127" s="12">
        <f>SUM(F127:I127)/SUM(F127:O127)</f>
        <v>0.72</v>
      </c>
      <c r="Q127" s="12">
        <f>SUM(J127:O127)/SUM(F127:O127)</f>
        <v>0.28000000000000003</v>
      </c>
      <c r="R127">
        <f>SUM(F127:O127)</f>
        <v>100</v>
      </c>
      <c r="S127">
        <f>P127+Q127</f>
        <v>1</v>
      </c>
    </row>
    <row r="128" spans="1:19" x14ac:dyDescent="0.2">
      <c r="A128" t="s">
        <v>879</v>
      </c>
      <c r="B128">
        <v>74560</v>
      </c>
      <c r="C128" t="s">
        <v>1364</v>
      </c>
      <c r="D128" t="s">
        <v>25</v>
      </c>
      <c r="E128" t="s">
        <v>26</v>
      </c>
      <c r="F128" s="6">
        <v>59</v>
      </c>
      <c r="G128" s="6">
        <v>14</v>
      </c>
      <c r="H128" s="5">
        <v>0</v>
      </c>
      <c r="I128" s="6">
        <v>0</v>
      </c>
      <c r="J128" s="4">
        <v>7</v>
      </c>
      <c r="K128" s="4">
        <v>0</v>
      </c>
      <c r="L128" s="4">
        <v>0</v>
      </c>
      <c r="M128" s="4">
        <v>0</v>
      </c>
      <c r="N128" s="4">
        <v>16</v>
      </c>
      <c r="O128" s="4">
        <v>4</v>
      </c>
      <c r="P128" s="12">
        <f>SUM(F128:I128)/SUM(F128:O128)</f>
        <v>0.73</v>
      </c>
      <c r="Q128" s="12">
        <f>SUM(J128:O128)/SUM(F128:O128)</f>
        <v>0.27</v>
      </c>
      <c r="R128">
        <f>SUM(F128:O128)</f>
        <v>100</v>
      </c>
      <c r="S128">
        <f>P128+Q128</f>
        <v>1</v>
      </c>
    </row>
    <row r="129" spans="1:19" x14ac:dyDescent="0.2">
      <c r="A129" t="s">
        <v>879</v>
      </c>
      <c r="B129">
        <v>49339</v>
      </c>
      <c r="C129" t="s">
        <v>345</v>
      </c>
      <c r="D129" t="s">
        <v>25</v>
      </c>
      <c r="E129" t="s">
        <v>26</v>
      </c>
      <c r="F129" s="6">
        <v>15.9</v>
      </c>
      <c r="G129" s="6">
        <v>0</v>
      </c>
      <c r="H129" s="6">
        <v>57.35</v>
      </c>
      <c r="I129" s="6">
        <v>0</v>
      </c>
      <c r="J129" s="4">
        <v>0</v>
      </c>
      <c r="K129" s="4">
        <v>5.49</v>
      </c>
      <c r="L129" s="4">
        <v>2.44</v>
      </c>
      <c r="M129" s="4">
        <v>0</v>
      </c>
      <c r="N129" s="4">
        <v>18.82</v>
      </c>
      <c r="O129" s="4">
        <v>0</v>
      </c>
      <c r="P129" s="12">
        <f>SUM(F129:I129)/SUM(F129:O129)</f>
        <v>0.73250000000000004</v>
      </c>
      <c r="Q129" s="12">
        <f>SUM(J129:O129)/SUM(F129:O129)</f>
        <v>0.26750000000000002</v>
      </c>
      <c r="R129">
        <f>SUM(F129:O129)</f>
        <v>100</v>
      </c>
      <c r="S129">
        <f>P129+Q129</f>
        <v>1</v>
      </c>
    </row>
    <row r="130" spans="1:19" x14ac:dyDescent="0.2">
      <c r="A130" t="s">
        <v>879</v>
      </c>
      <c r="B130">
        <v>74508</v>
      </c>
      <c r="C130" t="s">
        <v>1358</v>
      </c>
      <c r="D130" t="s">
        <v>25</v>
      </c>
      <c r="E130" t="s">
        <v>26</v>
      </c>
      <c r="F130" s="6">
        <v>29.5</v>
      </c>
      <c r="G130" s="6">
        <v>14</v>
      </c>
      <c r="H130" s="6">
        <v>0</v>
      </c>
      <c r="I130" s="6">
        <v>29.5</v>
      </c>
      <c r="J130" s="4">
        <v>5.7</v>
      </c>
      <c r="K130" s="4">
        <v>2</v>
      </c>
      <c r="L130" s="4">
        <v>16.399999999999999</v>
      </c>
      <c r="M130" s="4">
        <v>0</v>
      </c>
      <c r="N130" s="4">
        <v>2.1</v>
      </c>
      <c r="O130" s="4">
        <v>0</v>
      </c>
      <c r="P130" s="12">
        <f>SUM(F130:I130)/SUM(F130:O130)</f>
        <v>0.73588709677419362</v>
      </c>
      <c r="Q130" s="12">
        <f>SUM(J130:O130)/SUM(F130:O130)</f>
        <v>0.26411290322580649</v>
      </c>
      <c r="R130">
        <f>SUM(F130:O130)</f>
        <v>99.199999999999989</v>
      </c>
      <c r="S130">
        <f>P130+Q130</f>
        <v>1</v>
      </c>
    </row>
    <row r="131" spans="1:19" x14ac:dyDescent="0.2">
      <c r="A131" t="s">
        <v>879</v>
      </c>
      <c r="B131">
        <v>74558</v>
      </c>
      <c r="C131" t="s">
        <v>1363</v>
      </c>
      <c r="D131" t="s">
        <v>25</v>
      </c>
      <c r="E131" t="s">
        <v>26</v>
      </c>
      <c r="F131" s="6">
        <v>61</v>
      </c>
      <c r="G131" s="6">
        <v>14</v>
      </c>
      <c r="H131" s="5">
        <v>0</v>
      </c>
      <c r="I131" s="6">
        <v>0</v>
      </c>
      <c r="J131" s="4">
        <v>6</v>
      </c>
      <c r="K131" s="4">
        <v>0</v>
      </c>
      <c r="L131" s="4">
        <v>0</v>
      </c>
      <c r="M131" s="4">
        <v>0</v>
      </c>
      <c r="N131" s="4">
        <v>0</v>
      </c>
      <c r="O131" s="4">
        <v>19</v>
      </c>
      <c r="P131" s="12">
        <f>SUM(F131:I131)/SUM(F131:O131)</f>
        <v>0.75</v>
      </c>
      <c r="Q131" s="12">
        <f>SUM(J131:O131)/SUM(F131:O131)</f>
        <v>0.25</v>
      </c>
      <c r="R131">
        <f>SUM(F131:O131)</f>
        <v>100</v>
      </c>
      <c r="S131">
        <f>P131+Q131</f>
        <v>1</v>
      </c>
    </row>
    <row r="132" spans="1:19" x14ac:dyDescent="0.2">
      <c r="A132" t="s">
        <v>879</v>
      </c>
      <c r="B132">
        <v>10495</v>
      </c>
      <c r="C132" t="s">
        <v>321</v>
      </c>
      <c r="D132" t="s">
        <v>25</v>
      </c>
      <c r="E132" t="s">
        <v>26</v>
      </c>
      <c r="F132" s="6">
        <v>4.2</v>
      </c>
      <c r="G132" s="6">
        <v>71.400000000000006</v>
      </c>
      <c r="H132" s="6">
        <v>0</v>
      </c>
      <c r="I132" s="6">
        <v>0</v>
      </c>
      <c r="J132" s="4">
        <v>0.1</v>
      </c>
      <c r="K132" s="4">
        <v>0.3</v>
      </c>
      <c r="L132" s="4">
        <v>1.8</v>
      </c>
      <c r="M132" s="4">
        <v>16.899999999999999</v>
      </c>
      <c r="N132" s="4">
        <v>5.2</v>
      </c>
      <c r="O132" s="4">
        <v>0.1</v>
      </c>
      <c r="P132" s="12">
        <f>SUM(F132:I132)/SUM(F132:O132)</f>
        <v>0.75600000000000023</v>
      </c>
      <c r="Q132" s="12">
        <f>SUM(J132:O132)/SUM(F132:O132)</f>
        <v>0.24400000000000002</v>
      </c>
      <c r="R132">
        <f>SUM(F132:O132)</f>
        <v>99.999999999999986</v>
      </c>
      <c r="S132">
        <f>P132+Q132</f>
        <v>1.0000000000000002</v>
      </c>
    </row>
    <row r="133" spans="1:19" x14ac:dyDescent="0.2">
      <c r="A133" t="s">
        <v>879</v>
      </c>
      <c r="B133">
        <v>834083</v>
      </c>
      <c r="C133" t="s">
        <v>1323</v>
      </c>
      <c r="D133" t="s">
        <v>25</v>
      </c>
      <c r="E133" t="s">
        <v>26</v>
      </c>
      <c r="F133" s="6">
        <v>34.6</v>
      </c>
      <c r="G133" s="6">
        <v>14.8</v>
      </c>
      <c r="H133" s="6">
        <v>0</v>
      </c>
      <c r="I133" s="6">
        <v>27</v>
      </c>
      <c r="J133" s="4">
        <v>7.3</v>
      </c>
      <c r="K133" s="4">
        <v>2</v>
      </c>
      <c r="L133" s="4">
        <v>13.7</v>
      </c>
      <c r="M133" s="4">
        <v>0</v>
      </c>
      <c r="N133" s="4">
        <v>0</v>
      </c>
      <c r="O133" s="4">
        <v>0.6</v>
      </c>
      <c r="P133" s="12">
        <f>SUM(F133:I133)/SUM(F133:O133)</f>
        <v>0.76400000000000001</v>
      </c>
      <c r="Q133" s="12">
        <f>SUM(J133:O133)/SUM(F133:O133)</f>
        <v>0.23600000000000002</v>
      </c>
      <c r="R133">
        <f>SUM(F133:O133)</f>
        <v>100</v>
      </c>
      <c r="S133">
        <f>P133+Q133</f>
        <v>1</v>
      </c>
    </row>
    <row r="134" spans="1:19" x14ac:dyDescent="0.2">
      <c r="A134" t="s">
        <v>879</v>
      </c>
      <c r="B134">
        <v>49330</v>
      </c>
      <c r="C134" t="s">
        <v>61</v>
      </c>
      <c r="D134" t="s">
        <v>25</v>
      </c>
      <c r="E134" t="s">
        <v>26</v>
      </c>
      <c r="F134" s="6">
        <v>52</v>
      </c>
      <c r="G134" s="6">
        <v>8</v>
      </c>
      <c r="H134" s="6">
        <v>0</v>
      </c>
      <c r="I134" s="6">
        <v>17</v>
      </c>
      <c r="J134" s="4">
        <v>0</v>
      </c>
      <c r="K134" s="4">
        <v>0</v>
      </c>
      <c r="L134" s="4">
        <v>17</v>
      </c>
      <c r="M134" s="4">
        <v>0</v>
      </c>
      <c r="N134" s="4">
        <v>6</v>
      </c>
      <c r="O134" s="4">
        <v>0</v>
      </c>
      <c r="P134" s="12">
        <f>SUM(F134:I134)/SUM(F134:O134)</f>
        <v>0.77</v>
      </c>
      <c r="Q134" s="12">
        <f>SUM(J134:O134)/SUM(F134:O134)</f>
        <v>0.23</v>
      </c>
      <c r="R134">
        <f>SUM(F134:O134)</f>
        <v>100</v>
      </c>
      <c r="S134">
        <f>P134+Q134</f>
        <v>1</v>
      </c>
    </row>
    <row r="135" spans="1:19" x14ac:dyDescent="0.2">
      <c r="A135" t="s">
        <v>879</v>
      </c>
      <c r="B135">
        <v>14344</v>
      </c>
      <c r="C135" t="s">
        <v>1362</v>
      </c>
      <c r="D135" t="s">
        <v>25</v>
      </c>
      <c r="E135" t="s">
        <v>26</v>
      </c>
      <c r="F135" s="6">
        <v>61.96</v>
      </c>
      <c r="G135" s="6">
        <v>15.4</v>
      </c>
      <c r="H135" s="6">
        <v>0</v>
      </c>
      <c r="I135" s="6">
        <v>0</v>
      </c>
      <c r="J135" s="4">
        <v>5.18</v>
      </c>
      <c r="K135" s="4">
        <v>0.43</v>
      </c>
      <c r="L135" s="4">
        <v>7.1</v>
      </c>
      <c r="M135" s="4">
        <v>0.38</v>
      </c>
      <c r="N135" s="4">
        <v>0.08</v>
      </c>
      <c r="O135" s="4">
        <v>9.4700000000000006</v>
      </c>
      <c r="P135" s="12">
        <f>SUM(F135:I135)/SUM(F135:O135)</f>
        <v>0.77360000000000007</v>
      </c>
      <c r="Q135" s="12">
        <f>SUM(J135:O135)/SUM(F135:O135)</f>
        <v>0.22640000000000005</v>
      </c>
      <c r="R135">
        <f>SUM(F135:O135)</f>
        <v>99.999999999999986</v>
      </c>
      <c r="S135">
        <f>P135+Q135</f>
        <v>1</v>
      </c>
    </row>
    <row r="136" spans="1:19" x14ac:dyDescent="0.2">
      <c r="A136" t="s">
        <v>879</v>
      </c>
      <c r="B136">
        <v>53959</v>
      </c>
      <c r="C136" t="s">
        <v>1340</v>
      </c>
      <c r="D136" t="s">
        <v>25</v>
      </c>
      <c r="E136" t="s">
        <v>26</v>
      </c>
      <c r="F136" s="6">
        <v>34.799999999999997</v>
      </c>
      <c r="G136" s="6">
        <v>40.700000000000003</v>
      </c>
      <c r="H136" s="6">
        <v>1.9</v>
      </c>
      <c r="I136" s="6">
        <v>0</v>
      </c>
      <c r="J136" s="4">
        <v>3.6</v>
      </c>
      <c r="K136" s="4">
        <v>1.5</v>
      </c>
      <c r="L136" s="4">
        <v>17.100000000000001</v>
      </c>
      <c r="M136" s="4">
        <v>0</v>
      </c>
      <c r="N136" s="4">
        <v>0.1</v>
      </c>
      <c r="O136" s="4">
        <v>0.3</v>
      </c>
      <c r="P136" s="12">
        <f>SUM(F136:I136)/SUM(F136:O136)</f>
        <v>0.77400000000000013</v>
      </c>
      <c r="Q136" s="12">
        <f>SUM(J136:O136)/SUM(F136:O136)</f>
        <v>0.22600000000000009</v>
      </c>
      <c r="R136">
        <f>SUM(F136:O136)</f>
        <v>99.999999999999986</v>
      </c>
      <c r="S136">
        <f>P136+Q136</f>
        <v>1.0000000000000002</v>
      </c>
    </row>
    <row r="137" spans="1:19" x14ac:dyDescent="0.2">
      <c r="A137" t="s">
        <v>879</v>
      </c>
      <c r="B137">
        <v>43905</v>
      </c>
      <c r="C137" t="s">
        <v>104</v>
      </c>
      <c r="D137" t="s">
        <v>25</v>
      </c>
      <c r="E137" t="s">
        <v>26</v>
      </c>
      <c r="F137" s="6">
        <v>18</v>
      </c>
      <c r="G137" s="6">
        <v>46</v>
      </c>
      <c r="H137" s="6">
        <v>0</v>
      </c>
      <c r="I137" s="6">
        <v>14</v>
      </c>
      <c r="J137" s="4">
        <v>0</v>
      </c>
      <c r="K137" s="4">
        <v>0</v>
      </c>
      <c r="L137" s="4">
        <v>16</v>
      </c>
      <c r="M137" s="4">
        <v>0</v>
      </c>
      <c r="N137" s="4">
        <v>4</v>
      </c>
      <c r="O137" s="4">
        <v>2</v>
      </c>
      <c r="P137" s="12">
        <f>SUM(F137:I137)/SUM(F137:O137)</f>
        <v>0.78</v>
      </c>
      <c r="Q137" s="12">
        <f>SUM(J137:O137)/SUM(F137:O137)</f>
        <v>0.22</v>
      </c>
      <c r="R137">
        <f>SUM(F137:O137)</f>
        <v>100</v>
      </c>
      <c r="S137">
        <f>P137+Q137</f>
        <v>1</v>
      </c>
    </row>
    <row r="138" spans="1:19" x14ac:dyDescent="0.2">
      <c r="A138" t="s">
        <v>879</v>
      </c>
      <c r="B138">
        <v>36410</v>
      </c>
      <c r="C138" t="s">
        <v>154</v>
      </c>
      <c r="D138" t="s">
        <v>25</v>
      </c>
      <c r="E138" t="s">
        <v>26</v>
      </c>
      <c r="F138" s="6">
        <v>24</v>
      </c>
      <c r="G138" s="6">
        <v>20</v>
      </c>
      <c r="H138" s="6">
        <v>0</v>
      </c>
      <c r="I138" s="6">
        <v>37</v>
      </c>
      <c r="J138" s="4">
        <v>9</v>
      </c>
      <c r="K138" s="4">
        <v>0</v>
      </c>
      <c r="L138" s="4">
        <v>1</v>
      </c>
      <c r="M138" s="4">
        <v>0</v>
      </c>
      <c r="N138" s="4">
        <v>2</v>
      </c>
      <c r="O138" s="4">
        <v>7</v>
      </c>
      <c r="P138" s="12">
        <f>SUM(F138:I138)/SUM(F138:O138)</f>
        <v>0.81</v>
      </c>
      <c r="Q138" s="12">
        <f>SUM(J138:O138)/SUM(F138:O138)</f>
        <v>0.19</v>
      </c>
      <c r="R138">
        <f>SUM(F138:O138)</f>
        <v>100</v>
      </c>
      <c r="S138">
        <f>P138+Q138</f>
        <v>1</v>
      </c>
    </row>
    <row r="139" spans="1:19" x14ac:dyDescent="0.2">
      <c r="A139" t="s">
        <v>879</v>
      </c>
      <c r="B139">
        <v>49335</v>
      </c>
      <c r="C139" t="s">
        <v>83</v>
      </c>
      <c r="D139" t="s">
        <v>25</v>
      </c>
      <c r="E139" t="s">
        <v>26</v>
      </c>
      <c r="F139" s="6">
        <v>24</v>
      </c>
      <c r="G139" s="6">
        <v>20</v>
      </c>
      <c r="H139" s="6">
        <v>0</v>
      </c>
      <c r="I139" s="6">
        <v>37</v>
      </c>
      <c r="J139" s="4">
        <v>9</v>
      </c>
      <c r="K139" s="4">
        <v>0</v>
      </c>
      <c r="L139" s="4">
        <v>1.5</v>
      </c>
      <c r="M139" s="4">
        <v>0</v>
      </c>
      <c r="N139" s="4">
        <v>1.5</v>
      </c>
      <c r="O139" s="4">
        <v>7</v>
      </c>
      <c r="P139" s="12">
        <f>SUM(F139:I139)/SUM(F139:O139)</f>
        <v>0.81</v>
      </c>
      <c r="Q139" s="12">
        <f>SUM(J139:O139)/SUM(F139:O139)</f>
        <v>0.19</v>
      </c>
      <c r="R139">
        <f>SUM(F139:O139)</f>
        <v>100</v>
      </c>
      <c r="S139">
        <f>P139+Q139</f>
        <v>1</v>
      </c>
    </row>
    <row r="140" spans="1:19" x14ac:dyDescent="0.2">
      <c r="A140" t="s">
        <v>879</v>
      </c>
      <c r="B140">
        <v>58513</v>
      </c>
      <c r="C140" t="s">
        <v>340</v>
      </c>
      <c r="D140" t="s">
        <v>25</v>
      </c>
      <c r="E140" t="s">
        <v>26</v>
      </c>
      <c r="F140" s="6">
        <v>1</v>
      </c>
      <c r="G140" s="6">
        <v>49</v>
      </c>
      <c r="H140" s="6">
        <v>1.1000000000000001</v>
      </c>
      <c r="I140" s="6">
        <v>30</v>
      </c>
      <c r="J140" s="4">
        <v>8.4</v>
      </c>
      <c r="K140" s="4">
        <v>5.5</v>
      </c>
      <c r="L140" s="4">
        <v>3.2</v>
      </c>
      <c r="M140" s="4">
        <v>0</v>
      </c>
      <c r="N140" s="4">
        <v>1.2</v>
      </c>
      <c r="O140" s="4">
        <v>0.6</v>
      </c>
      <c r="P140" s="12">
        <f>SUM(F140:I140)/SUM(F140:O140)</f>
        <v>0.81099999999999994</v>
      </c>
      <c r="Q140" s="12">
        <f>SUM(J140:O140)/SUM(F140:O140)</f>
        <v>0.18900000000000003</v>
      </c>
      <c r="R140">
        <f>SUM(F140:O140)</f>
        <v>100</v>
      </c>
      <c r="S140">
        <f>P140+Q140</f>
        <v>1</v>
      </c>
    </row>
    <row r="141" spans="1:19" x14ac:dyDescent="0.2">
      <c r="A141" t="s">
        <v>879</v>
      </c>
      <c r="B141">
        <v>35274</v>
      </c>
      <c r="C141" t="s">
        <v>1329</v>
      </c>
      <c r="D141" t="s">
        <v>25</v>
      </c>
      <c r="E141" t="s">
        <v>26</v>
      </c>
      <c r="F141" s="6">
        <v>1.6</v>
      </c>
      <c r="G141" s="6">
        <v>48</v>
      </c>
      <c r="H141" s="6">
        <v>0.7</v>
      </c>
      <c r="I141" s="6">
        <v>30.8</v>
      </c>
      <c r="J141" s="4">
        <v>8.4</v>
      </c>
      <c r="K141" s="4">
        <v>2.9</v>
      </c>
      <c r="L141" s="4">
        <v>3.2</v>
      </c>
      <c r="M141" s="4">
        <v>0</v>
      </c>
      <c r="N141" s="4">
        <v>0.9</v>
      </c>
      <c r="O141" s="4">
        <v>3.5</v>
      </c>
      <c r="P141" s="12">
        <f>SUM(F141:I141)/SUM(F141:O141)</f>
        <v>0.81099999999999983</v>
      </c>
      <c r="Q141" s="12">
        <f>SUM(J141:O141)/SUM(F141:O141)</f>
        <v>0.18899999999999995</v>
      </c>
      <c r="R141">
        <f>SUM(F141:O141)</f>
        <v>100.00000000000003</v>
      </c>
      <c r="S141">
        <f>P141+Q141</f>
        <v>0.99999999999999978</v>
      </c>
    </row>
    <row r="142" spans="1:19" x14ac:dyDescent="0.2">
      <c r="A142" t="s">
        <v>879</v>
      </c>
      <c r="B142">
        <v>35268</v>
      </c>
      <c r="C142" t="s">
        <v>166</v>
      </c>
      <c r="D142" t="s">
        <v>25</v>
      </c>
      <c r="E142" t="s">
        <v>26</v>
      </c>
      <c r="F142" s="6">
        <v>2</v>
      </c>
      <c r="G142" s="6">
        <v>48</v>
      </c>
      <c r="H142" s="6">
        <v>1</v>
      </c>
      <c r="I142" s="6">
        <v>31</v>
      </c>
      <c r="J142" s="4">
        <v>8</v>
      </c>
      <c r="K142" s="4">
        <v>0</v>
      </c>
      <c r="L142" s="4">
        <v>3</v>
      </c>
      <c r="M142" s="4">
        <v>0</v>
      </c>
      <c r="N142" s="4">
        <v>7</v>
      </c>
      <c r="O142" s="4">
        <v>0</v>
      </c>
      <c r="P142" s="12">
        <f>SUM(F142:I142)/SUM(F142:O142)</f>
        <v>0.82</v>
      </c>
      <c r="Q142" s="12">
        <f>SUM(J142:O142)/SUM(F142:O142)</f>
        <v>0.18</v>
      </c>
      <c r="R142">
        <f>SUM(F142:O142)</f>
        <v>100</v>
      </c>
      <c r="S142">
        <f>P142+Q142</f>
        <v>1</v>
      </c>
    </row>
    <row r="143" spans="1:19" x14ac:dyDescent="0.2">
      <c r="A143" t="s">
        <v>879</v>
      </c>
      <c r="B143">
        <v>54109</v>
      </c>
      <c r="C143" t="s">
        <v>99</v>
      </c>
      <c r="D143" t="s">
        <v>25</v>
      </c>
      <c r="E143" t="s">
        <v>26</v>
      </c>
      <c r="F143" s="6">
        <v>79.2</v>
      </c>
      <c r="G143" s="6">
        <v>4.9000000000000004</v>
      </c>
      <c r="H143" s="6">
        <v>0</v>
      </c>
      <c r="I143" s="6">
        <v>0</v>
      </c>
      <c r="J143" s="4">
        <v>0.6</v>
      </c>
      <c r="K143" s="4">
        <v>0</v>
      </c>
      <c r="L143" s="4">
        <v>0</v>
      </c>
      <c r="M143" s="4">
        <v>0</v>
      </c>
      <c r="N143" s="4">
        <v>0.8</v>
      </c>
      <c r="O143" s="4">
        <v>14.5</v>
      </c>
      <c r="P143" s="12">
        <f>SUM(F143:I143)/SUM(F143:O143)</f>
        <v>0.84100000000000008</v>
      </c>
      <c r="Q143" s="12">
        <f>SUM(J143:O143)/SUM(F143:O143)</f>
        <v>0.159</v>
      </c>
      <c r="R143">
        <f>SUM(F143:O143)</f>
        <v>100</v>
      </c>
      <c r="S143">
        <f>P143+Q143</f>
        <v>1</v>
      </c>
    </row>
    <row r="144" spans="1:19" x14ac:dyDescent="0.2">
      <c r="A144" t="s">
        <v>879</v>
      </c>
      <c r="B144">
        <v>54100</v>
      </c>
      <c r="C144" t="s">
        <v>1359</v>
      </c>
      <c r="D144" t="s">
        <v>25</v>
      </c>
      <c r="E144" t="s">
        <v>26</v>
      </c>
      <c r="F144" s="6">
        <v>82.99</v>
      </c>
      <c r="G144" s="6">
        <v>1.31</v>
      </c>
      <c r="H144" s="6">
        <v>0</v>
      </c>
      <c r="I144" s="6">
        <v>0</v>
      </c>
      <c r="J144" s="4">
        <v>0</v>
      </c>
      <c r="K144" s="4">
        <v>0</v>
      </c>
      <c r="L144" s="4">
        <v>12.34</v>
      </c>
      <c r="M144" s="4">
        <v>0</v>
      </c>
      <c r="N144" s="4">
        <v>0.12</v>
      </c>
      <c r="O144" s="4">
        <v>3.24</v>
      </c>
      <c r="P144" s="12">
        <f>SUM(F144:I144)/SUM(F144:O144)</f>
        <v>0.84299999999999997</v>
      </c>
      <c r="Q144" s="12">
        <f>SUM(J144:O144)/SUM(F144:O144)</f>
        <v>0.157</v>
      </c>
      <c r="R144">
        <f>SUM(F144:O144)</f>
        <v>100</v>
      </c>
      <c r="S144">
        <f>P144+Q144</f>
        <v>1</v>
      </c>
    </row>
    <row r="145" spans="1:19" x14ac:dyDescent="0.2">
      <c r="A145" t="s">
        <v>879</v>
      </c>
      <c r="B145">
        <v>31108</v>
      </c>
      <c r="C145" t="s">
        <v>228</v>
      </c>
      <c r="D145" t="s">
        <v>25</v>
      </c>
      <c r="E145" t="s">
        <v>26</v>
      </c>
      <c r="F145" s="6">
        <v>25.9</v>
      </c>
      <c r="G145" s="6">
        <v>48.2</v>
      </c>
      <c r="H145" s="6">
        <v>0</v>
      </c>
      <c r="I145" s="6">
        <v>10.8</v>
      </c>
      <c r="J145" s="4">
        <v>0.3</v>
      </c>
      <c r="K145" s="4">
        <v>0.3</v>
      </c>
      <c r="L145" s="4">
        <v>13.7</v>
      </c>
      <c r="M145" s="4">
        <v>0</v>
      </c>
      <c r="N145" s="4">
        <v>0.2</v>
      </c>
      <c r="O145" s="4">
        <v>0.6</v>
      </c>
      <c r="P145" s="12">
        <f>SUM(F145:I145)/SUM(F145:O145)</f>
        <v>0.84900000000000009</v>
      </c>
      <c r="Q145" s="12">
        <f>SUM(J145:O145)/SUM(F145:O145)</f>
        <v>0.151</v>
      </c>
      <c r="R145">
        <f>SUM(F145:O145)</f>
        <v>99.999999999999986</v>
      </c>
      <c r="S145">
        <f>P145+Q145</f>
        <v>1</v>
      </c>
    </row>
    <row r="146" spans="1:19" x14ac:dyDescent="0.2">
      <c r="A146" t="s">
        <v>879</v>
      </c>
      <c r="B146">
        <v>50401</v>
      </c>
      <c r="C146" t="s">
        <v>851</v>
      </c>
      <c r="D146" t="s">
        <v>25</v>
      </c>
      <c r="E146" t="s">
        <v>26</v>
      </c>
      <c r="F146" s="6">
        <v>65</v>
      </c>
      <c r="G146" s="6">
        <v>20</v>
      </c>
      <c r="H146" s="6">
        <v>0.5</v>
      </c>
      <c r="I146" s="6">
        <v>0</v>
      </c>
      <c r="J146" s="4">
        <v>7</v>
      </c>
      <c r="K146" s="4">
        <v>5</v>
      </c>
      <c r="L146" s="4">
        <v>2</v>
      </c>
      <c r="M146" s="4">
        <v>0</v>
      </c>
      <c r="N146" s="4">
        <v>0.5</v>
      </c>
      <c r="O146" s="4">
        <v>0</v>
      </c>
      <c r="P146" s="12">
        <f>SUM(F146:I146)/SUM(F146:O146)</f>
        <v>0.85499999999999998</v>
      </c>
      <c r="Q146" s="12">
        <f>SUM(J146:O146)/SUM(F146:O146)</f>
        <v>0.14499999999999999</v>
      </c>
      <c r="R146">
        <f>SUM(F146:O146)</f>
        <v>100</v>
      </c>
      <c r="S146">
        <f>P146+Q146</f>
        <v>1</v>
      </c>
    </row>
    <row r="147" spans="1:19" x14ac:dyDescent="0.2">
      <c r="A147" t="s">
        <v>879</v>
      </c>
      <c r="B147">
        <v>54048</v>
      </c>
      <c r="C147" t="s">
        <v>246</v>
      </c>
      <c r="D147" t="s">
        <v>25</v>
      </c>
      <c r="E147" t="s">
        <v>26</v>
      </c>
      <c r="F147" s="6">
        <v>26</v>
      </c>
      <c r="G147" s="6">
        <v>20</v>
      </c>
      <c r="H147" s="6">
        <v>0</v>
      </c>
      <c r="I147" s="6">
        <v>40</v>
      </c>
      <c r="J147" s="4">
        <v>10</v>
      </c>
      <c r="K147" s="4">
        <v>0</v>
      </c>
      <c r="L147" s="4">
        <v>1.5</v>
      </c>
      <c r="M147" s="4">
        <v>0</v>
      </c>
      <c r="N147" s="4">
        <v>1.5</v>
      </c>
      <c r="O147" s="4">
        <v>1</v>
      </c>
      <c r="P147" s="12">
        <f>SUM(F147:I147)/SUM(F147:O147)</f>
        <v>0.86</v>
      </c>
      <c r="Q147" s="12">
        <f>SUM(J147:O147)/SUM(F147:O147)</f>
        <v>0.14000000000000001</v>
      </c>
      <c r="R147">
        <f>SUM(F147:O147)</f>
        <v>100</v>
      </c>
      <c r="S147">
        <f>P147+Q147</f>
        <v>1</v>
      </c>
    </row>
    <row r="148" spans="1:19" x14ac:dyDescent="0.2">
      <c r="A148" t="s">
        <v>879</v>
      </c>
      <c r="B148">
        <v>58668</v>
      </c>
      <c r="C148" t="s">
        <v>1353</v>
      </c>
      <c r="D148" t="s">
        <v>25</v>
      </c>
      <c r="E148" t="s">
        <v>26</v>
      </c>
      <c r="F148" s="6">
        <v>8</v>
      </c>
      <c r="G148" s="6">
        <v>61</v>
      </c>
      <c r="H148" s="6">
        <v>2</v>
      </c>
      <c r="I148" s="6">
        <v>16</v>
      </c>
      <c r="J148" s="4">
        <v>7</v>
      </c>
      <c r="K148" s="4">
        <v>3</v>
      </c>
      <c r="L148" s="4">
        <v>2</v>
      </c>
      <c r="M148" s="4">
        <v>0</v>
      </c>
      <c r="N148" s="4">
        <v>1</v>
      </c>
      <c r="O148" s="4">
        <v>0</v>
      </c>
      <c r="P148" s="12">
        <f>SUM(F148:I148)/SUM(F148:O148)</f>
        <v>0.87</v>
      </c>
      <c r="Q148" s="12">
        <f>SUM(J148:O148)/SUM(F148:O148)</f>
        <v>0.13</v>
      </c>
      <c r="R148">
        <f>SUM(F148:O148)</f>
        <v>100</v>
      </c>
      <c r="S148">
        <f>P148+Q148</f>
        <v>1</v>
      </c>
    </row>
    <row r="149" spans="1:19" x14ac:dyDescent="0.2">
      <c r="A149" t="s">
        <v>879</v>
      </c>
      <c r="B149">
        <v>35874</v>
      </c>
      <c r="C149" t="s">
        <v>188</v>
      </c>
      <c r="D149" t="s">
        <v>25</v>
      </c>
      <c r="E149" t="s">
        <v>26</v>
      </c>
      <c r="F149" s="6">
        <v>40.4</v>
      </c>
      <c r="G149" s="6">
        <v>23</v>
      </c>
      <c r="H149" s="6">
        <v>0.1</v>
      </c>
      <c r="I149" s="6">
        <v>23.9</v>
      </c>
      <c r="J149" s="4">
        <v>4.0999999999999996</v>
      </c>
      <c r="K149" s="4">
        <v>0.2</v>
      </c>
      <c r="L149" s="4">
        <v>3.3</v>
      </c>
      <c r="M149" s="4">
        <v>0.5</v>
      </c>
      <c r="N149" s="4">
        <v>4.5</v>
      </c>
      <c r="O149" s="4">
        <v>0</v>
      </c>
      <c r="P149" s="12">
        <f>SUM(F149:I149)/SUM(F149:O149)</f>
        <v>0.87400000000000011</v>
      </c>
      <c r="Q149" s="12">
        <f>SUM(J149:O149)/SUM(F149:O149)</f>
        <v>0.126</v>
      </c>
      <c r="R149">
        <f>SUM(F149:O149)</f>
        <v>100</v>
      </c>
      <c r="S149">
        <f>P149+Q149</f>
        <v>1</v>
      </c>
    </row>
    <row r="150" spans="1:19" x14ac:dyDescent="0.2">
      <c r="A150" t="s">
        <v>879</v>
      </c>
      <c r="B150">
        <v>54108</v>
      </c>
      <c r="C150" t="s">
        <v>202</v>
      </c>
      <c r="D150" t="s">
        <v>25</v>
      </c>
      <c r="E150" t="s">
        <v>26</v>
      </c>
      <c r="F150" s="6">
        <v>26</v>
      </c>
      <c r="G150" s="6">
        <v>30</v>
      </c>
      <c r="H150" s="6">
        <v>0</v>
      </c>
      <c r="I150" s="6">
        <v>32</v>
      </c>
      <c r="J150" s="4">
        <v>4</v>
      </c>
      <c r="K150" s="4">
        <v>4</v>
      </c>
      <c r="L150" s="4">
        <v>0</v>
      </c>
      <c r="M150" s="4">
        <v>0</v>
      </c>
      <c r="N150" s="4">
        <v>4</v>
      </c>
      <c r="O150" s="4">
        <v>0</v>
      </c>
      <c r="P150" s="12">
        <f>SUM(F150:I150)/SUM(F150:O150)</f>
        <v>0.88</v>
      </c>
      <c r="Q150" s="12">
        <f>SUM(J150:O150)/SUM(F150:O150)</f>
        <v>0.12</v>
      </c>
      <c r="R150">
        <f>SUM(F150:O150)</f>
        <v>100</v>
      </c>
      <c r="S150">
        <f>P150+Q150</f>
        <v>1</v>
      </c>
    </row>
    <row r="151" spans="1:19" x14ac:dyDescent="0.2">
      <c r="A151" t="s">
        <v>879</v>
      </c>
      <c r="B151">
        <v>35860</v>
      </c>
      <c r="C151" t="s">
        <v>403</v>
      </c>
      <c r="D151" t="s">
        <v>25</v>
      </c>
      <c r="E151" t="s">
        <v>26</v>
      </c>
      <c r="F151" s="6">
        <v>33.200000000000003</v>
      </c>
      <c r="G151" s="6">
        <v>45.3</v>
      </c>
      <c r="H151" s="6">
        <v>0.1</v>
      </c>
      <c r="I151" s="6">
        <v>10.6</v>
      </c>
      <c r="J151" s="4">
        <v>0.1</v>
      </c>
      <c r="K151" s="4">
        <v>0.3</v>
      </c>
      <c r="L151" s="4">
        <v>9.8000000000000007</v>
      </c>
      <c r="M151" s="4">
        <v>0</v>
      </c>
      <c r="N151" s="4">
        <v>0.1</v>
      </c>
      <c r="O151" s="4">
        <v>0.5</v>
      </c>
      <c r="P151" s="12">
        <f>SUM(F151:I151)/SUM(F151:O151)</f>
        <v>0.89200000000000013</v>
      </c>
      <c r="Q151" s="12">
        <f>SUM(J151:O151)/SUM(F151:O151)</f>
        <v>0.10800000000000004</v>
      </c>
      <c r="R151">
        <f>SUM(F151:O151)</f>
        <v>99.999999999999972</v>
      </c>
      <c r="S151">
        <f>P151+Q151</f>
        <v>1.0000000000000002</v>
      </c>
    </row>
    <row r="152" spans="1:19" x14ac:dyDescent="0.2">
      <c r="A152" t="s">
        <v>879</v>
      </c>
      <c r="B152">
        <v>54113</v>
      </c>
      <c r="C152" t="s">
        <v>194</v>
      </c>
      <c r="D152" t="s">
        <v>25</v>
      </c>
      <c r="E152" t="s">
        <v>26</v>
      </c>
      <c r="F152" s="6">
        <v>28</v>
      </c>
      <c r="G152" s="6">
        <v>31.4</v>
      </c>
      <c r="H152" s="6">
        <v>0</v>
      </c>
      <c r="I152" s="6">
        <v>29.8</v>
      </c>
      <c r="J152" s="4">
        <v>6.6</v>
      </c>
      <c r="K152" s="4">
        <v>0.2</v>
      </c>
      <c r="L152" s="4">
        <v>0.5</v>
      </c>
      <c r="M152" s="4">
        <v>0</v>
      </c>
      <c r="N152" s="4">
        <v>3.4</v>
      </c>
      <c r="O152" s="4">
        <v>0.1</v>
      </c>
      <c r="P152" s="12">
        <f>SUM(F152:I152)/SUM(F152:O152)</f>
        <v>0.89200000000000002</v>
      </c>
      <c r="Q152" s="12">
        <f>SUM(J152:O152)/SUM(F152:O152)</f>
        <v>0.10799999999999998</v>
      </c>
      <c r="R152">
        <f>SUM(F152:O152)</f>
        <v>100</v>
      </c>
      <c r="S152">
        <f>P152+Q152</f>
        <v>1</v>
      </c>
    </row>
    <row r="153" spans="1:19" x14ac:dyDescent="0.2">
      <c r="A153" t="s">
        <v>879</v>
      </c>
      <c r="B153">
        <v>53921</v>
      </c>
      <c r="C153" t="s">
        <v>1339</v>
      </c>
      <c r="D153" t="s">
        <v>25</v>
      </c>
      <c r="E153" t="s">
        <v>26</v>
      </c>
      <c r="F153" s="6">
        <v>40</v>
      </c>
      <c r="G153" s="6">
        <v>25</v>
      </c>
      <c r="H153" s="6">
        <v>0</v>
      </c>
      <c r="I153" s="6">
        <v>25</v>
      </c>
      <c r="J153" s="4">
        <v>2</v>
      </c>
      <c r="K153" s="4">
        <v>0</v>
      </c>
      <c r="L153" s="4">
        <v>1</v>
      </c>
      <c r="M153" s="4">
        <v>0</v>
      </c>
      <c r="N153" s="4">
        <v>5</v>
      </c>
      <c r="O153" s="4">
        <v>2</v>
      </c>
      <c r="P153" s="12">
        <f>SUM(F153:I153)/SUM(F153:O153)</f>
        <v>0.9</v>
      </c>
      <c r="Q153" s="12">
        <f>SUM(J153:O153)/SUM(F153:O153)</f>
        <v>0.1</v>
      </c>
      <c r="R153">
        <f>SUM(F153:O153)</f>
        <v>100</v>
      </c>
      <c r="S153">
        <f>P153+Q153</f>
        <v>1</v>
      </c>
    </row>
    <row r="154" spans="1:19" x14ac:dyDescent="0.2">
      <c r="A154" t="s">
        <v>879</v>
      </c>
      <c r="B154">
        <v>43907</v>
      </c>
      <c r="C154" t="s">
        <v>276</v>
      </c>
      <c r="D154" t="s">
        <v>25</v>
      </c>
      <c r="E154" t="s">
        <v>26</v>
      </c>
      <c r="F154" s="6">
        <v>44</v>
      </c>
      <c r="G154" s="6">
        <v>45</v>
      </c>
      <c r="H154" s="6">
        <v>1</v>
      </c>
      <c r="I154" s="6">
        <v>0</v>
      </c>
      <c r="J154" s="4">
        <v>0</v>
      </c>
      <c r="K154" s="4">
        <v>0</v>
      </c>
      <c r="L154" s="4">
        <v>8</v>
      </c>
      <c r="M154" s="4">
        <v>0</v>
      </c>
      <c r="N154" s="4">
        <v>2</v>
      </c>
      <c r="O154" s="4">
        <v>0</v>
      </c>
      <c r="P154" s="12">
        <f>SUM(F154:I154)/SUM(F154:O154)</f>
        <v>0.9</v>
      </c>
      <c r="Q154" s="12">
        <f>SUM(J154:O154)/SUM(F154:O154)</f>
        <v>0.1</v>
      </c>
      <c r="R154">
        <f>SUM(F154:O154)</f>
        <v>100</v>
      </c>
      <c r="S154">
        <f>P154+Q154</f>
        <v>1</v>
      </c>
    </row>
    <row r="155" spans="1:19" x14ac:dyDescent="0.2">
      <c r="A155" t="s">
        <v>879</v>
      </c>
      <c r="B155">
        <v>35859</v>
      </c>
      <c r="C155" t="s">
        <v>93</v>
      </c>
      <c r="D155" t="s">
        <v>25</v>
      </c>
      <c r="E155" t="s">
        <v>26</v>
      </c>
      <c r="F155" s="6">
        <v>34.85</v>
      </c>
      <c r="G155" s="6">
        <v>25.34</v>
      </c>
      <c r="H155" s="6">
        <v>0.03</v>
      </c>
      <c r="I155" s="6">
        <v>30.47</v>
      </c>
      <c r="J155" s="4">
        <v>5.74</v>
      </c>
      <c r="K155" s="4">
        <v>0.38</v>
      </c>
      <c r="L155" s="4">
        <v>2.2799999999999998</v>
      </c>
      <c r="M155" s="4">
        <v>0</v>
      </c>
      <c r="N155" s="4">
        <v>0.02</v>
      </c>
      <c r="O155" s="4">
        <v>0.89</v>
      </c>
      <c r="P155" s="12">
        <f>SUM(F155:I155)/SUM(F155:O155)</f>
        <v>0.90690000000000015</v>
      </c>
      <c r="Q155" s="12">
        <f>SUM(J155:O155)/SUM(F155:O155)</f>
        <v>9.3100000000000016E-2</v>
      </c>
      <c r="R155">
        <f>SUM(F155:O155)</f>
        <v>99.999999999999986</v>
      </c>
      <c r="S155">
        <f>P155+Q155</f>
        <v>1.0000000000000002</v>
      </c>
    </row>
    <row r="156" spans="1:19" x14ac:dyDescent="0.2">
      <c r="A156" t="s">
        <v>879</v>
      </c>
      <c r="B156">
        <v>63562</v>
      </c>
      <c r="C156" t="s">
        <v>1347</v>
      </c>
      <c r="D156" t="s">
        <v>25</v>
      </c>
      <c r="E156" t="s">
        <v>26</v>
      </c>
      <c r="F156" s="6">
        <v>48.5</v>
      </c>
      <c r="G156" s="6">
        <v>0</v>
      </c>
      <c r="H156" s="6">
        <v>0</v>
      </c>
      <c r="I156" s="6">
        <v>42.4</v>
      </c>
      <c r="J156" s="4">
        <v>0.4</v>
      </c>
      <c r="K156" s="4">
        <v>0</v>
      </c>
      <c r="L156" s="4">
        <v>8.4</v>
      </c>
      <c r="M156" s="4">
        <v>0</v>
      </c>
      <c r="N156" s="4">
        <v>0.3</v>
      </c>
      <c r="O156" s="4">
        <v>0</v>
      </c>
      <c r="P156" s="12">
        <f>SUM(F156:I156)/SUM(F156:O156)</f>
        <v>0.90899999999999992</v>
      </c>
      <c r="Q156" s="12">
        <f>SUM(J156:O156)/SUM(F156:O156)</f>
        <v>9.0999999999999998E-2</v>
      </c>
      <c r="R156">
        <f>SUM(F156:O156)</f>
        <v>100.00000000000001</v>
      </c>
      <c r="S156">
        <f>P156+Q156</f>
        <v>0.99999999999999989</v>
      </c>
    </row>
    <row r="157" spans="1:19" x14ac:dyDescent="0.2">
      <c r="A157" t="s">
        <v>879</v>
      </c>
      <c r="B157">
        <v>52894</v>
      </c>
      <c r="C157" t="s">
        <v>70</v>
      </c>
      <c r="D157" t="s">
        <v>25</v>
      </c>
      <c r="E157" t="s">
        <v>26</v>
      </c>
      <c r="F157" s="6">
        <v>35.4</v>
      </c>
      <c r="G157" s="6">
        <v>38.5</v>
      </c>
      <c r="H157" s="6">
        <v>0</v>
      </c>
      <c r="I157" s="6">
        <v>17.100000000000001</v>
      </c>
      <c r="J157" s="4">
        <v>2.6</v>
      </c>
      <c r="K157" s="4">
        <v>0</v>
      </c>
      <c r="L157" s="4">
        <v>4.5</v>
      </c>
      <c r="M157" s="4">
        <v>0</v>
      </c>
      <c r="N157" s="4">
        <v>1.9</v>
      </c>
      <c r="O157" s="4">
        <v>0</v>
      </c>
      <c r="P157" s="12">
        <f>SUM(F157:I157)/SUM(F157:O157)</f>
        <v>0.91</v>
      </c>
      <c r="Q157" s="12">
        <f>SUM(J157:O157)/SUM(F157:O157)</f>
        <v>0.09</v>
      </c>
      <c r="R157">
        <f>SUM(F157:O157)</f>
        <v>100</v>
      </c>
      <c r="S157">
        <f>P157+Q157</f>
        <v>1</v>
      </c>
    </row>
    <row r="158" spans="1:19" x14ac:dyDescent="0.2">
      <c r="A158" t="s">
        <v>879</v>
      </c>
      <c r="B158">
        <v>54092</v>
      </c>
      <c r="C158" t="s">
        <v>141</v>
      </c>
      <c r="D158" t="s">
        <v>25</v>
      </c>
      <c r="E158" t="s">
        <v>26</v>
      </c>
      <c r="F158" s="6">
        <v>62.73</v>
      </c>
      <c r="G158" s="6">
        <v>6.49</v>
      </c>
      <c r="H158" s="6">
        <v>0.21</v>
      </c>
      <c r="I158" s="6">
        <v>22.13</v>
      </c>
      <c r="J158" s="4">
        <v>0.21</v>
      </c>
      <c r="K158" s="4">
        <v>1.05</v>
      </c>
      <c r="L158" s="4">
        <v>6.42</v>
      </c>
      <c r="M158" s="4">
        <v>0</v>
      </c>
      <c r="N158" s="4">
        <v>0.17</v>
      </c>
      <c r="O158" s="4">
        <v>0.59</v>
      </c>
      <c r="P158" s="12">
        <f>SUM(F158:I158)/SUM(F158:O158)</f>
        <v>0.91559999999999997</v>
      </c>
      <c r="Q158" s="12">
        <f>SUM(J158:O158)/SUM(F158:O158)</f>
        <v>8.4400000000000003E-2</v>
      </c>
      <c r="R158">
        <f>SUM(F158:O158)</f>
        <v>99.999999999999986</v>
      </c>
      <c r="S158">
        <f>P158+Q158</f>
        <v>1</v>
      </c>
    </row>
    <row r="159" spans="1:19" x14ac:dyDescent="0.2">
      <c r="A159" t="s">
        <v>879</v>
      </c>
      <c r="B159">
        <v>59545</v>
      </c>
      <c r="C159" t="s">
        <v>1321</v>
      </c>
      <c r="D159" t="s">
        <v>25</v>
      </c>
      <c r="E159" t="s">
        <v>26</v>
      </c>
      <c r="F159" s="6">
        <v>10.7</v>
      </c>
      <c r="G159" s="6">
        <v>52</v>
      </c>
      <c r="H159" s="6">
        <v>0.1</v>
      </c>
      <c r="I159" s="6">
        <v>29.5</v>
      </c>
      <c r="J159" s="4">
        <v>1.9</v>
      </c>
      <c r="K159" s="4">
        <v>0</v>
      </c>
      <c r="L159" s="4">
        <v>0</v>
      </c>
      <c r="M159" s="4">
        <v>0</v>
      </c>
      <c r="N159" s="4">
        <v>0</v>
      </c>
      <c r="O159" s="4">
        <v>5.7</v>
      </c>
      <c r="P159" s="12">
        <f>SUM(F159:I159)/SUM(F159:O159)</f>
        <v>0.92392392392392386</v>
      </c>
      <c r="Q159" s="12">
        <f>SUM(J159:O159)/SUM(F159:O159)</f>
        <v>7.6076076076076055E-2</v>
      </c>
      <c r="R159">
        <f>SUM(F159:O159)</f>
        <v>99.90000000000002</v>
      </c>
      <c r="S159">
        <f>P159+Q159</f>
        <v>0.99999999999999989</v>
      </c>
    </row>
    <row r="160" spans="1:19" x14ac:dyDescent="0.2">
      <c r="A160" t="s">
        <v>879</v>
      </c>
      <c r="B160">
        <v>74594</v>
      </c>
      <c r="C160" t="s">
        <v>115</v>
      </c>
      <c r="D160" t="s">
        <v>25</v>
      </c>
      <c r="E160" t="s">
        <v>26</v>
      </c>
      <c r="F160" s="6">
        <v>5.34</v>
      </c>
      <c r="G160" s="6">
        <v>70.040000000000006</v>
      </c>
      <c r="H160" s="6">
        <v>0.38</v>
      </c>
      <c r="I160" s="6">
        <v>17.13</v>
      </c>
      <c r="J160" s="4">
        <v>0</v>
      </c>
      <c r="K160" s="4">
        <v>0</v>
      </c>
      <c r="L160" s="4">
        <v>0</v>
      </c>
      <c r="M160" s="4">
        <v>0</v>
      </c>
      <c r="N160" s="4">
        <v>0.06</v>
      </c>
      <c r="O160" s="4">
        <v>7.05</v>
      </c>
      <c r="P160" s="12">
        <f>SUM(F160:I160)/SUM(F160:O160)</f>
        <v>0.92890000000000006</v>
      </c>
      <c r="Q160" s="12">
        <f>SUM(J160:O160)/SUM(F160:O160)</f>
        <v>7.1099999999999997E-2</v>
      </c>
      <c r="R160">
        <f>SUM(F160:O160)</f>
        <v>100</v>
      </c>
      <c r="S160">
        <f>P160+Q160</f>
        <v>1</v>
      </c>
    </row>
    <row r="161" spans="1:19" x14ac:dyDescent="0.2">
      <c r="A161" t="s">
        <v>879</v>
      </c>
      <c r="B161">
        <v>55801</v>
      </c>
      <c r="C161" t="s">
        <v>77</v>
      </c>
      <c r="D161" t="s">
        <v>25</v>
      </c>
      <c r="E161" t="s">
        <v>26</v>
      </c>
      <c r="F161" s="6">
        <v>5.34</v>
      </c>
      <c r="G161" s="6">
        <v>70.040000000000006</v>
      </c>
      <c r="H161" s="6">
        <v>0.38</v>
      </c>
      <c r="I161" s="6">
        <v>17.13</v>
      </c>
      <c r="J161" s="4">
        <v>0</v>
      </c>
      <c r="K161" s="4">
        <v>0</v>
      </c>
      <c r="L161" s="4">
        <v>0</v>
      </c>
      <c r="M161" s="4">
        <v>0</v>
      </c>
      <c r="N161" s="4">
        <v>0.06</v>
      </c>
      <c r="O161" s="4">
        <v>7.05</v>
      </c>
      <c r="P161" s="12">
        <f>SUM(F161:I161)/SUM(F161:O161)</f>
        <v>0.92890000000000006</v>
      </c>
      <c r="Q161" s="12">
        <f>SUM(J161:O161)/SUM(F161:O161)</f>
        <v>7.1099999999999997E-2</v>
      </c>
      <c r="R161">
        <f>SUM(F161:O161)</f>
        <v>100</v>
      </c>
      <c r="S161">
        <f>P161+Q161</f>
        <v>1</v>
      </c>
    </row>
    <row r="162" spans="1:19" x14ac:dyDescent="0.2">
      <c r="A162" t="s">
        <v>879</v>
      </c>
      <c r="B162">
        <v>74531</v>
      </c>
      <c r="C162" t="s">
        <v>378</v>
      </c>
      <c r="D162" t="s">
        <v>25</v>
      </c>
      <c r="E162" t="s">
        <v>26</v>
      </c>
      <c r="F162" s="6">
        <v>54</v>
      </c>
      <c r="G162" s="6">
        <v>10</v>
      </c>
      <c r="H162" s="5">
        <v>0</v>
      </c>
      <c r="I162" s="6">
        <v>29</v>
      </c>
      <c r="J162" s="4">
        <v>0</v>
      </c>
      <c r="K162" s="4">
        <v>0</v>
      </c>
      <c r="L162" s="4">
        <v>4</v>
      </c>
      <c r="M162" s="4">
        <v>0</v>
      </c>
      <c r="N162" s="4">
        <v>2</v>
      </c>
      <c r="O162" s="4">
        <v>1</v>
      </c>
      <c r="P162" s="12">
        <f>SUM(F162:I162)/SUM(F162:O162)</f>
        <v>0.93</v>
      </c>
      <c r="Q162" s="12">
        <f>SUM(J162:O162)/SUM(F162:O162)</f>
        <v>7.0000000000000007E-2</v>
      </c>
      <c r="R162">
        <f>SUM(F162:O162)</f>
        <v>100</v>
      </c>
      <c r="S162">
        <f>P162+Q162</f>
        <v>1</v>
      </c>
    </row>
    <row r="163" spans="1:19" x14ac:dyDescent="0.2">
      <c r="A163" t="s">
        <v>879</v>
      </c>
      <c r="B163">
        <v>49172</v>
      </c>
      <c r="C163" t="s">
        <v>408</v>
      </c>
      <c r="D163" t="s">
        <v>25</v>
      </c>
      <c r="E163" t="s">
        <v>26</v>
      </c>
      <c r="F163" s="6">
        <v>33</v>
      </c>
      <c r="G163" s="6">
        <v>42</v>
      </c>
      <c r="H163" s="6">
        <v>0</v>
      </c>
      <c r="I163" s="6">
        <v>18</v>
      </c>
      <c r="J163" s="4">
        <v>5</v>
      </c>
      <c r="K163" s="4">
        <v>0</v>
      </c>
      <c r="L163" s="4">
        <v>0</v>
      </c>
      <c r="M163" s="4">
        <v>0</v>
      </c>
      <c r="N163" s="4">
        <v>2</v>
      </c>
      <c r="O163" s="4">
        <v>0</v>
      </c>
      <c r="P163" s="12">
        <f>SUM(F163:I163)/SUM(F163:O163)</f>
        <v>0.93</v>
      </c>
      <c r="Q163" s="12">
        <f>SUM(J163:O163)/SUM(F163:O163)</f>
        <v>7.0000000000000007E-2</v>
      </c>
      <c r="R163">
        <f>SUM(F163:O163)</f>
        <v>100</v>
      </c>
      <c r="S163">
        <f>P163+Q163</f>
        <v>1</v>
      </c>
    </row>
    <row r="164" spans="1:19" x14ac:dyDescent="0.2">
      <c r="A164" t="s">
        <v>879</v>
      </c>
      <c r="B164">
        <v>58485</v>
      </c>
      <c r="C164" t="s">
        <v>327</v>
      </c>
      <c r="D164" t="s">
        <v>25</v>
      </c>
      <c r="E164" t="s">
        <v>26</v>
      </c>
      <c r="F164" s="6">
        <v>35.294400000000003</v>
      </c>
      <c r="G164" s="6">
        <v>24.775600000000001</v>
      </c>
      <c r="H164" s="6">
        <v>0.62590000000000001</v>
      </c>
      <c r="I164" s="6">
        <v>33.7896</v>
      </c>
      <c r="J164" s="4">
        <v>0.92330000000000001</v>
      </c>
      <c r="K164" s="7">
        <v>8.0000000000000004E-4</v>
      </c>
      <c r="L164" s="4">
        <v>3.7088000000000001</v>
      </c>
      <c r="M164" s="4">
        <v>0</v>
      </c>
      <c r="N164" s="4">
        <v>0.14799999999999999</v>
      </c>
      <c r="O164" s="4">
        <v>0.73360000000000003</v>
      </c>
      <c r="P164" s="12">
        <f>SUM(F164:I164)/SUM(F164:O164)</f>
        <v>0.94485500000000011</v>
      </c>
      <c r="Q164" s="12">
        <f>SUM(J164:O164)/SUM(F164:O164)</f>
        <v>5.5145000000000007E-2</v>
      </c>
      <c r="R164">
        <f>SUM(F164:O164)</f>
        <v>99.999999999999986</v>
      </c>
      <c r="S164">
        <f>P164+Q164</f>
        <v>1.0000000000000002</v>
      </c>
    </row>
    <row r="165" spans="1:19" x14ac:dyDescent="0.2">
      <c r="A165" t="s">
        <v>879</v>
      </c>
      <c r="B165">
        <v>43910</v>
      </c>
      <c r="C165" t="s">
        <v>265</v>
      </c>
      <c r="D165" t="s">
        <v>25</v>
      </c>
      <c r="E165" t="s">
        <v>26</v>
      </c>
      <c r="F165" s="6">
        <v>49.8</v>
      </c>
      <c r="G165" s="6">
        <v>16.7</v>
      </c>
      <c r="H165" s="6">
        <v>0.4</v>
      </c>
      <c r="I165" s="6">
        <v>27.6</v>
      </c>
      <c r="J165" s="4">
        <v>0.9</v>
      </c>
      <c r="K165" s="4">
        <v>0.6</v>
      </c>
      <c r="L165" s="4">
        <v>3.2</v>
      </c>
      <c r="M165" s="4">
        <v>0</v>
      </c>
      <c r="N165" s="4">
        <v>0.1</v>
      </c>
      <c r="O165" s="4">
        <v>0.7</v>
      </c>
      <c r="P165" s="12">
        <f>SUM(F165:I165)/SUM(F165:O165)</f>
        <v>0.94499999999999995</v>
      </c>
      <c r="Q165" s="12">
        <f>SUM(J165:O165)/SUM(F165:O165)</f>
        <v>5.5E-2</v>
      </c>
      <c r="R165">
        <f>SUM(F165:O165)</f>
        <v>100</v>
      </c>
      <c r="S165">
        <f>P165+Q165</f>
        <v>1</v>
      </c>
    </row>
    <row r="166" spans="1:19" x14ac:dyDescent="0.2">
      <c r="A166" t="s">
        <v>879</v>
      </c>
      <c r="B166">
        <v>35853</v>
      </c>
      <c r="C166" t="s">
        <v>243</v>
      </c>
      <c r="D166" t="s">
        <v>25</v>
      </c>
      <c r="E166" t="s">
        <v>26</v>
      </c>
      <c r="F166" s="6">
        <v>31.13</v>
      </c>
      <c r="G166" s="6">
        <v>28.68</v>
      </c>
      <c r="H166" s="6">
        <v>0.21</v>
      </c>
      <c r="I166" s="6">
        <v>34.53</v>
      </c>
      <c r="J166" s="4">
        <v>1.5</v>
      </c>
      <c r="K166" s="4">
        <v>0.99</v>
      </c>
      <c r="L166" s="4">
        <v>2.63</v>
      </c>
      <c r="M166" s="4">
        <v>0</v>
      </c>
      <c r="N166" s="4">
        <v>0.26</v>
      </c>
      <c r="O166" s="4">
        <v>7.0000000000000007E-2</v>
      </c>
      <c r="P166" s="12">
        <f>SUM(F166:I166)/SUM(F166:O166)</f>
        <v>0.94550000000000012</v>
      </c>
      <c r="Q166" s="12">
        <f>SUM(J166:O166)/SUM(F166:O166)</f>
        <v>5.45E-2</v>
      </c>
      <c r="R166">
        <f>SUM(F166:O166)</f>
        <v>100</v>
      </c>
      <c r="S166">
        <f>P166+Q166</f>
        <v>1.0000000000000002</v>
      </c>
    </row>
    <row r="167" spans="1:19" x14ac:dyDescent="0.2">
      <c r="A167" t="s">
        <v>879</v>
      </c>
      <c r="B167">
        <v>74453</v>
      </c>
      <c r="C167" t="s">
        <v>1326</v>
      </c>
      <c r="D167" t="s">
        <v>25</v>
      </c>
      <c r="E167" t="s">
        <v>26</v>
      </c>
      <c r="F167" s="6">
        <v>29</v>
      </c>
      <c r="G167" s="6">
        <v>31</v>
      </c>
      <c r="H167" s="6">
        <v>0</v>
      </c>
      <c r="I167" s="6">
        <v>35</v>
      </c>
      <c r="J167" s="4">
        <v>1</v>
      </c>
      <c r="K167" s="4">
        <v>0</v>
      </c>
      <c r="L167" s="4">
        <v>3</v>
      </c>
      <c r="M167" s="4">
        <v>0</v>
      </c>
      <c r="N167" s="4">
        <v>0</v>
      </c>
      <c r="O167" s="4">
        <v>1</v>
      </c>
      <c r="P167" s="12">
        <f>SUM(F167:I167)/SUM(F167:O167)</f>
        <v>0.95</v>
      </c>
      <c r="Q167" s="12">
        <f>SUM(J167:O167)/SUM(F167:O167)</f>
        <v>0.05</v>
      </c>
      <c r="R167">
        <f>SUM(F167:O167)</f>
        <v>100</v>
      </c>
      <c r="S167">
        <f>P167+Q167</f>
        <v>1</v>
      </c>
    </row>
    <row r="168" spans="1:19" x14ac:dyDescent="0.2">
      <c r="A168" t="s">
        <v>879</v>
      </c>
      <c r="B168">
        <v>54114</v>
      </c>
      <c r="C168" t="s">
        <v>223</v>
      </c>
      <c r="D168" t="s">
        <v>25</v>
      </c>
      <c r="E168" t="s">
        <v>26</v>
      </c>
      <c r="F168" s="6">
        <v>13</v>
      </c>
      <c r="G168" s="6">
        <v>55</v>
      </c>
      <c r="H168" s="5">
        <v>0</v>
      </c>
      <c r="I168" s="6">
        <v>27</v>
      </c>
      <c r="J168" s="4">
        <v>0.9</v>
      </c>
      <c r="K168" s="4">
        <v>0</v>
      </c>
      <c r="L168" s="4">
        <v>0</v>
      </c>
      <c r="M168" s="4">
        <v>0</v>
      </c>
      <c r="N168" s="4">
        <v>3</v>
      </c>
      <c r="O168" s="4">
        <v>1.1000000000000001</v>
      </c>
      <c r="P168" s="12">
        <f>SUM(F168:I168)/SUM(F168:O168)</f>
        <v>0.95</v>
      </c>
      <c r="Q168" s="12">
        <f>SUM(J168:O168)/SUM(F168:O168)</f>
        <v>0.05</v>
      </c>
      <c r="R168">
        <f>SUM(F168:O168)</f>
        <v>100</v>
      </c>
      <c r="S168">
        <f>P168+Q168</f>
        <v>1</v>
      </c>
    </row>
    <row r="169" spans="1:19" x14ac:dyDescent="0.2">
      <c r="A169" t="s">
        <v>879</v>
      </c>
      <c r="B169">
        <v>35870</v>
      </c>
      <c r="C169" t="s">
        <v>472</v>
      </c>
      <c r="D169" t="s">
        <v>25</v>
      </c>
      <c r="E169" t="s">
        <v>26</v>
      </c>
      <c r="F169" s="6">
        <v>12</v>
      </c>
      <c r="G169" s="6">
        <v>71</v>
      </c>
      <c r="H169" s="6">
        <v>0</v>
      </c>
      <c r="I169" s="6">
        <v>12</v>
      </c>
      <c r="J169" s="4">
        <v>0</v>
      </c>
      <c r="K169" s="4">
        <v>2.5</v>
      </c>
      <c r="L169" s="4">
        <v>0</v>
      </c>
      <c r="M169" s="4">
        <v>0</v>
      </c>
      <c r="N169" s="4">
        <v>1.25</v>
      </c>
      <c r="O169" s="4">
        <v>1.25</v>
      </c>
      <c r="P169" s="12">
        <f>SUM(F169:I169)/SUM(F169:O169)</f>
        <v>0.95</v>
      </c>
      <c r="Q169" s="12">
        <f>SUM(J169:O169)/SUM(F169:O169)</f>
        <v>0.05</v>
      </c>
      <c r="R169">
        <f>SUM(F169:O169)</f>
        <v>100</v>
      </c>
      <c r="S169">
        <f>P169+Q169</f>
        <v>1</v>
      </c>
    </row>
    <row r="170" spans="1:19" x14ac:dyDescent="0.2">
      <c r="A170" t="s">
        <v>879</v>
      </c>
      <c r="B170">
        <v>31181</v>
      </c>
      <c r="C170" t="s">
        <v>240</v>
      </c>
      <c r="D170" t="s">
        <v>25</v>
      </c>
      <c r="E170" t="s">
        <v>26</v>
      </c>
      <c r="F170" s="6">
        <v>17.600000000000001</v>
      </c>
      <c r="G170" s="6">
        <v>38</v>
      </c>
      <c r="H170" s="6">
        <v>0.2</v>
      </c>
      <c r="I170" s="6">
        <v>39.700000000000003</v>
      </c>
      <c r="J170" s="4">
        <v>0.9</v>
      </c>
      <c r="K170" s="4">
        <v>1.9</v>
      </c>
      <c r="L170" s="4">
        <v>1</v>
      </c>
      <c r="M170" s="4">
        <v>0</v>
      </c>
      <c r="N170" s="4">
        <v>0.4</v>
      </c>
      <c r="O170" s="4">
        <v>0.3</v>
      </c>
      <c r="P170" s="12">
        <f>SUM(F170:I170)/SUM(F170:O170)</f>
        <v>0.95499999999999985</v>
      </c>
      <c r="Q170" s="12">
        <f>SUM(J170:O170)/SUM(F170:O170)</f>
        <v>4.4999999999999991E-2</v>
      </c>
      <c r="R170">
        <f>SUM(F170:O170)</f>
        <v>100.00000000000001</v>
      </c>
      <c r="S170">
        <f>P170+Q170</f>
        <v>0.99999999999999989</v>
      </c>
    </row>
    <row r="171" spans="1:19" x14ac:dyDescent="0.2">
      <c r="A171" t="s">
        <v>879</v>
      </c>
      <c r="B171">
        <v>31090</v>
      </c>
      <c r="C171" t="s">
        <v>72</v>
      </c>
      <c r="D171" t="s">
        <v>25</v>
      </c>
      <c r="E171" t="s">
        <v>26</v>
      </c>
      <c r="F171" s="6">
        <v>17.62</v>
      </c>
      <c r="G171" s="6">
        <v>38.020000000000003</v>
      </c>
      <c r="H171" s="6">
        <v>0.25</v>
      </c>
      <c r="I171" s="6">
        <v>39.67</v>
      </c>
      <c r="J171" s="4">
        <v>0.92</v>
      </c>
      <c r="K171" s="4">
        <v>1.88</v>
      </c>
      <c r="L171" s="4">
        <v>1.01</v>
      </c>
      <c r="M171" s="4">
        <v>0</v>
      </c>
      <c r="N171" s="4">
        <v>0.39</v>
      </c>
      <c r="O171" s="4">
        <v>0.24</v>
      </c>
      <c r="P171" s="12">
        <f>SUM(F171:I171)/SUM(F171:O171)</f>
        <v>0.9556</v>
      </c>
      <c r="Q171" s="12">
        <f>SUM(J171:O171)/SUM(F171:O171)</f>
        <v>4.4399999999999995E-2</v>
      </c>
      <c r="R171">
        <f>SUM(F171:O171)</f>
        <v>100</v>
      </c>
      <c r="S171">
        <f>P171+Q171</f>
        <v>1</v>
      </c>
    </row>
    <row r="172" spans="1:19" x14ac:dyDescent="0.2">
      <c r="A172" t="s">
        <v>879</v>
      </c>
      <c r="B172">
        <v>35857</v>
      </c>
      <c r="C172" t="s">
        <v>52</v>
      </c>
      <c r="D172" t="s">
        <v>25</v>
      </c>
      <c r="E172" t="s">
        <v>26</v>
      </c>
      <c r="F172" s="6">
        <v>64.5</v>
      </c>
      <c r="G172" s="6">
        <v>10.8</v>
      </c>
      <c r="H172" s="6">
        <v>0.6</v>
      </c>
      <c r="I172" s="6">
        <v>19.8</v>
      </c>
      <c r="J172" s="4">
        <v>0.6</v>
      </c>
      <c r="K172" s="4">
        <v>0.6</v>
      </c>
      <c r="L172" s="4">
        <v>2.2999999999999998</v>
      </c>
      <c r="M172" s="4">
        <v>0</v>
      </c>
      <c r="N172" s="4">
        <v>0.1</v>
      </c>
      <c r="O172" s="4">
        <v>0.7</v>
      </c>
      <c r="P172" s="12">
        <f>SUM(F172:I172)/SUM(F172:O172)</f>
        <v>0.95700000000000018</v>
      </c>
      <c r="Q172" s="12">
        <f>SUM(J172:O172)/SUM(F172:O172)</f>
        <v>4.300000000000001E-2</v>
      </c>
      <c r="R172">
        <f>SUM(F172:O172)</f>
        <v>99.999999999999972</v>
      </c>
      <c r="S172">
        <f>P172+Q172</f>
        <v>1.0000000000000002</v>
      </c>
    </row>
    <row r="173" spans="1:19" x14ac:dyDescent="0.2">
      <c r="A173" t="s">
        <v>879</v>
      </c>
      <c r="B173">
        <v>54082</v>
      </c>
      <c r="C173" t="s">
        <v>1004</v>
      </c>
      <c r="D173" t="s">
        <v>25</v>
      </c>
      <c r="E173" t="s">
        <v>26</v>
      </c>
      <c r="F173" s="6">
        <v>3.5</v>
      </c>
      <c r="G173" s="6">
        <v>69.900000000000006</v>
      </c>
      <c r="H173" s="6">
        <v>0.1</v>
      </c>
      <c r="I173" s="6">
        <v>22.5</v>
      </c>
      <c r="J173" s="4">
        <v>0</v>
      </c>
      <c r="K173" s="4">
        <v>0</v>
      </c>
      <c r="L173" s="4">
        <v>0.02</v>
      </c>
      <c r="M173" s="4">
        <v>0</v>
      </c>
      <c r="N173" s="4">
        <v>0.83</v>
      </c>
      <c r="O173" s="4">
        <v>3.15</v>
      </c>
      <c r="P173" s="12">
        <f>SUM(F173:I173)/SUM(F173:O173)</f>
        <v>0.96</v>
      </c>
      <c r="Q173" s="12">
        <f>SUM(J173:O173)/SUM(F173:O173)</f>
        <v>0.04</v>
      </c>
      <c r="R173">
        <f>SUM(F173:O173)</f>
        <v>100</v>
      </c>
      <c r="S173">
        <f>P173+Q173</f>
        <v>1</v>
      </c>
    </row>
    <row r="174" spans="1:19" x14ac:dyDescent="0.2">
      <c r="A174" t="s">
        <v>879</v>
      </c>
      <c r="B174">
        <v>59707</v>
      </c>
      <c r="C174" t="s">
        <v>1319</v>
      </c>
      <c r="D174" t="s">
        <v>25</v>
      </c>
      <c r="E174" t="s">
        <v>26</v>
      </c>
      <c r="F174" s="6">
        <v>24.4</v>
      </c>
      <c r="G174" s="6">
        <v>24.5</v>
      </c>
      <c r="H174" s="6">
        <v>0.3</v>
      </c>
      <c r="I174" s="6">
        <v>47.5</v>
      </c>
      <c r="J174" s="4">
        <v>0.7</v>
      </c>
      <c r="K174" s="4">
        <v>0</v>
      </c>
      <c r="L174" s="4">
        <v>0</v>
      </c>
      <c r="M174" s="4">
        <v>0</v>
      </c>
      <c r="N174" s="4">
        <v>0</v>
      </c>
      <c r="O174" s="4">
        <v>2.6</v>
      </c>
      <c r="P174" s="12">
        <f>SUM(F174:I174)/SUM(F174:O174)</f>
        <v>0.96699999999999997</v>
      </c>
      <c r="Q174" s="12">
        <f>SUM(J174:O174)/SUM(F174:O174)</f>
        <v>3.3000000000000002E-2</v>
      </c>
      <c r="R174">
        <f>SUM(F174:O174)</f>
        <v>99.999999999999986</v>
      </c>
      <c r="S174">
        <f>P174+Q174</f>
        <v>1</v>
      </c>
    </row>
    <row r="175" spans="1:19" x14ac:dyDescent="0.2">
      <c r="A175" t="s">
        <v>879</v>
      </c>
      <c r="B175">
        <v>55799</v>
      </c>
      <c r="C175" t="s">
        <v>219</v>
      </c>
      <c r="D175" t="s">
        <v>25</v>
      </c>
      <c r="E175" t="s">
        <v>26</v>
      </c>
      <c r="F175" s="6">
        <v>26</v>
      </c>
      <c r="G175" s="6">
        <v>24</v>
      </c>
      <c r="H175" s="5">
        <v>0</v>
      </c>
      <c r="I175" s="6">
        <v>47</v>
      </c>
      <c r="J175" s="4">
        <v>0</v>
      </c>
      <c r="K175" s="4">
        <v>1</v>
      </c>
      <c r="L175" s="4">
        <v>1</v>
      </c>
      <c r="M175" s="4">
        <v>0</v>
      </c>
      <c r="N175" s="4">
        <v>1</v>
      </c>
      <c r="O175" s="4">
        <v>0</v>
      </c>
      <c r="P175" s="12">
        <f>SUM(F175:I175)/SUM(F175:O175)</f>
        <v>0.97</v>
      </c>
      <c r="Q175" s="12">
        <f>SUM(J175:O175)/SUM(F175:O175)</f>
        <v>0.03</v>
      </c>
      <c r="R175">
        <f>SUM(F175:O175)</f>
        <v>100</v>
      </c>
      <c r="S175">
        <f>P175+Q175</f>
        <v>1</v>
      </c>
    </row>
    <row r="176" spans="1:19" x14ac:dyDescent="0.2">
      <c r="A176" t="s">
        <v>879</v>
      </c>
      <c r="B176">
        <v>49333</v>
      </c>
      <c r="C176" t="s">
        <v>1348</v>
      </c>
      <c r="D176" t="s">
        <v>25</v>
      </c>
      <c r="E176" t="s">
        <v>26</v>
      </c>
      <c r="F176" s="6">
        <v>60</v>
      </c>
      <c r="G176" s="6">
        <v>37</v>
      </c>
      <c r="H176" s="6">
        <v>0</v>
      </c>
      <c r="I176" s="6">
        <v>0</v>
      </c>
      <c r="J176" s="4">
        <v>3</v>
      </c>
      <c r="K176" s="4">
        <v>0</v>
      </c>
      <c r="L176" s="4">
        <v>0</v>
      </c>
      <c r="M176" s="4">
        <v>0</v>
      </c>
      <c r="N176" s="4">
        <v>0</v>
      </c>
      <c r="O176" s="4">
        <v>0</v>
      </c>
      <c r="P176" s="12">
        <f>SUM(F176:I176)/SUM(F176:O176)</f>
        <v>0.97</v>
      </c>
      <c r="Q176" s="12">
        <f>SUM(J176:O176)/SUM(F176:O176)</f>
        <v>0.03</v>
      </c>
      <c r="R176">
        <f>SUM(F176:O176)</f>
        <v>100</v>
      </c>
      <c r="S176">
        <f>P176+Q176</f>
        <v>1</v>
      </c>
    </row>
    <row r="177" spans="1:19" x14ac:dyDescent="0.2">
      <c r="A177" t="s">
        <v>879</v>
      </c>
      <c r="B177">
        <v>50544</v>
      </c>
      <c r="C177" t="s">
        <v>1324</v>
      </c>
      <c r="D177" t="s">
        <v>25</v>
      </c>
      <c r="E177" t="s">
        <v>26</v>
      </c>
      <c r="F177" s="6">
        <v>8</v>
      </c>
      <c r="G177" s="6">
        <v>56</v>
      </c>
      <c r="H177" s="6">
        <v>36</v>
      </c>
      <c r="I177" s="6">
        <v>0</v>
      </c>
      <c r="J177" s="4">
        <v>0</v>
      </c>
      <c r="K177" s="4">
        <v>0</v>
      </c>
      <c r="L177" s="4">
        <v>0</v>
      </c>
      <c r="M177" s="4">
        <v>0</v>
      </c>
      <c r="N177" s="4">
        <v>0</v>
      </c>
      <c r="O177" s="4">
        <v>0</v>
      </c>
      <c r="P177" s="12">
        <f>SUM(F177:I177)/SUM(F177:O177)</f>
        <v>1</v>
      </c>
      <c r="Q177" s="12">
        <f>SUM(J177:O177)/SUM(F177:O177)</f>
        <v>0</v>
      </c>
      <c r="R177">
        <f>SUM(F177:O177)</f>
        <v>100</v>
      </c>
      <c r="S177">
        <f>P177+Q177</f>
        <v>1</v>
      </c>
    </row>
    <row r="178" spans="1:19" x14ac:dyDescent="0.2">
      <c r="A178" t="s">
        <v>879</v>
      </c>
      <c r="B178">
        <v>74423</v>
      </c>
      <c r="C178" t="s">
        <v>1345</v>
      </c>
      <c r="D178" t="s">
        <v>25</v>
      </c>
      <c r="E178" t="s">
        <v>26</v>
      </c>
      <c r="F178" s="6">
        <v>13</v>
      </c>
      <c r="G178" s="6">
        <v>82</v>
      </c>
      <c r="H178" s="6">
        <v>0</v>
      </c>
      <c r="I178" s="6">
        <v>5</v>
      </c>
      <c r="J178" s="4">
        <v>0</v>
      </c>
      <c r="K178" s="4">
        <v>0</v>
      </c>
      <c r="L178" s="4">
        <v>0</v>
      </c>
      <c r="M178" s="4">
        <v>0</v>
      </c>
      <c r="N178" s="4">
        <v>0</v>
      </c>
      <c r="O178" s="4">
        <v>0</v>
      </c>
      <c r="P178" s="12">
        <f>SUM(F178:I178)/SUM(F178:O178)</f>
        <v>1</v>
      </c>
      <c r="Q178" s="12">
        <f>SUM(J178:O178)/SUM(F178:O178)</f>
        <v>0</v>
      </c>
      <c r="R178">
        <f>SUM(F178:O178)</f>
        <v>100</v>
      </c>
      <c r="S178">
        <f>P178+Q178</f>
        <v>1</v>
      </c>
    </row>
    <row r="179" spans="1:19" x14ac:dyDescent="0.2">
      <c r="A179" t="s">
        <v>874</v>
      </c>
      <c r="B179">
        <v>73706</v>
      </c>
      <c r="C179" t="s">
        <v>75</v>
      </c>
      <c r="D179" t="s">
        <v>25</v>
      </c>
      <c r="E179" t="s">
        <v>26</v>
      </c>
      <c r="F179" s="5">
        <v>0</v>
      </c>
      <c r="G179" s="5">
        <v>0</v>
      </c>
      <c r="H179" s="5">
        <v>0</v>
      </c>
      <c r="I179" s="5">
        <v>0</v>
      </c>
      <c r="J179" s="4">
        <v>55</v>
      </c>
      <c r="K179" s="4">
        <v>9</v>
      </c>
      <c r="L179" s="4">
        <v>36</v>
      </c>
      <c r="M179" s="4">
        <v>0</v>
      </c>
      <c r="N179" s="4">
        <v>0</v>
      </c>
      <c r="O179" s="4">
        <v>0</v>
      </c>
      <c r="P179" s="12">
        <f>SUM(F179:I179)/SUM(F179:O179)</f>
        <v>0</v>
      </c>
      <c r="Q179" s="12">
        <f>SUM(J179:O179)/SUM(F179:O179)</f>
        <v>1</v>
      </c>
      <c r="R179">
        <f>SUM(F179:O179)</f>
        <v>100</v>
      </c>
      <c r="S179" s="3">
        <v>2020</v>
      </c>
    </row>
    <row r="180" spans="1:19" x14ac:dyDescent="0.2">
      <c r="A180" t="s">
        <v>874</v>
      </c>
      <c r="B180">
        <v>59644</v>
      </c>
      <c r="C180" t="s">
        <v>1334</v>
      </c>
      <c r="D180" t="s">
        <v>25</v>
      </c>
      <c r="E180" t="s">
        <v>26</v>
      </c>
      <c r="F180" s="5">
        <v>0</v>
      </c>
      <c r="G180" s="5">
        <v>0</v>
      </c>
      <c r="H180" s="5">
        <v>0</v>
      </c>
      <c r="I180" s="5">
        <v>0</v>
      </c>
      <c r="J180" s="4">
        <v>25</v>
      </c>
      <c r="K180" s="4">
        <v>0</v>
      </c>
      <c r="L180" s="4">
        <v>15</v>
      </c>
      <c r="M180" s="4">
        <v>0</v>
      </c>
      <c r="N180" s="4">
        <v>50</v>
      </c>
      <c r="O180" s="4">
        <v>10</v>
      </c>
      <c r="P180" s="12">
        <f>SUM(F180:I180)/SUM(F180:O180)</f>
        <v>0</v>
      </c>
      <c r="Q180" s="12">
        <f>SUM(J180:O180)/SUM(F180:O180)</f>
        <v>1</v>
      </c>
      <c r="R180">
        <f>SUM(F180:O180)</f>
        <v>100</v>
      </c>
      <c r="S180" s="3">
        <v>2020</v>
      </c>
    </row>
    <row r="181" spans="1:19" x14ac:dyDescent="0.2">
      <c r="A181" t="s">
        <v>874</v>
      </c>
      <c r="B181">
        <v>59642</v>
      </c>
      <c r="C181" t="s">
        <v>1333</v>
      </c>
      <c r="D181" t="s">
        <v>25</v>
      </c>
      <c r="E181" t="s">
        <v>26</v>
      </c>
      <c r="F181" s="5">
        <v>0</v>
      </c>
      <c r="G181" s="5">
        <v>0</v>
      </c>
      <c r="H181" s="5">
        <v>0</v>
      </c>
      <c r="I181" s="5">
        <v>0</v>
      </c>
      <c r="J181" s="4">
        <v>21</v>
      </c>
      <c r="K181" s="4">
        <v>0</v>
      </c>
      <c r="L181" s="4">
        <v>25</v>
      </c>
      <c r="M181" s="4">
        <v>1</v>
      </c>
      <c r="N181" s="4">
        <v>15</v>
      </c>
      <c r="O181" s="4">
        <v>38</v>
      </c>
      <c r="P181" s="12">
        <f>SUM(F181:I181)/SUM(F181:O181)</f>
        <v>0</v>
      </c>
      <c r="Q181" s="12">
        <f>SUM(J181:O181)/SUM(F181:O181)</f>
        <v>1</v>
      </c>
      <c r="R181">
        <f>SUM(F181:O181)</f>
        <v>100</v>
      </c>
      <c r="S181" s="3">
        <v>2018</v>
      </c>
    </row>
    <row r="182" spans="1:19" x14ac:dyDescent="0.2">
      <c r="A182" t="s">
        <v>874</v>
      </c>
      <c r="B182">
        <v>59653</v>
      </c>
      <c r="C182" t="s">
        <v>1335</v>
      </c>
      <c r="D182" t="s">
        <v>25</v>
      </c>
      <c r="E182" t="s">
        <v>26</v>
      </c>
      <c r="F182" s="5">
        <v>0</v>
      </c>
      <c r="G182" s="5">
        <v>0</v>
      </c>
      <c r="H182" s="5">
        <v>0</v>
      </c>
      <c r="I182" s="5">
        <v>0</v>
      </c>
      <c r="J182" s="4">
        <v>0</v>
      </c>
      <c r="K182" s="4">
        <v>0</v>
      </c>
      <c r="L182" s="4">
        <v>0</v>
      </c>
      <c r="M182" s="4">
        <v>0</v>
      </c>
      <c r="N182" s="4">
        <v>100</v>
      </c>
      <c r="O182" s="4">
        <v>0</v>
      </c>
      <c r="P182" s="12">
        <f>SUM(F182:I182)/SUM(F182:O182)</f>
        <v>0</v>
      </c>
      <c r="Q182" s="12">
        <f>SUM(J182:O182)/SUM(F182:O182)</f>
        <v>1</v>
      </c>
      <c r="R182">
        <f>SUM(F182:O182)</f>
        <v>100</v>
      </c>
      <c r="S182" s="3"/>
    </row>
    <row r="183" spans="1:19" x14ac:dyDescent="0.2">
      <c r="A183" t="s">
        <v>874</v>
      </c>
      <c r="B183">
        <v>54119</v>
      </c>
      <c r="C183" t="s">
        <v>66</v>
      </c>
      <c r="D183" t="s">
        <v>25</v>
      </c>
      <c r="E183" t="s">
        <v>26</v>
      </c>
      <c r="F183" s="5">
        <v>0</v>
      </c>
      <c r="G183" s="5">
        <v>0</v>
      </c>
      <c r="H183" s="5">
        <v>0</v>
      </c>
      <c r="I183" s="5">
        <v>0</v>
      </c>
      <c r="J183" s="4">
        <v>40</v>
      </c>
      <c r="K183" s="4">
        <v>11</v>
      </c>
      <c r="L183" s="4">
        <v>11</v>
      </c>
      <c r="M183" s="4">
        <v>0</v>
      </c>
      <c r="N183" s="4">
        <v>17</v>
      </c>
      <c r="O183" s="4">
        <v>21</v>
      </c>
      <c r="P183" s="12">
        <f>SUM(F183:I183)/SUM(F183:O183)</f>
        <v>0</v>
      </c>
      <c r="Q183" s="12">
        <f>SUM(J183:O183)/SUM(F183:O183)</f>
        <v>1</v>
      </c>
      <c r="R183">
        <f>SUM(F183:O183)</f>
        <v>100</v>
      </c>
      <c r="S183" s="3"/>
    </row>
    <row r="184" spans="1:19" x14ac:dyDescent="0.2">
      <c r="A184" t="s">
        <v>874</v>
      </c>
      <c r="B184">
        <v>35883</v>
      </c>
      <c r="C184" t="s">
        <v>875</v>
      </c>
      <c r="D184" t="s">
        <v>25</v>
      </c>
      <c r="E184" t="s">
        <v>26</v>
      </c>
      <c r="F184" s="5">
        <v>0</v>
      </c>
      <c r="G184" s="5">
        <v>0</v>
      </c>
      <c r="H184" s="5">
        <v>0</v>
      </c>
      <c r="I184" s="5">
        <v>0</v>
      </c>
      <c r="J184" s="4">
        <v>36</v>
      </c>
      <c r="K184" s="4">
        <v>5</v>
      </c>
      <c r="L184" s="4">
        <v>10</v>
      </c>
      <c r="M184" s="4">
        <v>2</v>
      </c>
      <c r="N184" s="4">
        <v>30</v>
      </c>
      <c r="O184" s="4">
        <v>17</v>
      </c>
      <c r="P184" s="12">
        <f>SUM(F184:I184)/SUM(F184:O184)</f>
        <v>0</v>
      </c>
      <c r="Q184" s="12">
        <f>SUM(J184:O184)/SUM(F184:O184)</f>
        <v>1</v>
      </c>
      <c r="R184">
        <f>SUM(F184:O184)</f>
        <v>100</v>
      </c>
      <c r="S184" s="3">
        <v>2019</v>
      </c>
    </row>
    <row r="185" spans="1:19" x14ac:dyDescent="0.2">
      <c r="A185" t="s">
        <v>874</v>
      </c>
      <c r="B185">
        <v>54110</v>
      </c>
      <c r="C185" t="s">
        <v>237</v>
      </c>
      <c r="D185" t="s">
        <v>25</v>
      </c>
      <c r="E185" t="s">
        <v>26</v>
      </c>
      <c r="F185" s="5">
        <v>0</v>
      </c>
      <c r="G185" s="5">
        <v>0</v>
      </c>
      <c r="H185" s="5">
        <v>0</v>
      </c>
      <c r="I185" s="5">
        <v>0</v>
      </c>
      <c r="J185" s="4">
        <v>0</v>
      </c>
      <c r="K185" s="4">
        <v>0</v>
      </c>
      <c r="L185" s="4">
        <v>0</v>
      </c>
      <c r="M185" s="4">
        <v>0</v>
      </c>
      <c r="N185" s="4">
        <v>100</v>
      </c>
      <c r="O185" s="4">
        <v>0</v>
      </c>
      <c r="P185" s="12">
        <f>SUM(F185:I185)/SUM(F185:O185)</f>
        <v>0</v>
      </c>
      <c r="Q185" s="12">
        <f>SUM(J185:O185)/SUM(F185:O185)</f>
        <v>1</v>
      </c>
      <c r="R185">
        <f>SUM(F185:O185)</f>
        <v>100</v>
      </c>
      <c r="S185" s="3"/>
    </row>
    <row r="186" spans="1:19" x14ac:dyDescent="0.2">
      <c r="A186" t="s">
        <v>874</v>
      </c>
      <c r="B186">
        <v>58357</v>
      </c>
      <c r="C186" t="s">
        <v>138</v>
      </c>
      <c r="D186" t="s">
        <v>25</v>
      </c>
      <c r="E186" t="s">
        <v>26</v>
      </c>
      <c r="F186" s="5">
        <v>0</v>
      </c>
      <c r="G186" s="5">
        <v>0</v>
      </c>
      <c r="H186" s="5">
        <v>0</v>
      </c>
      <c r="I186" s="5">
        <v>0</v>
      </c>
      <c r="J186" s="4">
        <v>0</v>
      </c>
      <c r="K186" s="4">
        <v>0</v>
      </c>
      <c r="L186" s="4">
        <v>10</v>
      </c>
      <c r="M186" s="4">
        <v>0</v>
      </c>
      <c r="N186" s="4">
        <v>90</v>
      </c>
      <c r="O186" s="4">
        <v>0</v>
      </c>
      <c r="P186" s="12">
        <f>SUM(F186:I186)/SUM(F186:O186)</f>
        <v>0</v>
      </c>
      <c r="Q186" s="12">
        <f>SUM(J186:O186)/SUM(F186:O186)</f>
        <v>1</v>
      </c>
      <c r="R186">
        <f>SUM(F186:O186)</f>
        <v>100</v>
      </c>
      <c r="S186" s="3">
        <v>2019</v>
      </c>
    </row>
    <row r="187" spans="1:19" x14ac:dyDescent="0.2">
      <c r="A187" t="s">
        <v>874</v>
      </c>
      <c r="B187">
        <v>73669</v>
      </c>
      <c r="C187" t="s">
        <v>461</v>
      </c>
      <c r="D187" t="s">
        <v>25</v>
      </c>
      <c r="E187" t="s">
        <v>26</v>
      </c>
      <c r="F187" s="6">
        <v>0</v>
      </c>
      <c r="G187" s="6">
        <v>0</v>
      </c>
      <c r="H187" s="5">
        <v>0</v>
      </c>
      <c r="I187" s="6">
        <v>0</v>
      </c>
      <c r="J187" s="4">
        <v>66</v>
      </c>
      <c r="K187" s="4">
        <v>0</v>
      </c>
      <c r="L187" s="4">
        <v>11</v>
      </c>
      <c r="M187" s="4">
        <v>12</v>
      </c>
      <c r="N187" s="4">
        <v>11</v>
      </c>
      <c r="O187" s="4">
        <v>0</v>
      </c>
      <c r="P187" s="12">
        <f>SUM(F187:I187)/SUM(F187:O187)</f>
        <v>0</v>
      </c>
      <c r="Q187" s="12">
        <f>SUM(J187:O187)/SUM(F187:O187)</f>
        <v>1</v>
      </c>
      <c r="R187">
        <f>SUM(F187:O187)</f>
        <v>100</v>
      </c>
      <c r="S187" s="3">
        <v>2020</v>
      </c>
    </row>
    <row r="188" spans="1:19" x14ac:dyDescent="0.2">
      <c r="A188" t="s">
        <v>874</v>
      </c>
      <c r="B188">
        <v>73530</v>
      </c>
      <c r="C188" t="s">
        <v>1354</v>
      </c>
      <c r="D188" t="s">
        <v>25</v>
      </c>
      <c r="E188" t="s">
        <v>26</v>
      </c>
      <c r="F188" s="5">
        <v>0</v>
      </c>
      <c r="G188" s="5">
        <v>0</v>
      </c>
      <c r="H188" s="5">
        <v>0</v>
      </c>
      <c r="I188" s="5">
        <v>0</v>
      </c>
      <c r="J188" s="4">
        <v>0</v>
      </c>
      <c r="K188" s="4">
        <v>0</v>
      </c>
      <c r="L188" s="4">
        <v>100</v>
      </c>
      <c r="M188" s="4">
        <v>0</v>
      </c>
      <c r="N188" s="4">
        <v>0</v>
      </c>
      <c r="O188" s="4">
        <v>0</v>
      </c>
      <c r="P188" s="12">
        <f>SUM(F188:I188)/SUM(F188:O188)</f>
        <v>0</v>
      </c>
      <c r="Q188" s="12">
        <f>SUM(J188:O188)/SUM(F188:O188)</f>
        <v>1</v>
      </c>
      <c r="R188">
        <f>SUM(F188:O188)</f>
        <v>100</v>
      </c>
      <c r="S188" s="3"/>
    </row>
    <row r="189" spans="1:19" x14ac:dyDescent="0.2">
      <c r="A189" t="s">
        <v>874</v>
      </c>
      <c r="B189">
        <v>2430</v>
      </c>
      <c r="C189" t="s">
        <v>458</v>
      </c>
      <c r="D189" t="s">
        <v>25</v>
      </c>
      <c r="E189" t="s">
        <v>26</v>
      </c>
      <c r="F189" s="5">
        <v>0</v>
      </c>
      <c r="G189" s="5">
        <v>0</v>
      </c>
      <c r="H189" s="5">
        <v>0.1</v>
      </c>
      <c r="I189" s="5">
        <v>0</v>
      </c>
      <c r="J189" s="4">
        <v>35.799999999999997</v>
      </c>
      <c r="K189" s="4">
        <v>36</v>
      </c>
      <c r="L189" s="4">
        <v>27.8</v>
      </c>
      <c r="M189" s="4">
        <v>0</v>
      </c>
      <c r="N189" s="4">
        <v>0.3</v>
      </c>
      <c r="O189" s="4">
        <v>0</v>
      </c>
      <c r="P189" s="12">
        <f>SUM(F189:I189)/SUM(F189:O189)</f>
        <v>1E-3</v>
      </c>
      <c r="Q189" s="12">
        <f>SUM(J189:O189)/SUM(F189:O189)</f>
        <v>0.99899999999999989</v>
      </c>
      <c r="R189">
        <f>SUM(F189:O189)</f>
        <v>100</v>
      </c>
      <c r="S189" s="3"/>
    </row>
    <row r="190" spans="1:19" x14ac:dyDescent="0.2">
      <c r="A190" t="s">
        <v>874</v>
      </c>
      <c r="B190">
        <v>16581</v>
      </c>
      <c r="C190" t="s">
        <v>360</v>
      </c>
      <c r="D190" t="s">
        <v>25</v>
      </c>
      <c r="E190" t="s">
        <v>26</v>
      </c>
      <c r="F190" s="5">
        <v>0</v>
      </c>
      <c r="G190" s="5">
        <v>0</v>
      </c>
      <c r="H190" s="5">
        <v>0</v>
      </c>
      <c r="I190" s="5">
        <v>5</v>
      </c>
      <c r="J190" s="4">
        <v>86</v>
      </c>
      <c r="K190" s="4">
        <v>1</v>
      </c>
      <c r="L190" s="4">
        <v>7</v>
      </c>
      <c r="M190" s="4">
        <v>0</v>
      </c>
      <c r="N190" s="4">
        <v>0</v>
      </c>
      <c r="O190" s="4">
        <v>1</v>
      </c>
      <c r="P190" s="12">
        <f>SUM(F190:I190)/SUM(F190:O190)</f>
        <v>0.05</v>
      </c>
      <c r="Q190" s="12">
        <f>SUM(J190:O190)/SUM(F190:O190)</f>
        <v>0.95</v>
      </c>
      <c r="R190">
        <f>SUM(F190:O190)</f>
        <v>100</v>
      </c>
      <c r="S190" s="3">
        <v>2018</v>
      </c>
    </row>
    <row r="191" spans="1:19" x14ac:dyDescent="0.2">
      <c r="A191" t="s">
        <v>874</v>
      </c>
      <c r="B191">
        <v>54026</v>
      </c>
      <c r="C191" t="s">
        <v>260</v>
      </c>
      <c r="D191" t="s">
        <v>25</v>
      </c>
      <c r="E191" t="s">
        <v>26</v>
      </c>
      <c r="F191" s="5">
        <v>1.5</v>
      </c>
      <c r="G191" s="5">
        <v>1</v>
      </c>
      <c r="H191" s="5">
        <v>0</v>
      </c>
      <c r="I191" s="5">
        <v>6</v>
      </c>
      <c r="J191" s="4">
        <v>84</v>
      </c>
      <c r="K191" s="4">
        <v>0</v>
      </c>
      <c r="L191" s="4">
        <v>7</v>
      </c>
      <c r="M191" s="4">
        <v>0</v>
      </c>
      <c r="N191" s="4">
        <v>0</v>
      </c>
      <c r="O191" s="4">
        <v>0.5</v>
      </c>
      <c r="P191" s="12">
        <f>SUM(F191:I191)/SUM(F191:O191)</f>
        <v>8.5000000000000006E-2</v>
      </c>
      <c r="Q191" s="12">
        <f>SUM(J191:O191)/SUM(F191:O191)</f>
        <v>0.91500000000000004</v>
      </c>
      <c r="R191">
        <f>SUM(F191:O191)</f>
        <v>100</v>
      </c>
      <c r="S191" s="3"/>
    </row>
    <row r="192" spans="1:19" x14ac:dyDescent="0.2">
      <c r="A192" t="s">
        <v>874</v>
      </c>
      <c r="B192">
        <v>54070</v>
      </c>
      <c r="C192" t="s">
        <v>41</v>
      </c>
      <c r="D192" t="s">
        <v>25</v>
      </c>
      <c r="E192" t="s">
        <v>26</v>
      </c>
      <c r="F192" s="5">
        <v>0</v>
      </c>
      <c r="G192" s="5">
        <v>0</v>
      </c>
      <c r="H192" s="5">
        <v>0</v>
      </c>
      <c r="I192" s="5">
        <v>8.8000000000000007</v>
      </c>
      <c r="J192" s="4">
        <v>87.4</v>
      </c>
      <c r="K192" s="4">
        <v>0</v>
      </c>
      <c r="L192" s="4">
        <v>0.8</v>
      </c>
      <c r="M192" s="4">
        <v>0</v>
      </c>
      <c r="N192" s="4">
        <v>0</v>
      </c>
      <c r="O192" s="4">
        <v>3</v>
      </c>
      <c r="P192" s="12">
        <f>SUM(F192:I192)/SUM(F192:O192)</f>
        <v>8.8000000000000009E-2</v>
      </c>
      <c r="Q192" s="12">
        <f>SUM(J192:O192)/SUM(F192:O192)</f>
        <v>0.91200000000000003</v>
      </c>
      <c r="R192">
        <f>SUM(F192:O192)</f>
        <v>100</v>
      </c>
      <c r="S192" s="3"/>
    </row>
    <row r="193" spans="1:19" x14ac:dyDescent="0.2">
      <c r="A193" t="s">
        <v>874</v>
      </c>
      <c r="B193">
        <v>59633</v>
      </c>
      <c r="C193" t="s">
        <v>1332</v>
      </c>
      <c r="D193" t="s">
        <v>25</v>
      </c>
      <c r="E193" t="s">
        <v>26</v>
      </c>
      <c r="F193" s="5">
        <v>0</v>
      </c>
      <c r="G193" s="5">
        <v>12</v>
      </c>
      <c r="H193" s="5">
        <v>0</v>
      </c>
      <c r="I193" s="5">
        <v>0</v>
      </c>
      <c r="J193" s="4">
        <v>58</v>
      </c>
      <c r="K193" s="4">
        <v>0</v>
      </c>
      <c r="L193" s="4">
        <v>10</v>
      </c>
      <c r="M193" s="4">
        <v>0</v>
      </c>
      <c r="N193" s="4">
        <v>20</v>
      </c>
      <c r="O193" s="4">
        <v>0</v>
      </c>
      <c r="P193" s="12">
        <f>SUM(F193:I193)/SUM(F193:O193)</f>
        <v>0.12</v>
      </c>
      <c r="Q193" s="12">
        <f>SUM(J193:O193)/SUM(F193:O193)</f>
        <v>0.88</v>
      </c>
      <c r="R193">
        <f>SUM(F193:O193)</f>
        <v>100</v>
      </c>
      <c r="S193" s="3"/>
    </row>
    <row r="194" spans="1:19" x14ac:dyDescent="0.2">
      <c r="A194" t="s">
        <v>874</v>
      </c>
      <c r="B194">
        <v>59537</v>
      </c>
      <c r="C194" t="s">
        <v>1361</v>
      </c>
      <c r="D194" t="s">
        <v>25</v>
      </c>
      <c r="E194" t="s">
        <v>26</v>
      </c>
      <c r="F194" s="5">
        <v>4.22</v>
      </c>
      <c r="G194" s="5">
        <v>9.76</v>
      </c>
      <c r="H194" s="5">
        <v>0</v>
      </c>
      <c r="I194" s="5">
        <v>2.2400000000000002</v>
      </c>
      <c r="J194" s="4">
        <v>0</v>
      </c>
      <c r="K194" s="4">
        <v>0.83</v>
      </c>
      <c r="L194" s="4">
        <v>78.38</v>
      </c>
      <c r="M194" s="4">
        <v>0</v>
      </c>
      <c r="N194" s="4">
        <v>4.57</v>
      </c>
      <c r="O194" s="4">
        <v>0</v>
      </c>
      <c r="P194" s="12">
        <f>SUM(F194:I194)/SUM(F194:O194)</f>
        <v>0.16219999999999998</v>
      </c>
      <c r="Q194" s="12">
        <f>SUM(J194:O194)/SUM(F194:O194)</f>
        <v>0.83779999999999999</v>
      </c>
      <c r="R194">
        <f>SUM(F194:O194)</f>
        <v>100</v>
      </c>
      <c r="S194" s="3">
        <v>2019</v>
      </c>
    </row>
    <row r="195" spans="1:19" x14ac:dyDescent="0.2">
      <c r="A195" t="s">
        <v>874</v>
      </c>
      <c r="B195">
        <v>35393</v>
      </c>
      <c r="C195" t="s">
        <v>86</v>
      </c>
      <c r="D195" t="s">
        <v>25</v>
      </c>
      <c r="E195" t="s">
        <v>26</v>
      </c>
      <c r="F195" s="6">
        <v>0</v>
      </c>
      <c r="G195" s="5">
        <v>13</v>
      </c>
      <c r="H195" s="5">
        <v>5</v>
      </c>
      <c r="I195" s="6">
        <v>0</v>
      </c>
      <c r="J195" s="4">
        <v>0</v>
      </c>
      <c r="K195" s="4">
        <v>0</v>
      </c>
      <c r="L195" s="4">
        <v>0</v>
      </c>
      <c r="M195" s="4">
        <v>0</v>
      </c>
      <c r="N195" s="4">
        <v>0</v>
      </c>
      <c r="O195" s="4">
        <v>82</v>
      </c>
      <c r="P195" s="12">
        <f>SUM(F195:I195)/SUM(F195:O195)</f>
        <v>0.18</v>
      </c>
      <c r="Q195" s="12">
        <f>SUM(J195:O195)/SUM(F195:O195)</f>
        <v>0.82</v>
      </c>
      <c r="R195">
        <f>SUM(F195:O195)</f>
        <v>100</v>
      </c>
      <c r="S195" s="3"/>
    </row>
    <row r="196" spans="1:19" x14ac:dyDescent="0.2">
      <c r="A196" t="s">
        <v>874</v>
      </c>
      <c r="B196">
        <v>37241</v>
      </c>
      <c r="C196" t="s">
        <v>416</v>
      </c>
      <c r="D196" t="s">
        <v>25</v>
      </c>
      <c r="E196" t="s">
        <v>26</v>
      </c>
      <c r="F196" s="5">
        <v>0</v>
      </c>
      <c r="G196" s="5">
        <v>6</v>
      </c>
      <c r="H196" s="5">
        <v>0</v>
      </c>
      <c r="I196" s="5">
        <v>13</v>
      </c>
      <c r="J196" s="4">
        <v>12</v>
      </c>
      <c r="K196" s="4">
        <v>2</v>
      </c>
      <c r="L196" s="4">
        <v>27</v>
      </c>
      <c r="M196" s="4">
        <v>2</v>
      </c>
      <c r="N196" s="4">
        <v>28</v>
      </c>
      <c r="O196" s="4">
        <v>10</v>
      </c>
      <c r="P196" s="12">
        <f>SUM(F196:I196)/SUM(F196:O196)</f>
        <v>0.19</v>
      </c>
      <c r="Q196" s="12">
        <f>SUM(J196:O196)/SUM(F196:O196)</f>
        <v>0.81</v>
      </c>
      <c r="R196">
        <f>SUM(F196:O196)</f>
        <v>100</v>
      </c>
      <c r="S196" s="3">
        <v>2018</v>
      </c>
    </row>
    <row r="197" spans="1:19" x14ac:dyDescent="0.2">
      <c r="A197" t="s">
        <v>874</v>
      </c>
      <c r="B197">
        <v>31182</v>
      </c>
      <c r="C197" t="s">
        <v>373</v>
      </c>
      <c r="D197" t="s">
        <v>25</v>
      </c>
      <c r="E197" t="s">
        <v>26</v>
      </c>
      <c r="F197" s="5">
        <v>0</v>
      </c>
      <c r="G197" s="5">
        <v>8</v>
      </c>
      <c r="H197" s="5">
        <v>0</v>
      </c>
      <c r="I197" s="5">
        <v>18</v>
      </c>
      <c r="J197" s="4">
        <v>37</v>
      </c>
      <c r="K197" s="4">
        <v>2</v>
      </c>
      <c r="L197" s="4">
        <v>14</v>
      </c>
      <c r="M197" s="4">
        <v>4</v>
      </c>
      <c r="N197" s="4">
        <v>10</v>
      </c>
      <c r="O197" s="4">
        <v>7</v>
      </c>
      <c r="P197" s="12">
        <f>SUM(F197:I197)/SUM(F197:O197)</f>
        <v>0.26</v>
      </c>
      <c r="Q197" s="12">
        <f>SUM(J197:O197)/SUM(F197:O197)</f>
        <v>0.74</v>
      </c>
      <c r="R197">
        <f>SUM(F197:O197)</f>
        <v>100</v>
      </c>
      <c r="S197" s="3">
        <v>2018</v>
      </c>
    </row>
    <row r="198" spans="1:19" x14ac:dyDescent="0.2">
      <c r="A198" t="s">
        <v>874</v>
      </c>
      <c r="B198">
        <v>50551</v>
      </c>
      <c r="C198" t="s">
        <v>206</v>
      </c>
      <c r="D198" t="s">
        <v>25</v>
      </c>
      <c r="E198" t="s">
        <v>26</v>
      </c>
      <c r="F198" s="5">
        <v>0</v>
      </c>
      <c r="G198" s="5">
        <v>20</v>
      </c>
      <c r="H198" s="5">
        <v>0</v>
      </c>
      <c r="I198" s="5">
        <v>6</v>
      </c>
      <c r="J198" s="4">
        <v>9</v>
      </c>
      <c r="K198" s="4">
        <v>0</v>
      </c>
      <c r="L198" s="4">
        <v>10</v>
      </c>
      <c r="M198" s="4">
        <v>8</v>
      </c>
      <c r="N198" s="4">
        <v>13</v>
      </c>
      <c r="O198" s="4">
        <v>34</v>
      </c>
      <c r="P198" s="12">
        <f>SUM(F198:I198)/SUM(F198:O198)</f>
        <v>0.26</v>
      </c>
      <c r="Q198" s="12">
        <f>SUM(J198:O198)/SUM(F198:O198)</f>
        <v>0.74</v>
      </c>
      <c r="R198">
        <f>SUM(F198:O198)</f>
        <v>100</v>
      </c>
      <c r="S198" s="3"/>
    </row>
    <row r="199" spans="1:19" x14ac:dyDescent="0.2">
      <c r="A199" t="s">
        <v>874</v>
      </c>
      <c r="B199">
        <v>35884</v>
      </c>
      <c r="C199" t="s">
        <v>475</v>
      </c>
      <c r="D199" t="s">
        <v>25</v>
      </c>
      <c r="E199" t="s">
        <v>26</v>
      </c>
      <c r="F199" s="6">
        <v>0</v>
      </c>
      <c r="G199" s="5">
        <v>29</v>
      </c>
      <c r="H199" s="5">
        <v>0</v>
      </c>
      <c r="I199" s="6">
        <v>0</v>
      </c>
      <c r="J199" s="4">
        <v>0</v>
      </c>
      <c r="K199" s="4">
        <v>2</v>
      </c>
      <c r="L199" s="4">
        <v>21</v>
      </c>
      <c r="M199" s="4">
        <v>0</v>
      </c>
      <c r="N199" s="4">
        <v>20</v>
      </c>
      <c r="O199" s="4">
        <v>28</v>
      </c>
      <c r="P199" s="12">
        <f>SUM(F199:I199)/SUM(F199:O199)</f>
        <v>0.28999999999999998</v>
      </c>
      <c r="Q199" s="12">
        <f>SUM(J199:O199)/SUM(F199:O199)</f>
        <v>0.71</v>
      </c>
      <c r="R199">
        <f>SUM(F199:O199)</f>
        <v>100</v>
      </c>
      <c r="S199" s="3">
        <v>2018</v>
      </c>
    </row>
    <row r="200" spans="1:19" x14ac:dyDescent="0.2">
      <c r="A200" t="s">
        <v>874</v>
      </c>
      <c r="B200">
        <v>35878</v>
      </c>
      <c r="C200" t="s">
        <v>120</v>
      </c>
      <c r="D200" t="s">
        <v>25</v>
      </c>
      <c r="E200" t="s">
        <v>26</v>
      </c>
      <c r="F200" s="5">
        <v>0</v>
      </c>
      <c r="G200" s="5">
        <v>41</v>
      </c>
      <c r="H200" s="5">
        <v>0</v>
      </c>
      <c r="I200" s="5">
        <v>0</v>
      </c>
      <c r="J200" s="4">
        <v>14</v>
      </c>
      <c r="K200" s="4">
        <v>12</v>
      </c>
      <c r="L200" s="4">
        <v>7</v>
      </c>
      <c r="M200" s="4">
        <v>1</v>
      </c>
      <c r="N200" s="4">
        <v>3</v>
      </c>
      <c r="O200" s="4">
        <v>23</v>
      </c>
      <c r="P200" s="12">
        <f>SUM(F200:I200)/SUM(F200:O200)</f>
        <v>0.40594059405940597</v>
      </c>
      <c r="Q200" s="12">
        <f>SUM(J200:O200)/SUM(F200:O200)</f>
        <v>0.59405940594059403</v>
      </c>
      <c r="R200">
        <f>SUM(F200:O200)</f>
        <v>101</v>
      </c>
      <c r="S200" s="3"/>
    </row>
    <row r="201" spans="1:19" x14ac:dyDescent="0.2">
      <c r="A201" t="s">
        <v>874</v>
      </c>
      <c r="B201">
        <v>59631</v>
      </c>
      <c r="C201" t="s">
        <v>1331</v>
      </c>
      <c r="D201" t="s">
        <v>25</v>
      </c>
      <c r="E201" t="s">
        <v>26</v>
      </c>
      <c r="F201" s="5">
        <v>0</v>
      </c>
      <c r="G201" s="5">
        <v>17</v>
      </c>
      <c r="H201" s="5">
        <v>0</v>
      </c>
      <c r="I201" s="5">
        <v>24</v>
      </c>
      <c r="J201" s="4">
        <v>15</v>
      </c>
      <c r="K201" s="4">
        <v>4</v>
      </c>
      <c r="L201" s="4">
        <v>8</v>
      </c>
      <c r="M201" s="4">
        <v>5</v>
      </c>
      <c r="N201" s="4">
        <v>13</v>
      </c>
      <c r="O201" s="4">
        <v>14</v>
      </c>
      <c r="P201" s="12">
        <f>SUM(F201:I201)/SUM(F201:O201)</f>
        <v>0.41</v>
      </c>
      <c r="Q201" s="12">
        <f>SUM(J201:O201)/SUM(F201:O201)</f>
        <v>0.59</v>
      </c>
      <c r="R201">
        <f>SUM(F201:O201)</f>
        <v>100</v>
      </c>
      <c r="S201" s="3">
        <v>2017</v>
      </c>
    </row>
    <row r="202" spans="1:19" x14ac:dyDescent="0.2">
      <c r="A202" t="s">
        <v>874</v>
      </c>
      <c r="B202">
        <v>59535</v>
      </c>
      <c r="C202" t="s">
        <v>1341</v>
      </c>
      <c r="D202" t="s">
        <v>25</v>
      </c>
      <c r="E202" t="s">
        <v>26</v>
      </c>
      <c r="F202" s="5">
        <v>40</v>
      </c>
      <c r="G202" s="5">
        <v>7</v>
      </c>
      <c r="H202" s="5">
        <v>0</v>
      </c>
      <c r="I202" s="5">
        <v>0</v>
      </c>
      <c r="J202" s="4">
        <v>3</v>
      </c>
      <c r="K202" s="4">
        <v>7</v>
      </c>
      <c r="L202" s="4">
        <v>31</v>
      </c>
      <c r="M202" s="4">
        <v>0</v>
      </c>
      <c r="N202" s="4">
        <v>1</v>
      </c>
      <c r="O202" s="4">
        <v>11</v>
      </c>
      <c r="P202" s="12">
        <f>SUM(F202:I202)/SUM(F202:O202)</f>
        <v>0.47</v>
      </c>
      <c r="Q202" s="12">
        <f>SUM(J202:O202)/SUM(F202:O202)</f>
        <v>0.53</v>
      </c>
      <c r="R202">
        <f>SUM(F202:O202)</f>
        <v>100</v>
      </c>
      <c r="S202" s="3">
        <v>2019</v>
      </c>
    </row>
    <row r="203" spans="1:19" x14ac:dyDescent="0.2">
      <c r="A203" t="s">
        <v>874</v>
      </c>
      <c r="B203">
        <v>54078</v>
      </c>
      <c r="C203" t="s">
        <v>279</v>
      </c>
      <c r="D203" t="s">
        <v>25</v>
      </c>
      <c r="E203" t="s">
        <v>26</v>
      </c>
      <c r="F203" s="5">
        <v>0</v>
      </c>
      <c r="G203" s="5">
        <v>20</v>
      </c>
      <c r="H203" s="5">
        <v>0</v>
      </c>
      <c r="I203" s="5">
        <v>27</v>
      </c>
      <c r="J203" s="4">
        <v>21</v>
      </c>
      <c r="K203" s="4">
        <v>4</v>
      </c>
      <c r="L203" s="4">
        <v>8</v>
      </c>
      <c r="M203" s="4">
        <v>5</v>
      </c>
      <c r="N203" s="4">
        <v>13</v>
      </c>
      <c r="O203" s="4">
        <v>2</v>
      </c>
      <c r="P203" s="12">
        <f>SUM(F203:I203)/SUM(F203:O203)</f>
        <v>0.47</v>
      </c>
      <c r="Q203" s="12">
        <f>SUM(J203:O203)/SUM(F203:O203)</f>
        <v>0.53</v>
      </c>
      <c r="R203">
        <f>SUM(F203:O203)</f>
        <v>100</v>
      </c>
      <c r="S203" s="3">
        <v>2017</v>
      </c>
    </row>
    <row r="204" spans="1:19" x14ac:dyDescent="0.2">
      <c r="A204" t="s">
        <v>874</v>
      </c>
      <c r="B204">
        <v>50560</v>
      </c>
      <c r="C204" t="s">
        <v>213</v>
      </c>
      <c r="D204" t="s">
        <v>25</v>
      </c>
      <c r="E204" t="s">
        <v>26</v>
      </c>
      <c r="F204" s="5">
        <v>0</v>
      </c>
      <c r="G204" s="5">
        <v>20</v>
      </c>
      <c r="H204" s="5">
        <v>0</v>
      </c>
      <c r="I204" s="5">
        <v>27</v>
      </c>
      <c r="J204" s="4">
        <v>21</v>
      </c>
      <c r="K204" s="4">
        <v>4</v>
      </c>
      <c r="L204" s="4">
        <v>8</v>
      </c>
      <c r="M204" s="4">
        <v>5</v>
      </c>
      <c r="N204" s="4">
        <v>13</v>
      </c>
      <c r="O204" s="4">
        <v>2</v>
      </c>
      <c r="P204" s="12">
        <f>SUM(F204:I204)/SUM(F204:O204)</f>
        <v>0.47</v>
      </c>
      <c r="Q204" s="12">
        <f>SUM(J204:O204)/SUM(F204:O204)</f>
        <v>0.53</v>
      </c>
      <c r="R204">
        <f>SUM(F204:O204)</f>
        <v>100</v>
      </c>
      <c r="S204" s="3"/>
    </row>
    <row r="205" spans="1:19" x14ac:dyDescent="0.2">
      <c r="A205" t="s">
        <v>874</v>
      </c>
      <c r="B205">
        <v>61790</v>
      </c>
      <c r="C205" t="s">
        <v>1337</v>
      </c>
      <c r="D205" t="s">
        <v>25</v>
      </c>
      <c r="E205" t="s">
        <v>26</v>
      </c>
      <c r="F205" s="5">
        <v>0</v>
      </c>
      <c r="G205" s="5">
        <v>15</v>
      </c>
      <c r="H205" s="5">
        <v>0</v>
      </c>
      <c r="I205" s="5">
        <v>33</v>
      </c>
      <c r="J205" s="4">
        <v>16</v>
      </c>
      <c r="K205" s="4">
        <v>4</v>
      </c>
      <c r="L205" s="4">
        <v>10</v>
      </c>
      <c r="M205" s="4">
        <v>4</v>
      </c>
      <c r="N205" s="4">
        <v>18</v>
      </c>
      <c r="O205" s="4">
        <v>0</v>
      </c>
      <c r="P205" s="12">
        <f>SUM(F205:I205)/SUM(F205:O205)</f>
        <v>0.48</v>
      </c>
      <c r="Q205" s="12">
        <f>SUM(J205:O205)/SUM(F205:O205)</f>
        <v>0.52</v>
      </c>
      <c r="R205">
        <f>SUM(F205:O205)</f>
        <v>100</v>
      </c>
      <c r="S205" s="3">
        <v>2018</v>
      </c>
    </row>
    <row r="206" spans="1:19" x14ac:dyDescent="0.2">
      <c r="A206" t="s">
        <v>874</v>
      </c>
      <c r="B206">
        <v>74488</v>
      </c>
      <c r="C206" t="s">
        <v>1355</v>
      </c>
      <c r="D206" t="s">
        <v>25</v>
      </c>
      <c r="E206" t="s">
        <v>26</v>
      </c>
      <c r="F206" s="6">
        <v>0</v>
      </c>
      <c r="G206" s="5">
        <v>44</v>
      </c>
      <c r="H206" s="5">
        <v>4</v>
      </c>
      <c r="I206" s="6">
        <v>0</v>
      </c>
      <c r="J206" s="4">
        <v>0</v>
      </c>
      <c r="K206" s="4">
        <v>0</v>
      </c>
      <c r="L206" s="4">
        <v>0</v>
      </c>
      <c r="M206" s="4">
        <v>0</v>
      </c>
      <c r="N206" s="4">
        <v>1</v>
      </c>
      <c r="O206" s="4">
        <v>51</v>
      </c>
      <c r="P206" s="12">
        <f>SUM(F206:I206)/SUM(F206:O206)</f>
        <v>0.48</v>
      </c>
      <c r="Q206" s="12">
        <f>SUM(J206:O206)/SUM(F206:O206)</f>
        <v>0.52</v>
      </c>
      <c r="R206">
        <f>SUM(F206:O206)</f>
        <v>100</v>
      </c>
      <c r="S206" s="3"/>
    </row>
    <row r="207" spans="1:19" x14ac:dyDescent="0.2">
      <c r="A207" t="s">
        <v>874</v>
      </c>
      <c r="B207">
        <v>54124</v>
      </c>
      <c r="C207" t="s">
        <v>179</v>
      </c>
      <c r="D207" t="s">
        <v>25</v>
      </c>
      <c r="E207" t="s">
        <v>26</v>
      </c>
      <c r="F207" s="5">
        <v>0</v>
      </c>
      <c r="G207" s="5">
        <v>15</v>
      </c>
      <c r="H207" s="5">
        <v>0</v>
      </c>
      <c r="I207" s="5">
        <v>34</v>
      </c>
      <c r="J207" s="4">
        <v>15</v>
      </c>
      <c r="K207" s="4">
        <v>4</v>
      </c>
      <c r="L207" s="4">
        <v>10</v>
      </c>
      <c r="M207" s="4">
        <v>4</v>
      </c>
      <c r="N207" s="4">
        <v>18</v>
      </c>
      <c r="O207" s="4">
        <v>0</v>
      </c>
      <c r="P207" s="12">
        <f>SUM(F207:I207)/SUM(F207:O207)</f>
        <v>0.49</v>
      </c>
      <c r="Q207" s="12">
        <f>SUM(J207:O207)/SUM(F207:O207)</f>
        <v>0.51</v>
      </c>
      <c r="R207">
        <f>SUM(F207:O207)</f>
        <v>100</v>
      </c>
      <c r="S207" s="3">
        <v>2018</v>
      </c>
    </row>
    <row r="208" spans="1:19" x14ac:dyDescent="0.2">
      <c r="A208" t="s">
        <v>874</v>
      </c>
      <c r="B208">
        <v>49342</v>
      </c>
      <c r="C208" t="s">
        <v>300</v>
      </c>
      <c r="D208" t="s">
        <v>25</v>
      </c>
      <c r="E208" t="s">
        <v>26</v>
      </c>
      <c r="F208" s="5">
        <v>1</v>
      </c>
      <c r="G208" s="5">
        <v>8</v>
      </c>
      <c r="H208" s="5">
        <v>2</v>
      </c>
      <c r="I208" s="5">
        <v>41</v>
      </c>
      <c r="J208" s="4">
        <v>40</v>
      </c>
      <c r="K208" s="4">
        <v>0</v>
      </c>
      <c r="L208" s="4">
        <v>7</v>
      </c>
      <c r="M208" s="4">
        <v>0</v>
      </c>
      <c r="N208" s="4">
        <v>0</v>
      </c>
      <c r="O208" s="4">
        <v>3</v>
      </c>
      <c r="P208" s="12">
        <f>SUM(F208:I208)/SUM(F208:O208)</f>
        <v>0.50980392156862742</v>
      </c>
      <c r="Q208" s="12">
        <f>SUM(J208:O208)/SUM(F208:O208)</f>
        <v>0.49019607843137253</v>
      </c>
      <c r="R208">
        <f>SUM(F208:O208)</f>
        <v>102</v>
      </c>
      <c r="S208" s="3">
        <v>2019</v>
      </c>
    </row>
    <row r="209" spans="1:19" x14ac:dyDescent="0.2">
      <c r="A209" t="s">
        <v>874</v>
      </c>
      <c r="B209">
        <v>74463</v>
      </c>
      <c r="C209" t="s">
        <v>1327</v>
      </c>
      <c r="D209" t="s">
        <v>25</v>
      </c>
      <c r="E209" t="s">
        <v>26</v>
      </c>
      <c r="F209" s="5">
        <v>27.3</v>
      </c>
      <c r="G209" s="5">
        <v>9.1</v>
      </c>
      <c r="H209" s="5">
        <v>0.2</v>
      </c>
      <c r="I209" s="5">
        <v>15.1</v>
      </c>
      <c r="J209" s="4">
        <v>0.5</v>
      </c>
      <c r="K209" s="4">
        <v>0.3</v>
      </c>
      <c r="L209" s="4">
        <v>47</v>
      </c>
      <c r="M209" s="4">
        <v>0</v>
      </c>
      <c r="N209" s="4">
        <v>0.1</v>
      </c>
      <c r="O209" s="4">
        <v>0.4</v>
      </c>
      <c r="P209" s="12">
        <f>SUM(F209:I209)/SUM(F209:O209)</f>
        <v>0.51700000000000002</v>
      </c>
      <c r="Q209" s="12">
        <f>SUM(J209:O209)/SUM(F209:O209)</f>
        <v>0.48299999999999998</v>
      </c>
      <c r="R209">
        <f>SUM(F209:O209)</f>
        <v>100</v>
      </c>
      <c r="S209" s="3">
        <v>2018</v>
      </c>
    </row>
    <row r="210" spans="1:19" x14ac:dyDescent="0.2">
      <c r="A210" t="s">
        <v>874</v>
      </c>
      <c r="B210">
        <v>59657</v>
      </c>
      <c r="C210" t="s">
        <v>1330</v>
      </c>
      <c r="D210" t="s">
        <v>25</v>
      </c>
      <c r="E210" t="s">
        <v>26</v>
      </c>
      <c r="F210" s="5">
        <v>18.13</v>
      </c>
      <c r="G210" s="5">
        <v>33.659999999999997</v>
      </c>
      <c r="H210" s="5">
        <v>0</v>
      </c>
      <c r="I210" s="5">
        <v>0.69</v>
      </c>
      <c r="J210" s="4">
        <v>25.89</v>
      </c>
      <c r="K210" s="4">
        <v>1.1399999999999999</v>
      </c>
      <c r="L210" s="4">
        <v>15.37</v>
      </c>
      <c r="M210" s="4">
        <v>0.23</v>
      </c>
      <c r="N210" s="4">
        <v>3.4</v>
      </c>
      <c r="O210" s="4">
        <v>1.49</v>
      </c>
      <c r="P210" s="12">
        <f>SUM(F210:I210)/SUM(F210:O210)</f>
        <v>0.52479999999999993</v>
      </c>
      <c r="Q210" s="12">
        <f>SUM(J210:O210)/SUM(F210:O210)</f>
        <v>0.47519999999999996</v>
      </c>
      <c r="R210">
        <f>SUM(F210:O210)</f>
        <v>100</v>
      </c>
      <c r="S210" s="3">
        <v>2019</v>
      </c>
    </row>
    <row r="211" spans="1:19" x14ac:dyDescent="0.2">
      <c r="A211" t="s">
        <v>874</v>
      </c>
      <c r="B211">
        <v>74401</v>
      </c>
      <c r="C211" t="s">
        <v>1338</v>
      </c>
      <c r="D211" t="s">
        <v>25</v>
      </c>
      <c r="E211" t="s">
        <v>26</v>
      </c>
      <c r="F211" s="5">
        <v>0</v>
      </c>
      <c r="G211" s="5">
        <v>54</v>
      </c>
      <c r="H211" s="5">
        <v>0</v>
      </c>
      <c r="I211" s="5">
        <v>0</v>
      </c>
      <c r="J211" s="4">
        <v>0</v>
      </c>
      <c r="K211" s="4">
        <v>2</v>
      </c>
      <c r="L211" s="4">
        <v>16</v>
      </c>
      <c r="M211" s="4">
        <v>0</v>
      </c>
      <c r="N211" s="4">
        <v>18</v>
      </c>
      <c r="O211" s="4">
        <v>10</v>
      </c>
      <c r="P211" s="12">
        <f>SUM(F211:I211)/SUM(F211:O211)</f>
        <v>0.54</v>
      </c>
      <c r="Q211" s="12">
        <f>SUM(J211:O211)/SUM(F211:O211)</f>
        <v>0.46</v>
      </c>
      <c r="R211">
        <f>SUM(F211:O211)</f>
        <v>100</v>
      </c>
      <c r="S211" s="3">
        <v>2012</v>
      </c>
    </row>
    <row r="212" spans="1:19" x14ac:dyDescent="0.2">
      <c r="A212" t="s">
        <v>874</v>
      </c>
      <c r="B212">
        <v>10894</v>
      </c>
      <c r="C212" t="s">
        <v>433</v>
      </c>
      <c r="D212" t="s">
        <v>25</v>
      </c>
      <c r="E212" t="s">
        <v>26</v>
      </c>
      <c r="F212" s="5">
        <v>18</v>
      </c>
      <c r="G212" s="5">
        <v>31</v>
      </c>
      <c r="H212" s="5">
        <v>0</v>
      </c>
      <c r="I212" s="5">
        <v>10</v>
      </c>
      <c r="J212" s="4">
        <v>8</v>
      </c>
      <c r="K212" s="4">
        <v>1</v>
      </c>
      <c r="L212" s="4">
        <v>10</v>
      </c>
      <c r="M212" s="4">
        <v>4</v>
      </c>
      <c r="N212" s="4">
        <v>11</v>
      </c>
      <c r="O212" s="4">
        <v>7</v>
      </c>
      <c r="P212" s="12">
        <f>SUM(F212:I212)/SUM(F212:O212)</f>
        <v>0.59</v>
      </c>
      <c r="Q212" s="12">
        <f>SUM(J212:O212)/SUM(F212:O212)</f>
        <v>0.41</v>
      </c>
      <c r="R212">
        <f>SUM(F212:O212)</f>
        <v>100</v>
      </c>
      <c r="S212" s="3"/>
    </row>
    <row r="213" spans="1:19" x14ac:dyDescent="0.2">
      <c r="A213" t="s">
        <v>874</v>
      </c>
      <c r="B213">
        <v>54111</v>
      </c>
      <c r="C213" t="s">
        <v>97</v>
      </c>
      <c r="D213" t="s">
        <v>25</v>
      </c>
      <c r="E213" t="s">
        <v>26</v>
      </c>
      <c r="F213" s="5">
        <v>45.3</v>
      </c>
      <c r="G213" s="5">
        <v>2.1</v>
      </c>
      <c r="H213" s="5">
        <v>0</v>
      </c>
      <c r="I213" s="5">
        <v>13</v>
      </c>
      <c r="J213" s="4">
        <v>0</v>
      </c>
      <c r="K213" s="4">
        <v>0.2</v>
      </c>
      <c r="L213" s="4">
        <v>39.4</v>
      </c>
      <c r="M213" s="4">
        <v>0</v>
      </c>
      <c r="N213" s="4">
        <v>0</v>
      </c>
      <c r="O213" s="4">
        <v>0</v>
      </c>
      <c r="P213" s="12">
        <f>SUM(F213:I213)/SUM(F213:O213)</f>
        <v>0.60399999999999998</v>
      </c>
      <c r="Q213" s="12">
        <f>SUM(J213:O213)/SUM(F213:O213)</f>
        <v>0.39600000000000002</v>
      </c>
      <c r="R213">
        <f>SUM(F213:O213)</f>
        <v>100</v>
      </c>
      <c r="S213" s="3"/>
    </row>
    <row r="214" spans="1:19" x14ac:dyDescent="0.2">
      <c r="A214" t="s">
        <v>874</v>
      </c>
      <c r="B214">
        <v>1184</v>
      </c>
      <c r="C214" t="s">
        <v>287</v>
      </c>
      <c r="D214" t="s">
        <v>25</v>
      </c>
      <c r="E214" t="s">
        <v>26</v>
      </c>
      <c r="F214" s="5">
        <v>26</v>
      </c>
      <c r="G214" s="5">
        <v>13.5</v>
      </c>
      <c r="H214" s="5">
        <v>0</v>
      </c>
      <c r="I214" s="5">
        <v>23</v>
      </c>
      <c r="J214" s="4">
        <v>0</v>
      </c>
      <c r="K214" s="4">
        <v>1.6</v>
      </c>
      <c r="L214" s="4">
        <v>28.4</v>
      </c>
      <c r="M214" s="4">
        <v>0</v>
      </c>
      <c r="N214" s="4">
        <v>7.5</v>
      </c>
      <c r="O214" s="4">
        <v>0</v>
      </c>
      <c r="P214" s="12">
        <f>SUM(F214:I214)/SUM(F214:O214)</f>
        <v>0.625</v>
      </c>
      <c r="Q214" s="12">
        <f>SUM(J214:O214)/SUM(F214:O214)</f>
        <v>0.375</v>
      </c>
      <c r="R214">
        <f>SUM(F214:O214)</f>
        <v>100</v>
      </c>
      <c r="S214" s="3">
        <v>2018</v>
      </c>
    </row>
    <row r="215" spans="1:19" x14ac:dyDescent="0.2">
      <c r="A215" t="s">
        <v>874</v>
      </c>
      <c r="B215">
        <v>58530</v>
      </c>
      <c r="C215" t="s">
        <v>1351</v>
      </c>
      <c r="D215" t="s">
        <v>25</v>
      </c>
      <c r="E215" t="s">
        <v>26</v>
      </c>
      <c r="F215" s="5">
        <v>3.1</v>
      </c>
      <c r="G215" s="5">
        <v>40</v>
      </c>
      <c r="H215" s="5">
        <v>8.6</v>
      </c>
      <c r="I215" s="5">
        <v>10.8</v>
      </c>
      <c r="J215" s="4">
        <v>2.9</v>
      </c>
      <c r="K215" s="4">
        <v>0</v>
      </c>
      <c r="L215" s="4">
        <v>7.1</v>
      </c>
      <c r="M215" s="4">
        <v>0</v>
      </c>
      <c r="N215" s="4">
        <v>3.2</v>
      </c>
      <c r="O215" s="4">
        <v>24.3</v>
      </c>
      <c r="P215" s="12">
        <f>SUM(F215:I215)/SUM(F215:O215)</f>
        <v>0.625</v>
      </c>
      <c r="Q215" s="12">
        <f>SUM(J215:O215)/SUM(F215:O215)</f>
        <v>0.375</v>
      </c>
      <c r="R215">
        <f>SUM(F215:O215)</f>
        <v>100</v>
      </c>
      <c r="S215" s="3"/>
    </row>
    <row r="216" spans="1:19" x14ac:dyDescent="0.2">
      <c r="A216" t="s">
        <v>874</v>
      </c>
      <c r="B216">
        <v>14874</v>
      </c>
      <c r="C216" t="s">
        <v>1329</v>
      </c>
      <c r="D216" t="s">
        <v>25</v>
      </c>
      <c r="E216" t="s">
        <v>26</v>
      </c>
      <c r="F216" s="5">
        <v>38.1</v>
      </c>
      <c r="G216" s="5">
        <v>25.2</v>
      </c>
      <c r="H216" s="5">
        <v>0.1</v>
      </c>
      <c r="I216" s="5">
        <v>0.4</v>
      </c>
      <c r="J216" s="4">
        <v>25</v>
      </c>
      <c r="K216" s="4">
        <v>0.4</v>
      </c>
      <c r="L216" s="4">
        <v>9.6999999999999993</v>
      </c>
      <c r="M216" s="4">
        <v>0.1</v>
      </c>
      <c r="N216" s="4">
        <v>0.3</v>
      </c>
      <c r="O216" s="4">
        <v>0.7</v>
      </c>
      <c r="P216" s="12">
        <f>SUM(F216:I216)/SUM(F216:O216)</f>
        <v>0.63800000000000001</v>
      </c>
      <c r="Q216" s="12">
        <f>SUM(J216:O216)/SUM(F216:O216)</f>
        <v>0.36199999999999993</v>
      </c>
      <c r="R216">
        <f>SUM(F216:O216)</f>
        <v>100</v>
      </c>
      <c r="S216" s="3">
        <v>2016</v>
      </c>
    </row>
    <row r="217" spans="1:19" x14ac:dyDescent="0.2">
      <c r="A217" t="s">
        <v>874</v>
      </c>
      <c r="B217">
        <v>60656</v>
      </c>
      <c r="C217" t="s">
        <v>1336</v>
      </c>
      <c r="D217" t="s">
        <v>25</v>
      </c>
      <c r="E217" t="s">
        <v>26</v>
      </c>
      <c r="F217" s="5">
        <v>3</v>
      </c>
      <c r="G217" s="5">
        <v>42</v>
      </c>
      <c r="H217" s="5">
        <v>0</v>
      </c>
      <c r="I217" s="5">
        <v>21</v>
      </c>
      <c r="J217" s="4">
        <v>8</v>
      </c>
      <c r="K217" s="4">
        <v>5</v>
      </c>
      <c r="L217" s="4">
        <v>7</v>
      </c>
      <c r="M217" s="4">
        <v>5</v>
      </c>
      <c r="N217" s="4">
        <v>9</v>
      </c>
      <c r="O217" s="4">
        <v>0</v>
      </c>
      <c r="P217" s="12">
        <f>SUM(F217:I217)/SUM(F217:O217)</f>
        <v>0.66</v>
      </c>
      <c r="Q217" s="12">
        <f>SUM(J217:O217)/SUM(F217:O217)</f>
        <v>0.34</v>
      </c>
      <c r="R217">
        <f>SUM(F217:O217)</f>
        <v>100</v>
      </c>
      <c r="S217" s="3"/>
    </row>
    <row r="218" spans="1:19" x14ac:dyDescent="0.2">
      <c r="A218" t="s">
        <v>874</v>
      </c>
      <c r="B218">
        <v>49327</v>
      </c>
      <c r="C218" t="s">
        <v>199</v>
      </c>
      <c r="D218" t="s">
        <v>25</v>
      </c>
      <c r="E218" t="s">
        <v>26</v>
      </c>
      <c r="F218" s="5">
        <v>6.8</v>
      </c>
      <c r="G218" s="5">
        <v>35.1</v>
      </c>
      <c r="H218" s="5">
        <v>4.5</v>
      </c>
      <c r="I218" s="5">
        <v>22.6</v>
      </c>
      <c r="J218" s="4">
        <v>2.6</v>
      </c>
      <c r="K218" s="4">
        <v>0.1</v>
      </c>
      <c r="L218" s="4">
        <v>6.8</v>
      </c>
      <c r="M218" s="4">
        <v>0</v>
      </c>
      <c r="N218" s="4">
        <v>2.7</v>
      </c>
      <c r="O218" s="4">
        <v>18.8</v>
      </c>
      <c r="P218" s="12">
        <f>SUM(F218:I218)/SUM(F218:O218)</f>
        <v>0.69000000000000006</v>
      </c>
      <c r="Q218" s="12">
        <f>SUM(J218:O218)/SUM(F218:O218)</f>
        <v>0.31000000000000005</v>
      </c>
      <c r="R218">
        <f>SUM(F218:O218)</f>
        <v>99.999999999999986</v>
      </c>
      <c r="S218" s="3">
        <v>2019</v>
      </c>
    </row>
    <row r="219" spans="1:19" x14ac:dyDescent="0.2">
      <c r="A219" t="s">
        <v>874</v>
      </c>
      <c r="B219">
        <v>31177</v>
      </c>
      <c r="C219" t="s">
        <v>367</v>
      </c>
      <c r="D219" t="s">
        <v>25</v>
      </c>
      <c r="E219" t="s">
        <v>26</v>
      </c>
      <c r="F219" s="5">
        <v>58.89</v>
      </c>
      <c r="G219" s="5">
        <v>10.57</v>
      </c>
      <c r="H219" s="5">
        <v>0</v>
      </c>
      <c r="I219" s="5">
        <v>0</v>
      </c>
      <c r="J219" s="4">
        <v>7.09</v>
      </c>
      <c r="K219" s="4">
        <v>0.37</v>
      </c>
      <c r="L219" s="4">
        <v>8.56</v>
      </c>
      <c r="M219" s="4">
        <v>0.39</v>
      </c>
      <c r="N219" s="4">
        <v>3.54</v>
      </c>
      <c r="O219" s="4">
        <v>10.59</v>
      </c>
      <c r="P219" s="12">
        <f>SUM(F219:I219)/SUM(F219:O219)</f>
        <v>0.69459999999999988</v>
      </c>
      <c r="Q219" s="12">
        <f>SUM(J219:O219)/SUM(F219:O219)</f>
        <v>0.30539999999999989</v>
      </c>
      <c r="R219">
        <f>SUM(F219:O219)</f>
        <v>100.00000000000003</v>
      </c>
      <c r="S219" s="3"/>
    </row>
    <row r="220" spans="1:19" x14ac:dyDescent="0.2">
      <c r="A220" t="s">
        <v>874</v>
      </c>
      <c r="B220">
        <v>54075</v>
      </c>
      <c r="C220" t="s">
        <v>350</v>
      </c>
      <c r="D220" t="s">
        <v>25</v>
      </c>
      <c r="E220" t="s">
        <v>26</v>
      </c>
      <c r="F220" s="5">
        <v>33</v>
      </c>
      <c r="G220" s="5">
        <v>37</v>
      </c>
      <c r="H220" s="5">
        <v>0</v>
      </c>
      <c r="I220" s="5">
        <v>0</v>
      </c>
      <c r="J220" s="4">
        <v>1</v>
      </c>
      <c r="K220" s="4">
        <v>0</v>
      </c>
      <c r="L220" s="4">
        <v>25</v>
      </c>
      <c r="M220" s="4">
        <v>0</v>
      </c>
      <c r="N220" s="4">
        <v>4</v>
      </c>
      <c r="O220" s="4">
        <v>0</v>
      </c>
      <c r="P220" s="12">
        <f>SUM(F220:I220)/SUM(F220:O220)</f>
        <v>0.7</v>
      </c>
      <c r="Q220" s="12">
        <f>SUM(J220:O220)/SUM(F220:O220)</f>
        <v>0.3</v>
      </c>
      <c r="R220">
        <f>SUM(F220:O220)</f>
        <v>100</v>
      </c>
      <c r="S220" s="3">
        <v>2019</v>
      </c>
    </row>
    <row r="221" spans="1:19" x14ac:dyDescent="0.2">
      <c r="A221" t="s">
        <v>874</v>
      </c>
      <c r="B221">
        <v>74418</v>
      </c>
      <c r="C221" t="s">
        <v>1342</v>
      </c>
      <c r="D221" t="s">
        <v>25</v>
      </c>
      <c r="E221" t="s">
        <v>26</v>
      </c>
      <c r="F221" s="5">
        <v>33</v>
      </c>
      <c r="G221" s="5">
        <v>37</v>
      </c>
      <c r="H221" s="5">
        <v>0</v>
      </c>
      <c r="I221" s="5">
        <v>0</v>
      </c>
      <c r="J221" s="4">
        <v>1</v>
      </c>
      <c r="K221" s="4">
        <v>0</v>
      </c>
      <c r="L221" s="4">
        <v>25</v>
      </c>
      <c r="M221" s="4">
        <v>0</v>
      </c>
      <c r="N221" s="4">
        <v>4</v>
      </c>
      <c r="O221" s="4">
        <v>0</v>
      </c>
      <c r="P221" s="12">
        <f>SUM(F221:I221)/SUM(F221:O221)</f>
        <v>0.7</v>
      </c>
      <c r="Q221" s="12">
        <f>SUM(J221:O221)/SUM(F221:O221)</f>
        <v>0.3</v>
      </c>
      <c r="R221">
        <f>SUM(F221:O221)</f>
        <v>100</v>
      </c>
      <c r="S221" s="3">
        <v>2019</v>
      </c>
    </row>
    <row r="222" spans="1:19" x14ac:dyDescent="0.2">
      <c r="A222" t="s">
        <v>874</v>
      </c>
      <c r="B222">
        <v>10495</v>
      </c>
      <c r="C222" t="s">
        <v>321</v>
      </c>
      <c r="D222" t="s">
        <v>25</v>
      </c>
      <c r="E222" t="s">
        <v>26</v>
      </c>
      <c r="F222" s="5">
        <v>0</v>
      </c>
      <c r="G222" s="5">
        <v>70.900000000000006</v>
      </c>
      <c r="H222" s="5">
        <v>0</v>
      </c>
      <c r="I222" s="5">
        <v>0</v>
      </c>
      <c r="J222" s="4">
        <v>1.54</v>
      </c>
      <c r="K222" s="4">
        <v>0.38</v>
      </c>
      <c r="L222" s="4">
        <v>2.0099999999999998</v>
      </c>
      <c r="M222" s="4">
        <v>11.9</v>
      </c>
      <c r="N222" s="4">
        <v>11.36</v>
      </c>
      <c r="O222" s="4">
        <v>1.91</v>
      </c>
      <c r="P222" s="12">
        <f>SUM(F222:I222)/SUM(F222:O222)</f>
        <v>0.70899999999999996</v>
      </c>
      <c r="Q222" s="12">
        <f>SUM(J222:O222)/SUM(F222:O222)</f>
        <v>0.29099999999999993</v>
      </c>
      <c r="R222">
        <f>SUM(F222:O222)</f>
        <v>100.00000000000001</v>
      </c>
      <c r="S222" s="3">
        <v>2019</v>
      </c>
    </row>
    <row r="223" spans="1:19" x14ac:dyDescent="0.2">
      <c r="A223" t="s">
        <v>874</v>
      </c>
      <c r="B223">
        <v>73295</v>
      </c>
      <c r="C223" t="s">
        <v>1322</v>
      </c>
      <c r="D223" t="s">
        <v>25</v>
      </c>
      <c r="E223" t="s">
        <v>26</v>
      </c>
      <c r="F223" s="5">
        <v>29.8</v>
      </c>
      <c r="G223" s="5">
        <v>12.1</v>
      </c>
      <c r="H223" s="5">
        <v>0</v>
      </c>
      <c r="I223" s="5">
        <v>29.2</v>
      </c>
      <c r="J223" s="4">
        <v>6.3</v>
      </c>
      <c r="K223" s="4">
        <v>0</v>
      </c>
      <c r="L223" s="4">
        <v>18.3</v>
      </c>
      <c r="M223" s="4">
        <v>0</v>
      </c>
      <c r="N223" s="4">
        <v>0</v>
      </c>
      <c r="O223" s="4">
        <v>4.3</v>
      </c>
      <c r="P223" s="12">
        <f>SUM(F223:I223)/SUM(F223:O223)</f>
        <v>0.71100000000000008</v>
      </c>
      <c r="Q223" s="12">
        <f>SUM(J223:O223)/SUM(F223:O223)</f>
        <v>0.28900000000000003</v>
      </c>
      <c r="R223">
        <f>SUM(F223:O223)</f>
        <v>99.999999999999986</v>
      </c>
      <c r="S223" s="3"/>
    </row>
    <row r="224" spans="1:19" x14ac:dyDescent="0.2">
      <c r="A224" t="s">
        <v>874</v>
      </c>
      <c r="B224">
        <v>54104</v>
      </c>
      <c r="C224" t="s">
        <v>56</v>
      </c>
      <c r="D224" t="s">
        <v>25</v>
      </c>
      <c r="E224" t="s">
        <v>26</v>
      </c>
      <c r="F224" s="5">
        <v>39.1</v>
      </c>
      <c r="G224" s="5">
        <v>32.700000000000003</v>
      </c>
      <c r="H224" s="5">
        <v>0</v>
      </c>
      <c r="I224" s="5">
        <v>0</v>
      </c>
      <c r="J224" s="4">
        <v>1.4</v>
      </c>
      <c r="K224" s="4">
        <v>0</v>
      </c>
      <c r="L224" s="4">
        <v>23.5</v>
      </c>
      <c r="M224" s="4">
        <v>0</v>
      </c>
      <c r="N224" s="4">
        <v>3.3</v>
      </c>
      <c r="O224" s="4">
        <v>0</v>
      </c>
      <c r="P224" s="12">
        <f>SUM(F224:I224)/SUM(F224:O224)</f>
        <v>0.71799999999999997</v>
      </c>
      <c r="Q224" s="12">
        <f>SUM(J224:O224)/SUM(F224:O224)</f>
        <v>0.28199999999999997</v>
      </c>
      <c r="R224">
        <f>SUM(F224:O224)</f>
        <v>100.00000000000001</v>
      </c>
      <c r="S224" s="3">
        <v>2018</v>
      </c>
    </row>
    <row r="225" spans="1:19" x14ac:dyDescent="0.2">
      <c r="A225" t="s">
        <v>874</v>
      </c>
      <c r="B225">
        <v>32550</v>
      </c>
      <c r="C225" t="s">
        <v>284</v>
      </c>
      <c r="D225" t="s">
        <v>25</v>
      </c>
      <c r="E225" t="s">
        <v>26</v>
      </c>
      <c r="F225" s="5">
        <v>39</v>
      </c>
      <c r="G225" s="5">
        <v>33</v>
      </c>
      <c r="H225" s="5">
        <v>0</v>
      </c>
      <c r="I225" s="5">
        <v>0</v>
      </c>
      <c r="J225" s="4">
        <v>1</v>
      </c>
      <c r="K225" s="4">
        <v>0</v>
      </c>
      <c r="L225" s="4">
        <v>24</v>
      </c>
      <c r="M225" s="4">
        <v>0</v>
      </c>
      <c r="N225" s="4">
        <v>3</v>
      </c>
      <c r="O225" s="4">
        <v>0</v>
      </c>
      <c r="P225" s="12">
        <f>SUM(F225:I225)/SUM(F225:O225)</f>
        <v>0.72</v>
      </c>
      <c r="Q225" s="12">
        <f>SUM(J225:O225)/SUM(F225:O225)</f>
        <v>0.28000000000000003</v>
      </c>
      <c r="R225">
        <f>SUM(F225:O225)</f>
        <v>100</v>
      </c>
      <c r="S225" s="3">
        <v>2018</v>
      </c>
    </row>
    <row r="226" spans="1:19" x14ac:dyDescent="0.2">
      <c r="A226" t="s">
        <v>874</v>
      </c>
      <c r="B226">
        <v>50572</v>
      </c>
      <c r="C226" t="s">
        <v>1357</v>
      </c>
      <c r="D226" t="s">
        <v>25</v>
      </c>
      <c r="E226" t="s">
        <v>26</v>
      </c>
      <c r="F226" s="5">
        <v>26</v>
      </c>
      <c r="G226" s="5">
        <v>33</v>
      </c>
      <c r="H226" s="5">
        <v>0</v>
      </c>
      <c r="I226" s="5">
        <v>13</v>
      </c>
      <c r="J226" s="4">
        <v>0</v>
      </c>
      <c r="K226" s="4">
        <v>4</v>
      </c>
      <c r="L226" s="4">
        <v>21</v>
      </c>
      <c r="M226" s="4">
        <v>0</v>
      </c>
      <c r="N226" s="4">
        <v>3</v>
      </c>
      <c r="O226" s="4">
        <v>0</v>
      </c>
      <c r="P226" s="12">
        <f>SUM(F226:I226)/SUM(F226:O226)</f>
        <v>0.72</v>
      </c>
      <c r="Q226" s="12">
        <f>SUM(J226:O226)/SUM(F226:O226)</f>
        <v>0.28000000000000003</v>
      </c>
      <c r="R226">
        <f>SUM(F226:O226)</f>
        <v>100</v>
      </c>
      <c r="S226" s="3">
        <v>2019</v>
      </c>
    </row>
    <row r="227" spans="1:19" x14ac:dyDescent="0.2">
      <c r="A227" t="s">
        <v>874</v>
      </c>
      <c r="B227">
        <v>53959</v>
      </c>
      <c r="C227" t="s">
        <v>1340</v>
      </c>
      <c r="D227" t="s">
        <v>25</v>
      </c>
      <c r="E227" t="s">
        <v>26</v>
      </c>
      <c r="F227" s="5">
        <v>30.9</v>
      </c>
      <c r="G227" s="5">
        <v>40</v>
      </c>
      <c r="H227" s="5">
        <v>1.7</v>
      </c>
      <c r="I227" s="5">
        <v>0</v>
      </c>
      <c r="J227" s="4">
        <v>2.8</v>
      </c>
      <c r="K227" s="4">
        <v>1.4</v>
      </c>
      <c r="L227" s="4">
        <v>22.4</v>
      </c>
      <c r="M227" s="4">
        <v>0</v>
      </c>
      <c r="N227" s="4">
        <v>0.4</v>
      </c>
      <c r="O227" s="4">
        <v>0.4</v>
      </c>
      <c r="P227" s="12">
        <f>SUM(F227:I227)/SUM(F227:O227)</f>
        <v>0.72599999999999987</v>
      </c>
      <c r="Q227" s="12">
        <f>SUM(J227:O227)/SUM(F227:O227)</f>
        <v>0.27399999999999985</v>
      </c>
      <c r="R227">
        <f>SUM(F227:O227)</f>
        <v>100.00000000000003</v>
      </c>
      <c r="S227" s="3">
        <v>2018</v>
      </c>
    </row>
    <row r="228" spans="1:19" x14ac:dyDescent="0.2">
      <c r="A228" t="s">
        <v>874</v>
      </c>
      <c r="B228">
        <v>49330</v>
      </c>
      <c r="C228" t="s">
        <v>61</v>
      </c>
      <c r="D228" t="s">
        <v>25</v>
      </c>
      <c r="E228" t="s">
        <v>26</v>
      </c>
      <c r="F228" s="5">
        <v>40</v>
      </c>
      <c r="G228" s="5">
        <v>26</v>
      </c>
      <c r="H228" s="5">
        <v>0</v>
      </c>
      <c r="I228" s="5">
        <v>7</v>
      </c>
      <c r="J228" s="4">
        <v>0</v>
      </c>
      <c r="K228" s="4">
        <v>0</v>
      </c>
      <c r="L228" s="4">
        <v>21</v>
      </c>
      <c r="M228" s="4">
        <v>0</v>
      </c>
      <c r="N228" s="4">
        <v>6</v>
      </c>
      <c r="O228" s="4">
        <v>0</v>
      </c>
      <c r="P228" s="12">
        <f>SUM(F228:I228)/SUM(F228:O228)</f>
        <v>0.73</v>
      </c>
      <c r="Q228" s="12">
        <f>SUM(J228:O228)/SUM(F228:O228)</f>
        <v>0.27</v>
      </c>
      <c r="R228">
        <f>SUM(F228:O228)</f>
        <v>100</v>
      </c>
      <c r="S228" s="3">
        <v>2020</v>
      </c>
    </row>
    <row r="229" spans="1:19" x14ac:dyDescent="0.2">
      <c r="A229" t="s">
        <v>874</v>
      </c>
      <c r="B229">
        <v>35879</v>
      </c>
      <c r="C229" t="s">
        <v>101</v>
      </c>
      <c r="D229" t="s">
        <v>25</v>
      </c>
      <c r="E229" t="s">
        <v>26</v>
      </c>
      <c r="F229" s="5">
        <v>23</v>
      </c>
      <c r="G229" s="5">
        <v>23</v>
      </c>
      <c r="H229" s="5">
        <v>0</v>
      </c>
      <c r="I229" s="5">
        <v>28</v>
      </c>
      <c r="J229" s="4">
        <v>6</v>
      </c>
      <c r="K229" s="4">
        <v>2</v>
      </c>
      <c r="L229" s="4">
        <v>15</v>
      </c>
      <c r="M229" s="4">
        <v>0</v>
      </c>
      <c r="N229" s="4">
        <v>3</v>
      </c>
      <c r="O229" s="4">
        <v>0</v>
      </c>
      <c r="P229" s="12">
        <f>SUM(F229:I229)/SUM(F229:O229)</f>
        <v>0.74</v>
      </c>
      <c r="Q229" s="12">
        <f>SUM(J229:O229)/SUM(F229:O229)</f>
        <v>0.26</v>
      </c>
      <c r="R229">
        <f>SUM(F229:O229)</f>
        <v>100</v>
      </c>
      <c r="S229" s="3">
        <v>2019</v>
      </c>
    </row>
    <row r="230" spans="1:19" x14ac:dyDescent="0.2">
      <c r="A230" t="s">
        <v>874</v>
      </c>
      <c r="B230">
        <v>74508</v>
      </c>
      <c r="C230" t="s">
        <v>1358</v>
      </c>
      <c r="D230" t="s">
        <v>25</v>
      </c>
      <c r="E230" t="s">
        <v>26</v>
      </c>
      <c r="F230" s="5">
        <v>23</v>
      </c>
      <c r="G230" s="5">
        <v>23</v>
      </c>
      <c r="H230" s="5">
        <v>0</v>
      </c>
      <c r="I230" s="5">
        <v>28</v>
      </c>
      <c r="J230" s="4">
        <v>6</v>
      </c>
      <c r="K230" s="4">
        <v>2</v>
      </c>
      <c r="L230" s="4">
        <v>15</v>
      </c>
      <c r="M230" s="4">
        <v>0</v>
      </c>
      <c r="N230" s="4">
        <v>3</v>
      </c>
      <c r="O230" s="4">
        <v>0</v>
      </c>
      <c r="P230" s="12">
        <f>SUM(F230:I230)/SUM(F230:O230)</f>
        <v>0.74</v>
      </c>
      <c r="Q230" s="12">
        <f>SUM(J230:O230)/SUM(F230:O230)</f>
        <v>0.26</v>
      </c>
      <c r="R230">
        <f>SUM(F230:O230)</f>
        <v>100</v>
      </c>
      <c r="S230" s="3">
        <v>2019</v>
      </c>
    </row>
    <row r="231" spans="1:19" x14ac:dyDescent="0.2">
      <c r="A231" t="s">
        <v>874</v>
      </c>
      <c r="B231">
        <v>74558</v>
      </c>
      <c r="C231" t="s">
        <v>1363</v>
      </c>
      <c r="D231" t="s">
        <v>25</v>
      </c>
      <c r="E231" t="s">
        <v>26</v>
      </c>
      <c r="F231" s="5">
        <v>61</v>
      </c>
      <c r="G231" s="5">
        <v>14</v>
      </c>
      <c r="H231" s="5">
        <v>0</v>
      </c>
      <c r="I231" s="6">
        <v>0</v>
      </c>
      <c r="J231" s="4">
        <v>6</v>
      </c>
      <c r="K231" s="4">
        <v>0</v>
      </c>
      <c r="L231" s="4">
        <v>0</v>
      </c>
      <c r="M231" s="4">
        <v>0</v>
      </c>
      <c r="N231" s="4">
        <v>0</v>
      </c>
      <c r="O231" s="4">
        <v>19</v>
      </c>
      <c r="P231" s="12">
        <f>SUM(F231:I231)/SUM(F231:O231)</f>
        <v>0.75</v>
      </c>
      <c r="Q231" s="12">
        <f>SUM(J231:O231)/SUM(F231:O231)</f>
        <v>0.25</v>
      </c>
      <c r="R231">
        <f>SUM(F231:O231)</f>
        <v>100</v>
      </c>
      <c r="S231" s="3">
        <v>2019</v>
      </c>
    </row>
    <row r="232" spans="1:19" x14ac:dyDescent="0.2">
      <c r="A232" t="s">
        <v>874</v>
      </c>
      <c r="B232">
        <v>834083</v>
      </c>
      <c r="C232" t="s">
        <v>1323</v>
      </c>
      <c r="D232" t="s">
        <v>25</v>
      </c>
      <c r="E232" t="s">
        <v>26</v>
      </c>
      <c r="F232" s="5">
        <v>34.6</v>
      </c>
      <c r="G232" s="5">
        <v>14.8</v>
      </c>
      <c r="H232" s="5">
        <v>0</v>
      </c>
      <c r="I232" s="5">
        <v>27</v>
      </c>
      <c r="J232" s="4">
        <v>7.3</v>
      </c>
      <c r="K232" s="4">
        <v>2</v>
      </c>
      <c r="L232" s="4">
        <v>13.7</v>
      </c>
      <c r="M232" s="4">
        <v>0</v>
      </c>
      <c r="N232" s="4">
        <v>0</v>
      </c>
      <c r="O232" s="4">
        <v>0.6</v>
      </c>
      <c r="P232" s="12">
        <f>SUM(F232:I232)/SUM(F232:O232)</f>
        <v>0.76400000000000001</v>
      </c>
      <c r="Q232" s="12">
        <f>SUM(J232:O232)/SUM(F232:O232)</f>
        <v>0.23600000000000002</v>
      </c>
      <c r="R232">
        <f>SUM(F232:O232)</f>
        <v>100</v>
      </c>
      <c r="S232" s="3"/>
    </row>
    <row r="233" spans="1:19" x14ac:dyDescent="0.2">
      <c r="A233" t="s">
        <v>874</v>
      </c>
      <c r="B233">
        <v>14344</v>
      </c>
      <c r="C233" t="s">
        <v>1362</v>
      </c>
      <c r="D233" t="s">
        <v>25</v>
      </c>
      <c r="E233" t="s">
        <v>26</v>
      </c>
      <c r="F233" s="5">
        <v>61.96</v>
      </c>
      <c r="G233" s="5">
        <v>15.4</v>
      </c>
      <c r="H233" s="5">
        <v>0</v>
      </c>
      <c r="I233" s="5">
        <v>0</v>
      </c>
      <c r="J233" s="4">
        <v>5.18</v>
      </c>
      <c r="K233" s="4">
        <v>0.43</v>
      </c>
      <c r="L233" s="4">
        <v>7.1</v>
      </c>
      <c r="M233" s="4">
        <v>0.38</v>
      </c>
      <c r="N233" s="4">
        <v>0.08</v>
      </c>
      <c r="O233" s="4">
        <v>9.4700000000000006</v>
      </c>
      <c r="P233" s="12">
        <f>SUM(F233:I233)/SUM(F233:O233)</f>
        <v>0.77360000000000007</v>
      </c>
      <c r="Q233" s="12">
        <f>SUM(J233:O233)/SUM(F233:O233)</f>
        <v>0.22640000000000005</v>
      </c>
      <c r="R233">
        <f>SUM(F233:O233)</f>
        <v>99.999999999999986</v>
      </c>
      <c r="S233" s="3">
        <v>2016</v>
      </c>
    </row>
    <row r="234" spans="1:19" x14ac:dyDescent="0.2">
      <c r="A234" t="s">
        <v>874</v>
      </c>
      <c r="B234">
        <v>50540</v>
      </c>
      <c r="C234" t="s">
        <v>877</v>
      </c>
      <c r="D234" t="s">
        <v>25</v>
      </c>
      <c r="E234" t="s">
        <v>26</v>
      </c>
      <c r="F234" s="5">
        <v>28</v>
      </c>
      <c r="G234" s="5">
        <v>30</v>
      </c>
      <c r="H234" s="5">
        <v>5</v>
      </c>
      <c r="I234" s="5">
        <v>15</v>
      </c>
      <c r="J234" s="4">
        <v>0</v>
      </c>
      <c r="K234" s="4">
        <v>0</v>
      </c>
      <c r="L234" s="4">
        <v>13</v>
      </c>
      <c r="M234" s="4">
        <v>0.5</v>
      </c>
      <c r="N234" s="4">
        <v>8.5</v>
      </c>
      <c r="O234" s="4">
        <v>0</v>
      </c>
      <c r="P234" s="12">
        <f>SUM(F234:I234)/SUM(F234:O234)</f>
        <v>0.78</v>
      </c>
      <c r="Q234" s="12">
        <f>SUM(J234:O234)/SUM(F234:O234)</f>
        <v>0.22</v>
      </c>
      <c r="R234">
        <f>SUM(F234:O234)</f>
        <v>100</v>
      </c>
      <c r="S234" s="3">
        <v>2019</v>
      </c>
    </row>
    <row r="235" spans="1:19" x14ac:dyDescent="0.2">
      <c r="A235" t="s">
        <v>874</v>
      </c>
      <c r="B235">
        <v>35860</v>
      </c>
      <c r="C235" t="s">
        <v>403</v>
      </c>
      <c r="D235" t="s">
        <v>25</v>
      </c>
      <c r="E235" t="s">
        <v>26</v>
      </c>
      <c r="F235" s="5">
        <v>20</v>
      </c>
      <c r="G235" s="5">
        <v>47</v>
      </c>
      <c r="H235" s="5">
        <v>0.1</v>
      </c>
      <c r="I235" s="5">
        <v>11</v>
      </c>
      <c r="J235" s="4">
        <v>0.1</v>
      </c>
      <c r="K235" s="4">
        <v>0.1</v>
      </c>
      <c r="L235" s="4">
        <v>20</v>
      </c>
      <c r="M235" s="4">
        <v>0</v>
      </c>
      <c r="N235" s="4">
        <v>1.2</v>
      </c>
      <c r="O235" s="4">
        <v>0.5</v>
      </c>
      <c r="P235" s="12">
        <f>SUM(F235:I235)/SUM(F235:O235)</f>
        <v>0.78100000000000003</v>
      </c>
      <c r="Q235" s="12">
        <f>SUM(J235:O235)/SUM(F235:O235)</f>
        <v>0.21900000000000003</v>
      </c>
      <c r="R235">
        <f>SUM(F235:O235)</f>
        <v>99.999999999999986</v>
      </c>
      <c r="S235" s="3">
        <v>2019</v>
      </c>
    </row>
    <row r="236" spans="1:19" x14ac:dyDescent="0.2">
      <c r="A236" t="s">
        <v>874</v>
      </c>
      <c r="B236">
        <v>35274</v>
      </c>
      <c r="C236" t="s">
        <v>1329</v>
      </c>
      <c r="D236" t="s">
        <v>25</v>
      </c>
      <c r="E236" t="s">
        <v>26</v>
      </c>
      <c r="F236" s="5">
        <v>0.05</v>
      </c>
      <c r="G236" s="5">
        <v>48.5</v>
      </c>
      <c r="H236" s="5">
        <v>0.02</v>
      </c>
      <c r="I236" s="5">
        <v>30.5</v>
      </c>
      <c r="J236" s="4">
        <v>9</v>
      </c>
      <c r="K236" s="4">
        <v>2.5</v>
      </c>
      <c r="L236" s="4">
        <v>3.6</v>
      </c>
      <c r="M236" s="4">
        <v>0</v>
      </c>
      <c r="N236" s="4">
        <v>1.7</v>
      </c>
      <c r="O236" s="4">
        <v>4.13</v>
      </c>
      <c r="P236" s="12">
        <f>SUM(F236:I236)/SUM(F236:O236)</f>
        <v>0.79070000000000007</v>
      </c>
      <c r="Q236" s="12">
        <f>SUM(J236:O236)/SUM(F236:O236)</f>
        <v>0.20930000000000001</v>
      </c>
      <c r="R236">
        <f>SUM(F236:O236)</f>
        <v>99.999999999999986</v>
      </c>
      <c r="S236" s="3">
        <v>2020</v>
      </c>
    </row>
    <row r="237" spans="1:19" x14ac:dyDescent="0.2">
      <c r="A237" t="s">
        <v>874</v>
      </c>
      <c r="B237">
        <v>58513</v>
      </c>
      <c r="C237" t="s">
        <v>340</v>
      </c>
      <c r="D237" t="s">
        <v>25</v>
      </c>
      <c r="E237" t="s">
        <v>26</v>
      </c>
      <c r="F237" s="5">
        <v>0.5</v>
      </c>
      <c r="G237" s="5">
        <v>48.5</v>
      </c>
      <c r="H237" s="5">
        <v>0.2</v>
      </c>
      <c r="I237" s="5">
        <v>30.5</v>
      </c>
      <c r="J237" s="4">
        <v>8.9</v>
      </c>
      <c r="K237" s="4">
        <v>5.6</v>
      </c>
      <c r="L237" s="4">
        <v>3.6</v>
      </c>
      <c r="M237" s="4">
        <v>0</v>
      </c>
      <c r="N237" s="4">
        <v>1.7</v>
      </c>
      <c r="O237" s="4">
        <v>0.5</v>
      </c>
      <c r="P237" s="12">
        <f>SUM(F237:I237)/SUM(F237:O237)</f>
        <v>0.79700000000000004</v>
      </c>
      <c r="Q237" s="12">
        <f>SUM(J237:O237)/SUM(F237:O237)</f>
        <v>0.20300000000000001</v>
      </c>
      <c r="R237">
        <f>SUM(F237:O237)</f>
        <v>100</v>
      </c>
      <c r="S237" s="3">
        <v>2019</v>
      </c>
    </row>
    <row r="238" spans="1:19" x14ac:dyDescent="0.2">
      <c r="A238" t="s">
        <v>874</v>
      </c>
      <c r="B238">
        <v>58531</v>
      </c>
      <c r="C238" t="s">
        <v>1352</v>
      </c>
      <c r="D238" t="s">
        <v>25</v>
      </c>
      <c r="E238" t="s">
        <v>26</v>
      </c>
      <c r="F238" s="5">
        <v>0.5</v>
      </c>
      <c r="G238" s="5">
        <v>48.5</v>
      </c>
      <c r="H238" s="5">
        <v>0.2</v>
      </c>
      <c r="I238" s="5">
        <v>30.5</v>
      </c>
      <c r="J238" s="4">
        <v>8.9</v>
      </c>
      <c r="K238" s="4">
        <v>2.5</v>
      </c>
      <c r="L238" s="4">
        <v>3.6</v>
      </c>
      <c r="M238" s="4">
        <v>0</v>
      </c>
      <c r="N238" s="4">
        <v>1.7</v>
      </c>
      <c r="O238" s="4">
        <v>3.6</v>
      </c>
      <c r="P238" s="12">
        <f>SUM(F238:I238)/SUM(F238:O238)</f>
        <v>0.79700000000000004</v>
      </c>
      <c r="Q238" s="12">
        <f>SUM(J238:O238)/SUM(F238:O238)</f>
        <v>0.20300000000000001</v>
      </c>
      <c r="R238">
        <f>SUM(F238:O238)</f>
        <v>100</v>
      </c>
      <c r="S238" s="3">
        <v>2019</v>
      </c>
    </row>
    <row r="239" spans="1:19" x14ac:dyDescent="0.2">
      <c r="A239" t="s">
        <v>874</v>
      </c>
      <c r="B239">
        <v>834373</v>
      </c>
      <c r="C239" t="s">
        <v>1350</v>
      </c>
      <c r="D239" t="s">
        <v>25</v>
      </c>
      <c r="E239" t="s">
        <v>26</v>
      </c>
      <c r="F239" s="5">
        <v>0.5</v>
      </c>
      <c r="G239" s="5">
        <v>48.5</v>
      </c>
      <c r="H239" s="5">
        <v>0.2</v>
      </c>
      <c r="I239" s="5">
        <v>30.5</v>
      </c>
      <c r="J239" s="4">
        <v>8.9</v>
      </c>
      <c r="K239" s="4">
        <v>6.04</v>
      </c>
      <c r="L239" s="4">
        <v>3.6</v>
      </c>
      <c r="M239" s="4">
        <v>0</v>
      </c>
      <c r="N239" s="4">
        <v>1.7</v>
      </c>
      <c r="O239" s="4">
        <v>0.06</v>
      </c>
      <c r="P239" s="12">
        <f>SUM(F239:I239)/SUM(F239:O239)</f>
        <v>0.79699999999999993</v>
      </c>
      <c r="Q239" s="12">
        <f>SUM(J239:O239)/SUM(F239:O239)</f>
        <v>0.20299999999999999</v>
      </c>
      <c r="R239">
        <f>SUM(F239:O239)</f>
        <v>100.00000000000001</v>
      </c>
      <c r="S239" s="3">
        <v>2019</v>
      </c>
    </row>
    <row r="240" spans="1:19" x14ac:dyDescent="0.2">
      <c r="A240" t="s">
        <v>874</v>
      </c>
      <c r="B240">
        <v>36410</v>
      </c>
      <c r="C240" t="s">
        <v>154</v>
      </c>
      <c r="D240" t="s">
        <v>25</v>
      </c>
      <c r="E240" t="s">
        <v>26</v>
      </c>
      <c r="F240" s="5">
        <v>24</v>
      </c>
      <c r="G240" s="5">
        <v>20</v>
      </c>
      <c r="H240" s="5">
        <v>0</v>
      </c>
      <c r="I240" s="5">
        <v>37</v>
      </c>
      <c r="J240" s="4">
        <v>9</v>
      </c>
      <c r="K240" s="4">
        <v>0</v>
      </c>
      <c r="L240" s="4">
        <v>1</v>
      </c>
      <c r="M240" s="4">
        <v>0</v>
      </c>
      <c r="N240" s="4">
        <v>2</v>
      </c>
      <c r="O240" s="4">
        <v>7</v>
      </c>
      <c r="P240" s="12">
        <f>SUM(F240:I240)/SUM(F240:O240)</f>
        <v>0.81</v>
      </c>
      <c r="Q240" s="12">
        <f>SUM(J240:O240)/SUM(F240:O240)</f>
        <v>0.19</v>
      </c>
      <c r="R240">
        <f>SUM(F240:O240)</f>
        <v>100</v>
      </c>
      <c r="S240" s="3">
        <v>2016</v>
      </c>
    </row>
    <row r="241" spans="1:19" x14ac:dyDescent="0.2">
      <c r="A241" t="s">
        <v>874</v>
      </c>
      <c r="B241">
        <v>49335</v>
      </c>
      <c r="C241" t="s">
        <v>83</v>
      </c>
      <c r="D241" t="s">
        <v>25</v>
      </c>
      <c r="E241" t="s">
        <v>26</v>
      </c>
      <c r="F241" s="5">
        <v>24</v>
      </c>
      <c r="G241" s="5">
        <v>20</v>
      </c>
      <c r="H241" s="5">
        <v>0</v>
      </c>
      <c r="I241" s="5">
        <v>37</v>
      </c>
      <c r="J241" s="4">
        <v>9</v>
      </c>
      <c r="K241" s="4">
        <v>0</v>
      </c>
      <c r="L241" s="4">
        <v>1.5</v>
      </c>
      <c r="M241" s="4">
        <v>0</v>
      </c>
      <c r="N241" s="4">
        <v>1.5</v>
      </c>
      <c r="O241" s="4">
        <v>7</v>
      </c>
      <c r="P241" s="12">
        <f>SUM(F241:I241)/SUM(F241:O241)</f>
        <v>0.81</v>
      </c>
      <c r="Q241" s="12">
        <f>SUM(J241:O241)/SUM(F241:O241)</f>
        <v>0.19</v>
      </c>
      <c r="R241">
        <f>SUM(F241:O241)</f>
        <v>100</v>
      </c>
      <c r="S241" s="3">
        <v>2019</v>
      </c>
    </row>
    <row r="242" spans="1:19" x14ac:dyDescent="0.2">
      <c r="A242" t="s">
        <v>874</v>
      </c>
      <c r="B242">
        <v>35268</v>
      </c>
      <c r="C242" t="s">
        <v>166</v>
      </c>
      <c r="D242" t="s">
        <v>25</v>
      </c>
      <c r="E242" t="s">
        <v>26</v>
      </c>
      <c r="F242" s="5">
        <v>1</v>
      </c>
      <c r="G242" s="5">
        <v>49</v>
      </c>
      <c r="H242" s="5">
        <v>1</v>
      </c>
      <c r="I242" s="5">
        <v>30</v>
      </c>
      <c r="J242" s="4">
        <v>8</v>
      </c>
      <c r="K242" s="4">
        <v>0</v>
      </c>
      <c r="L242" s="4">
        <v>3</v>
      </c>
      <c r="M242" s="4">
        <v>0</v>
      </c>
      <c r="N242" s="4">
        <v>0</v>
      </c>
      <c r="O242" s="4">
        <v>8</v>
      </c>
      <c r="P242" s="12">
        <f>SUM(F242:I242)/SUM(F242:O242)</f>
        <v>0.81</v>
      </c>
      <c r="Q242" s="12">
        <f>SUM(J242:O242)/SUM(F242:O242)</f>
        <v>0.19</v>
      </c>
      <c r="R242">
        <f>SUM(F242:O242)</f>
        <v>100</v>
      </c>
      <c r="S242" s="3">
        <v>2018</v>
      </c>
    </row>
    <row r="243" spans="1:19" x14ac:dyDescent="0.2">
      <c r="A243" t="s">
        <v>874</v>
      </c>
      <c r="B243">
        <v>55800</v>
      </c>
      <c r="C243" t="s">
        <v>454</v>
      </c>
      <c r="D243" t="s">
        <v>25</v>
      </c>
      <c r="E243" t="s">
        <v>26</v>
      </c>
      <c r="F243" s="5">
        <v>1.6</v>
      </c>
      <c r="G243" s="5">
        <v>48</v>
      </c>
      <c r="H243" s="5">
        <v>0.7</v>
      </c>
      <c r="I243" s="5">
        <v>30.8</v>
      </c>
      <c r="J243" s="4">
        <v>8.4</v>
      </c>
      <c r="K243" s="4">
        <v>2.9</v>
      </c>
      <c r="L243" s="4">
        <v>3.2</v>
      </c>
      <c r="M243" s="4">
        <v>0</v>
      </c>
      <c r="N243" s="4">
        <v>0.9</v>
      </c>
      <c r="O243" s="4">
        <v>3.5</v>
      </c>
      <c r="P243" s="12">
        <f>SUM(F243:I243)/SUM(F243:O243)</f>
        <v>0.81099999999999983</v>
      </c>
      <c r="Q243" s="12">
        <f>SUM(J243:O243)/SUM(F243:O243)</f>
        <v>0.18899999999999995</v>
      </c>
      <c r="R243">
        <f>SUM(F243:O243)</f>
        <v>100.00000000000003</v>
      </c>
      <c r="S243" s="3"/>
    </row>
    <row r="244" spans="1:19" x14ac:dyDescent="0.2">
      <c r="A244" t="s">
        <v>874</v>
      </c>
      <c r="B244">
        <v>31108</v>
      </c>
      <c r="C244" t="s">
        <v>228</v>
      </c>
      <c r="D244" t="s">
        <v>25</v>
      </c>
      <c r="E244" t="s">
        <v>26</v>
      </c>
      <c r="F244" s="5">
        <v>22.62</v>
      </c>
      <c r="G244" s="5">
        <v>48.55</v>
      </c>
      <c r="H244" s="5">
        <v>0.03</v>
      </c>
      <c r="I244" s="5">
        <v>10</v>
      </c>
      <c r="J244" s="4">
        <v>0.22</v>
      </c>
      <c r="K244" s="4">
        <v>0.24</v>
      </c>
      <c r="L244" s="4">
        <v>17.02</v>
      </c>
      <c r="M244" s="4">
        <v>0</v>
      </c>
      <c r="N244" s="4">
        <v>0.77</v>
      </c>
      <c r="O244" s="4">
        <v>0.55000000000000004</v>
      </c>
      <c r="P244" s="12">
        <f>SUM(F244:I244)/SUM(F244:O244)</f>
        <v>0.81200000000000017</v>
      </c>
      <c r="Q244" s="12">
        <f>SUM(J244:O244)/SUM(F244:O244)</f>
        <v>0.18800000000000003</v>
      </c>
      <c r="R244">
        <f>SUM(F244:O244)</f>
        <v>99.999999999999986</v>
      </c>
      <c r="S244" s="3">
        <v>2018</v>
      </c>
    </row>
    <row r="245" spans="1:19" x14ac:dyDescent="0.2">
      <c r="A245" t="s">
        <v>874</v>
      </c>
      <c r="B245">
        <v>43908</v>
      </c>
      <c r="C245" t="s">
        <v>441</v>
      </c>
      <c r="D245" t="s">
        <v>25</v>
      </c>
      <c r="E245" t="s">
        <v>26</v>
      </c>
      <c r="F245" s="5">
        <v>56</v>
      </c>
      <c r="G245" s="5">
        <v>7</v>
      </c>
      <c r="H245" s="5">
        <v>6.84</v>
      </c>
      <c r="I245" s="5">
        <v>12</v>
      </c>
      <c r="J245" s="4">
        <v>12</v>
      </c>
      <c r="K245" s="4">
        <v>2.4</v>
      </c>
      <c r="L245" s="4">
        <v>3.2</v>
      </c>
      <c r="M245" s="4">
        <v>0</v>
      </c>
      <c r="N245" s="4">
        <v>0.56000000000000005</v>
      </c>
      <c r="O245" s="4">
        <v>0</v>
      </c>
      <c r="P245" s="12">
        <f>SUM(F245:I245)/SUM(F245:O245)</f>
        <v>0.81839999999999991</v>
      </c>
      <c r="Q245" s="12">
        <f>SUM(J245:O245)/SUM(F245:O245)</f>
        <v>0.18159999999999998</v>
      </c>
      <c r="R245">
        <f>SUM(F245:O245)</f>
        <v>100.00000000000001</v>
      </c>
      <c r="S245" s="3"/>
    </row>
    <row r="246" spans="1:19" x14ac:dyDescent="0.2">
      <c r="A246" t="s">
        <v>874</v>
      </c>
      <c r="B246">
        <v>54114</v>
      </c>
      <c r="C246" t="s">
        <v>223</v>
      </c>
      <c r="D246" t="s">
        <v>25</v>
      </c>
      <c r="E246" t="s">
        <v>26</v>
      </c>
      <c r="F246" s="5">
        <v>10.5</v>
      </c>
      <c r="G246" s="5">
        <v>40.4</v>
      </c>
      <c r="H246" s="5">
        <v>0.1</v>
      </c>
      <c r="I246" s="5">
        <v>31.6</v>
      </c>
      <c r="J246" s="4">
        <v>7.3</v>
      </c>
      <c r="K246" s="4">
        <v>0</v>
      </c>
      <c r="L246" s="4">
        <v>0</v>
      </c>
      <c r="M246" s="4">
        <v>3</v>
      </c>
      <c r="N246" s="4">
        <v>7.1</v>
      </c>
      <c r="O246" s="4">
        <v>0</v>
      </c>
      <c r="P246" s="12">
        <f>SUM(F246:I246)/SUM(F246:O246)</f>
        <v>0.82600000000000007</v>
      </c>
      <c r="Q246" s="12">
        <f>SUM(J246:O246)/SUM(F246:O246)</f>
        <v>0.17400000000000002</v>
      </c>
      <c r="R246">
        <f>SUM(F246:O246)</f>
        <v>99.999999999999986</v>
      </c>
      <c r="S246" s="3">
        <v>2020</v>
      </c>
    </row>
    <row r="247" spans="1:19" x14ac:dyDescent="0.2">
      <c r="A247" t="s">
        <v>874</v>
      </c>
      <c r="B247">
        <v>49339</v>
      </c>
      <c r="C247" t="s">
        <v>345</v>
      </c>
      <c r="D247" t="s">
        <v>25</v>
      </c>
      <c r="E247" t="s">
        <v>26</v>
      </c>
      <c r="F247" s="5">
        <v>18.600000000000001</v>
      </c>
      <c r="G247" s="5">
        <v>0</v>
      </c>
      <c r="H247" s="5">
        <v>64</v>
      </c>
      <c r="I247" s="5">
        <v>0</v>
      </c>
      <c r="J247" s="4">
        <v>0</v>
      </c>
      <c r="K247" s="4">
        <v>0</v>
      </c>
      <c r="L247" s="4">
        <v>2.6</v>
      </c>
      <c r="M247" s="4">
        <v>0</v>
      </c>
      <c r="N247" s="4">
        <v>8.9</v>
      </c>
      <c r="O247" s="4">
        <v>5.9</v>
      </c>
      <c r="P247" s="12">
        <f>SUM(F247:I247)/SUM(F247:O247)</f>
        <v>0.82599999999999996</v>
      </c>
      <c r="Q247" s="12">
        <f>SUM(J247:O247)/SUM(F247:O247)</f>
        <v>0.17399999999999999</v>
      </c>
      <c r="R247">
        <f>SUM(F247:O247)</f>
        <v>100</v>
      </c>
      <c r="S247" s="3">
        <v>2017</v>
      </c>
    </row>
    <row r="248" spans="1:19" x14ac:dyDescent="0.2">
      <c r="A248" t="s">
        <v>874</v>
      </c>
      <c r="B248">
        <v>50545</v>
      </c>
      <c r="C248" t="s">
        <v>878</v>
      </c>
      <c r="D248" t="s">
        <v>25</v>
      </c>
      <c r="E248" t="s">
        <v>26</v>
      </c>
      <c r="F248" s="5">
        <v>7.53</v>
      </c>
      <c r="G248" s="5">
        <v>75.36</v>
      </c>
      <c r="H248" s="5">
        <v>0</v>
      </c>
      <c r="I248" s="5">
        <v>0.3</v>
      </c>
      <c r="J248" s="4">
        <v>2.44</v>
      </c>
      <c r="K248" s="4">
        <v>0.34</v>
      </c>
      <c r="L248" s="4">
        <v>1.81</v>
      </c>
      <c r="M248" s="4">
        <v>6.58</v>
      </c>
      <c r="N248" s="4">
        <v>5.62</v>
      </c>
      <c r="O248" s="4">
        <v>0.02</v>
      </c>
      <c r="P248" s="12">
        <f>SUM(F248:I248)/SUM(F248:O248)</f>
        <v>0.83189999999999997</v>
      </c>
      <c r="Q248" s="12">
        <f>SUM(J248:O248)/SUM(F248:O248)</f>
        <v>0.1681</v>
      </c>
      <c r="R248">
        <f>SUM(F248:O248)</f>
        <v>100</v>
      </c>
      <c r="S248" s="3">
        <v>2019</v>
      </c>
    </row>
    <row r="249" spans="1:19" x14ac:dyDescent="0.2">
      <c r="A249" t="s">
        <v>874</v>
      </c>
      <c r="B249">
        <v>54048</v>
      </c>
      <c r="C249" t="s">
        <v>246</v>
      </c>
      <c r="D249" t="s">
        <v>25</v>
      </c>
      <c r="E249" t="s">
        <v>26</v>
      </c>
      <c r="F249" s="5">
        <v>19</v>
      </c>
      <c r="G249" s="5">
        <v>26</v>
      </c>
      <c r="H249" s="5">
        <v>0</v>
      </c>
      <c r="I249" s="5">
        <v>39</v>
      </c>
      <c r="J249" s="4">
        <v>11</v>
      </c>
      <c r="K249" s="4">
        <v>0</v>
      </c>
      <c r="L249" s="4">
        <v>1.5</v>
      </c>
      <c r="M249" s="4">
        <v>0</v>
      </c>
      <c r="N249" s="4">
        <v>1.5</v>
      </c>
      <c r="O249" s="4">
        <v>2</v>
      </c>
      <c r="P249" s="12">
        <f>SUM(F249:I249)/SUM(F249:O249)</f>
        <v>0.84</v>
      </c>
      <c r="Q249" s="12">
        <f>SUM(J249:O249)/SUM(F249:O249)</f>
        <v>0.16</v>
      </c>
      <c r="R249">
        <f>SUM(F249:O249)</f>
        <v>100</v>
      </c>
      <c r="S249" s="3">
        <v>2020</v>
      </c>
    </row>
    <row r="250" spans="1:19" x14ac:dyDescent="0.2">
      <c r="A250" t="s">
        <v>874</v>
      </c>
      <c r="B250">
        <v>54109</v>
      </c>
      <c r="C250" t="s">
        <v>99</v>
      </c>
      <c r="D250" t="s">
        <v>25</v>
      </c>
      <c r="E250" t="s">
        <v>26</v>
      </c>
      <c r="F250" s="5">
        <v>79.2</v>
      </c>
      <c r="G250" s="5">
        <v>4.9000000000000004</v>
      </c>
      <c r="H250" s="5">
        <v>0</v>
      </c>
      <c r="I250" s="5">
        <v>0</v>
      </c>
      <c r="J250" s="4">
        <v>0.6</v>
      </c>
      <c r="K250" s="4">
        <v>0</v>
      </c>
      <c r="L250" s="4">
        <v>0</v>
      </c>
      <c r="M250" s="4">
        <v>0</v>
      </c>
      <c r="N250" s="4">
        <v>0.8</v>
      </c>
      <c r="O250" s="4">
        <v>14.5</v>
      </c>
      <c r="P250" s="12">
        <f>SUM(F250:I250)/SUM(F250:O250)</f>
        <v>0.84100000000000008</v>
      </c>
      <c r="Q250" s="12">
        <f>SUM(J250:O250)/SUM(F250:O250)</f>
        <v>0.159</v>
      </c>
      <c r="R250">
        <f>SUM(F250:O250)</f>
        <v>100</v>
      </c>
      <c r="S250" s="3"/>
    </row>
    <row r="251" spans="1:19" x14ac:dyDescent="0.2">
      <c r="A251" t="s">
        <v>874</v>
      </c>
      <c r="B251">
        <v>54100</v>
      </c>
      <c r="C251" t="s">
        <v>1359</v>
      </c>
      <c r="D251" t="s">
        <v>25</v>
      </c>
      <c r="E251" t="s">
        <v>26</v>
      </c>
      <c r="F251" s="5">
        <v>82.99</v>
      </c>
      <c r="G251" s="5">
        <v>1.31</v>
      </c>
      <c r="H251" s="5">
        <v>0</v>
      </c>
      <c r="I251" s="5">
        <v>0</v>
      </c>
      <c r="J251" s="4">
        <v>0</v>
      </c>
      <c r="K251" s="4">
        <v>0</v>
      </c>
      <c r="L251" s="4">
        <v>12.34</v>
      </c>
      <c r="M251" s="4">
        <v>0</v>
      </c>
      <c r="N251" s="4">
        <v>0.12</v>
      </c>
      <c r="O251" s="4">
        <v>3.24</v>
      </c>
      <c r="P251" s="12">
        <f>SUM(F251:I251)/SUM(F251:O251)</f>
        <v>0.84299999999999997</v>
      </c>
      <c r="Q251" s="12">
        <f>SUM(J251:O251)/SUM(F251:O251)</f>
        <v>0.157</v>
      </c>
      <c r="R251">
        <f>SUM(F251:O251)</f>
        <v>100</v>
      </c>
      <c r="S251" s="3">
        <v>2015</v>
      </c>
    </row>
    <row r="252" spans="1:19" x14ac:dyDescent="0.2">
      <c r="A252" t="s">
        <v>874</v>
      </c>
      <c r="B252">
        <v>43905</v>
      </c>
      <c r="C252" t="s">
        <v>104</v>
      </c>
      <c r="D252" t="s">
        <v>25</v>
      </c>
      <c r="E252" t="s">
        <v>26</v>
      </c>
      <c r="F252" s="5">
        <v>22.4</v>
      </c>
      <c r="G252" s="5">
        <v>32.9</v>
      </c>
      <c r="H252" s="5">
        <v>0</v>
      </c>
      <c r="I252" s="5">
        <v>29.8</v>
      </c>
      <c r="J252" s="4">
        <v>0</v>
      </c>
      <c r="K252" s="4">
        <v>0</v>
      </c>
      <c r="L252" s="4">
        <v>7.5</v>
      </c>
      <c r="M252" s="4">
        <v>0</v>
      </c>
      <c r="N252" s="4">
        <v>7.4</v>
      </c>
      <c r="O252" s="4">
        <v>0</v>
      </c>
      <c r="P252" s="12">
        <f>SUM(F252:I252)/SUM(F252:O252)</f>
        <v>0.85099999999999998</v>
      </c>
      <c r="Q252" s="12">
        <f>SUM(J252:O252)/SUM(F252:O252)</f>
        <v>0.14899999999999999</v>
      </c>
      <c r="R252">
        <f>SUM(F252:O252)</f>
        <v>100</v>
      </c>
      <c r="S252" s="3">
        <v>2019</v>
      </c>
    </row>
    <row r="253" spans="1:19" x14ac:dyDescent="0.2">
      <c r="A253" t="s">
        <v>874</v>
      </c>
      <c r="B253">
        <v>50566</v>
      </c>
      <c r="C253" t="s">
        <v>186</v>
      </c>
      <c r="D253" t="s">
        <v>25</v>
      </c>
      <c r="E253" t="s">
        <v>26</v>
      </c>
      <c r="F253" s="5">
        <v>0</v>
      </c>
      <c r="G253" s="5">
        <v>86.3</v>
      </c>
      <c r="H253" s="5">
        <v>0</v>
      </c>
      <c r="I253" s="5">
        <v>0</v>
      </c>
      <c r="J253" s="4">
        <v>10.9</v>
      </c>
      <c r="K253" s="4">
        <v>0</v>
      </c>
      <c r="L253" s="4">
        <v>1.4</v>
      </c>
      <c r="M253" s="4">
        <v>0</v>
      </c>
      <c r="N253" s="4">
        <v>0</v>
      </c>
      <c r="O253" s="4">
        <v>1.4</v>
      </c>
      <c r="P253" s="12">
        <f>SUM(F253:I253)/SUM(F253:O253)</f>
        <v>0.86299999999999988</v>
      </c>
      <c r="Q253" s="12">
        <f>SUM(J253:O253)/SUM(F253:O253)</f>
        <v>0.13699999999999998</v>
      </c>
      <c r="R253">
        <f>SUM(F253:O253)</f>
        <v>100.00000000000001</v>
      </c>
      <c r="S253" s="3">
        <v>2018</v>
      </c>
    </row>
    <row r="254" spans="1:19" x14ac:dyDescent="0.2">
      <c r="A254" t="s">
        <v>874</v>
      </c>
      <c r="B254">
        <v>54034</v>
      </c>
      <c r="C254" t="s">
        <v>486</v>
      </c>
      <c r="D254" t="s">
        <v>25</v>
      </c>
      <c r="E254" t="s">
        <v>26</v>
      </c>
      <c r="F254" s="5">
        <v>32.1</v>
      </c>
      <c r="G254" s="5">
        <v>33.5</v>
      </c>
      <c r="H254" s="5">
        <v>0.1</v>
      </c>
      <c r="I254" s="5">
        <v>20.9</v>
      </c>
      <c r="J254" s="4">
        <v>1.5</v>
      </c>
      <c r="K254" s="4">
        <v>0.1</v>
      </c>
      <c r="L254" s="4">
        <v>8.4</v>
      </c>
      <c r="M254" s="4">
        <v>0</v>
      </c>
      <c r="N254" s="4">
        <v>0.1</v>
      </c>
      <c r="O254" s="4">
        <v>3.3</v>
      </c>
      <c r="P254" s="12">
        <f>SUM(F254:I254)/SUM(F254:O254)</f>
        <v>0.8660000000000001</v>
      </c>
      <c r="Q254" s="12">
        <f>SUM(J254:O254)/SUM(F254:O254)</f>
        <v>0.13400000000000001</v>
      </c>
      <c r="R254">
        <f>SUM(F254:O254)</f>
        <v>99.999999999999986</v>
      </c>
      <c r="S254" s="3">
        <v>2018</v>
      </c>
    </row>
    <row r="255" spans="1:19" x14ac:dyDescent="0.2">
      <c r="A255" t="s">
        <v>874</v>
      </c>
      <c r="B255">
        <v>35874</v>
      </c>
      <c r="C255" t="s">
        <v>188</v>
      </c>
      <c r="D255" t="s">
        <v>25</v>
      </c>
      <c r="E255" t="s">
        <v>26</v>
      </c>
      <c r="F255" s="5">
        <v>26.7</v>
      </c>
      <c r="G255" s="5">
        <v>41.1</v>
      </c>
      <c r="H255" s="5">
        <v>0</v>
      </c>
      <c r="I255" s="5">
        <v>18.8</v>
      </c>
      <c r="J255" s="4">
        <v>3.4</v>
      </c>
      <c r="K255" s="4">
        <v>0.4</v>
      </c>
      <c r="L255" s="4">
        <v>1.8</v>
      </c>
      <c r="M255" s="4">
        <v>3.4</v>
      </c>
      <c r="N255" s="4">
        <v>4.4000000000000004</v>
      </c>
      <c r="O255" s="4">
        <v>0</v>
      </c>
      <c r="P255" s="12">
        <f>SUM(F255:I255)/SUM(F255:O255)</f>
        <v>0.86599999999999977</v>
      </c>
      <c r="Q255" s="12">
        <f>SUM(J255:O255)/SUM(F255:O255)</f>
        <v>0.13399999999999998</v>
      </c>
      <c r="R255">
        <f>SUM(F255:O255)</f>
        <v>100.00000000000001</v>
      </c>
      <c r="S255" s="3"/>
    </row>
    <row r="256" spans="1:19" x14ac:dyDescent="0.2">
      <c r="A256" t="s">
        <v>874</v>
      </c>
      <c r="B256">
        <v>13067</v>
      </c>
      <c r="C256" t="s">
        <v>446</v>
      </c>
      <c r="D256" t="s">
        <v>25</v>
      </c>
      <c r="E256" t="s">
        <v>26</v>
      </c>
      <c r="F256" s="5">
        <v>2</v>
      </c>
      <c r="G256" s="5">
        <v>51</v>
      </c>
      <c r="H256" s="5">
        <v>0</v>
      </c>
      <c r="I256" s="5">
        <v>34</v>
      </c>
      <c r="J256" s="4">
        <v>0</v>
      </c>
      <c r="K256" s="4">
        <v>0</v>
      </c>
      <c r="L256" s="4">
        <v>0</v>
      </c>
      <c r="M256" s="4">
        <v>0</v>
      </c>
      <c r="N256" s="4">
        <v>0</v>
      </c>
      <c r="O256" s="4">
        <v>13</v>
      </c>
      <c r="P256" s="12">
        <f>SUM(F256:I256)/SUM(F256:O256)</f>
        <v>0.87</v>
      </c>
      <c r="Q256" s="12">
        <f>SUM(J256:O256)/SUM(F256:O256)</f>
        <v>0.13</v>
      </c>
      <c r="R256">
        <f>SUM(F256:O256)</f>
        <v>100</v>
      </c>
      <c r="S256" s="3"/>
    </row>
    <row r="257" spans="1:19" x14ac:dyDescent="0.2">
      <c r="A257" t="s">
        <v>874</v>
      </c>
      <c r="B257">
        <v>58668</v>
      </c>
      <c r="C257" t="s">
        <v>1353</v>
      </c>
      <c r="D257" t="s">
        <v>25</v>
      </c>
      <c r="E257" t="s">
        <v>26</v>
      </c>
      <c r="F257" s="5">
        <v>8</v>
      </c>
      <c r="G257" s="5">
        <v>61</v>
      </c>
      <c r="H257" s="5">
        <v>2</v>
      </c>
      <c r="I257" s="5">
        <v>16</v>
      </c>
      <c r="J257" s="4">
        <v>7</v>
      </c>
      <c r="K257" s="4">
        <v>3</v>
      </c>
      <c r="L257" s="4">
        <v>2</v>
      </c>
      <c r="M257" s="4">
        <v>0</v>
      </c>
      <c r="N257" s="4">
        <v>1</v>
      </c>
      <c r="O257" s="4">
        <v>0</v>
      </c>
      <c r="P257" s="12">
        <f>SUM(F257:I257)/SUM(F257:O257)</f>
        <v>0.87</v>
      </c>
      <c r="Q257" s="12">
        <f>SUM(J257:O257)/SUM(F257:O257)</f>
        <v>0.13</v>
      </c>
      <c r="R257">
        <f>SUM(F257:O257)</f>
        <v>100</v>
      </c>
      <c r="S257" s="3"/>
    </row>
    <row r="258" spans="1:19" x14ac:dyDescent="0.2">
      <c r="A258" t="s">
        <v>874</v>
      </c>
      <c r="B258">
        <v>54108</v>
      </c>
      <c r="C258" t="s">
        <v>202</v>
      </c>
      <c r="D258" t="s">
        <v>25</v>
      </c>
      <c r="E258" t="s">
        <v>26</v>
      </c>
      <c r="F258" s="5">
        <v>26</v>
      </c>
      <c r="G258" s="5">
        <v>30</v>
      </c>
      <c r="H258" s="5">
        <v>0</v>
      </c>
      <c r="I258" s="5">
        <v>32</v>
      </c>
      <c r="J258" s="4">
        <v>4</v>
      </c>
      <c r="K258" s="4">
        <v>4</v>
      </c>
      <c r="L258" s="4">
        <v>0</v>
      </c>
      <c r="M258" s="4">
        <v>0</v>
      </c>
      <c r="N258" s="4">
        <v>4</v>
      </c>
      <c r="O258" s="4">
        <v>0</v>
      </c>
      <c r="P258" s="12">
        <f>SUM(F258:I258)/SUM(F258:O258)</f>
        <v>0.88</v>
      </c>
      <c r="Q258" s="12">
        <f>SUM(J258:O258)/SUM(F258:O258)</f>
        <v>0.12</v>
      </c>
      <c r="R258">
        <f>SUM(F258:O258)</f>
        <v>100</v>
      </c>
      <c r="S258" s="3"/>
    </row>
    <row r="259" spans="1:19" x14ac:dyDescent="0.2">
      <c r="A259" t="s">
        <v>874</v>
      </c>
      <c r="B259">
        <v>54113</v>
      </c>
      <c r="C259" t="s">
        <v>194</v>
      </c>
      <c r="D259" t="s">
        <v>25</v>
      </c>
      <c r="E259" t="s">
        <v>26</v>
      </c>
      <c r="F259" s="5">
        <v>28</v>
      </c>
      <c r="G259" s="5">
        <v>31.4</v>
      </c>
      <c r="H259" s="5">
        <v>0</v>
      </c>
      <c r="I259" s="5">
        <v>29.8</v>
      </c>
      <c r="J259" s="4">
        <v>6.6</v>
      </c>
      <c r="K259" s="4">
        <v>0.2</v>
      </c>
      <c r="L259" s="4">
        <v>0.5</v>
      </c>
      <c r="M259" s="4">
        <v>0</v>
      </c>
      <c r="N259" s="4">
        <v>3.4</v>
      </c>
      <c r="O259" s="4">
        <v>0.1</v>
      </c>
      <c r="P259" s="12">
        <f>SUM(F259:I259)/SUM(F259:O259)</f>
        <v>0.89200000000000002</v>
      </c>
      <c r="Q259" s="12">
        <f>SUM(J259:O259)/SUM(F259:O259)</f>
        <v>0.10799999999999998</v>
      </c>
      <c r="R259">
        <f>SUM(F259:O259)</f>
        <v>100</v>
      </c>
      <c r="S259" s="3"/>
    </row>
    <row r="260" spans="1:19" x14ac:dyDescent="0.2">
      <c r="A260" t="s">
        <v>874</v>
      </c>
      <c r="B260">
        <v>3417</v>
      </c>
      <c r="C260" t="s">
        <v>369</v>
      </c>
      <c r="D260" t="s">
        <v>25</v>
      </c>
      <c r="E260" t="s">
        <v>26</v>
      </c>
      <c r="F260" s="5">
        <v>0.27</v>
      </c>
      <c r="G260" s="5">
        <v>56.14</v>
      </c>
      <c r="H260" s="5">
        <v>1.44</v>
      </c>
      <c r="I260" s="5">
        <v>31.92</v>
      </c>
      <c r="J260" s="4">
        <v>6.43</v>
      </c>
      <c r="K260" s="4">
        <v>2.14</v>
      </c>
      <c r="L260" s="4">
        <v>0.9</v>
      </c>
      <c r="M260" s="4">
        <v>0</v>
      </c>
      <c r="N260" s="4">
        <v>0.32</v>
      </c>
      <c r="O260" s="4">
        <v>0.44</v>
      </c>
      <c r="P260" s="12">
        <f>SUM(F260:I260)/SUM(F260:O260)</f>
        <v>0.89769999999999994</v>
      </c>
      <c r="Q260" s="12">
        <f>SUM(J260:O260)/SUM(F260:O260)</f>
        <v>0.10229999999999999</v>
      </c>
      <c r="R260">
        <f>SUM(F260:O260)</f>
        <v>100.00000000000001</v>
      </c>
      <c r="S260" s="3">
        <v>2019</v>
      </c>
    </row>
    <row r="261" spans="1:19" x14ac:dyDescent="0.2">
      <c r="A261" t="s">
        <v>874</v>
      </c>
      <c r="B261">
        <v>53921</v>
      </c>
      <c r="C261" t="s">
        <v>1339</v>
      </c>
      <c r="D261" t="s">
        <v>25</v>
      </c>
      <c r="E261" t="s">
        <v>26</v>
      </c>
      <c r="F261" s="5">
        <v>40</v>
      </c>
      <c r="G261" s="5">
        <v>25</v>
      </c>
      <c r="H261" s="5">
        <v>0</v>
      </c>
      <c r="I261" s="5">
        <v>25</v>
      </c>
      <c r="J261" s="4">
        <v>2</v>
      </c>
      <c r="K261" s="4">
        <v>0</v>
      </c>
      <c r="L261" s="4">
        <v>1</v>
      </c>
      <c r="M261" s="4">
        <v>0</v>
      </c>
      <c r="N261" s="4">
        <v>5</v>
      </c>
      <c r="O261" s="4">
        <v>2</v>
      </c>
      <c r="P261" s="12">
        <f>SUM(F261:I261)/SUM(F261:O261)</f>
        <v>0.9</v>
      </c>
      <c r="Q261" s="12">
        <f>SUM(J261:O261)/SUM(F261:O261)</f>
        <v>0.1</v>
      </c>
      <c r="R261">
        <f>SUM(F261:O261)</f>
        <v>100</v>
      </c>
      <c r="S261" s="3">
        <v>2020</v>
      </c>
    </row>
    <row r="262" spans="1:19" x14ac:dyDescent="0.2">
      <c r="A262" t="s">
        <v>874</v>
      </c>
      <c r="B262">
        <v>43907</v>
      </c>
      <c r="C262" t="s">
        <v>276</v>
      </c>
      <c r="D262" t="s">
        <v>25</v>
      </c>
      <c r="E262" t="s">
        <v>26</v>
      </c>
      <c r="F262" s="5">
        <v>43</v>
      </c>
      <c r="G262" s="5">
        <v>45</v>
      </c>
      <c r="H262" s="5">
        <v>2</v>
      </c>
      <c r="I262" s="5">
        <v>0</v>
      </c>
      <c r="J262" s="4">
        <v>0</v>
      </c>
      <c r="K262" s="4">
        <v>0</v>
      </c>
      <c r="L262" s="4">
        <v>8</v>
      </c>
      <c r="M262" s="4">
        <v>0</v>
      </c>
      <c r="N262" s="4">
        <v>2</v>
      </c>
      <c r="O262" s="4">
        <v>0</v>
      </c>
      <c r="P262" s="12">
        <f>SUM(F262:I262)/SUM(F262:O262)</f>
        <v>0.9</v>
      </c>
      <c r="Q262" s="12">
        <f>SUM(J262:O262)/SUM(F262:O262)</f>
        <v>0.1</v>
      </c>
      <c r="R262">
        <f>SUM(F262:O262)</f>
        <v>100</v>
      </c>
      <c r="S262" s="3">
        <v>2019</v>
      </c>
    </row>
    <row r="263" spans="1:19" x14ac:dyDescent="0.2">
      <c r="A263" t="s">
        <v>874</v>
      </c>
      <c r="B263">
        <v>35859</v>
      </c>
      <c r="C263" t="s">
        <v>93</v>
      </c>
      <c r="D263" t="s">
        <v>25</v>
      </c>
      <c r="E263" t="s">
        <v>26</v>
      </c>
      <c r="F263" s="5">
        <v>34.85</v>
      </c>
      <c r="G263" s="5">
        <v>25.34</v>
      </c>
      <c r="H263" s="5">
        <v>0.03</v>
      </c>
      <c r="I263" s="5">
        <v>30.47</v>
      </c>
      <c r="J263" s="4">
        <v>5.74</v>
      </c>
      <c r="K263" s="4">
        <v>0.38</v>
      </c>
      <c r="L263" s="4">
        <v>2.2799999999999998</v>
      </c>
      <c r="M263" s="4">
        <v>0</v>
      </c>
      <c r="N263" s="4">
        <v>0.02</v>
      </c>
      <c r="O263" s="4">
        <v>0.89</v>
      </c>
      <c r="P263" s="12">
        <f>SUM(F263:I263)/SUM(F263:O263)</f>
        <v>0.90690000000000015</v>
      </c>
      <c r="Q263" s="12">
        <f>SUM(J263:O263)/SUM(F263:O263)</f>
        <v>9.3100000000000016E-2</v>
      </c>
      <c r="R263">
        <f>SUM(F263:O263)</f>
        <v>99.999999999999986</v>
      </c>
      <c r="S263" s="3">
        <v>2018</v>
      </c>
    </row>
    <row r="264" spans="1:19" x14ac:dyDescent="0.2">
      <c r="A264" t="s">
        <v>874</v>
      </c>
      <c r="B264">
        <v>63562</v>
      </c>
      <c r="C264" t="s">
        <v>1347</v>
      </c>
      <c r="D264" t="s">
        <v>25</v>
      </c>
      <c r="E264" t="s">
        <v>26</v>
      </c>
      <c r="F264" s="5">
        <v>48.6</v>
      </c>
      <c r="G264" s="5">
        <v>0</v>
      </c>
      <c r="H264" s="5">
        <v>0</v>
      </c>
      <c r="I264" s="5">
        <v>42.3</v>
      </c>
      <c r="J264" s="4">
        <v>0.4</v>
      </c>
      <c r="K264" s="4">
        <v>0</v>
      </c>
      <c r="L264" s="4">
        <v>8.4</v>
      </c>
      <c r="M264" s="4">
        <v>0</v>
      </c>
      <c r="N264" s="4">
        <v>0.3</v>
      </c>
      <c r="O264" s="4">
        <v>0</v>
      </c>
      <c r="P264" s="12">
        <f>SUM(F264:I264)/SUM(F264:O264)</f>
        <v>0.90899999999999992</v>
      </c>
      <c r="Q264" s="12">
        <f>SUM(J264:O264)/SUM(F264:O264)</f>
        <v>9.0999999999999998E-2</v>
      </c>
      <c r="R264">
        <f>SUM(F264:O264)</f>
        <v>100.00000000000001</v>
      </c>
      <c r="S264" s="3">
        <v>2019</v>
      </c>
    </row>
    <row r="265" spans="1:19" x14ac:dyDescent="0.2">
      <c r="A265" t="s">
        <v>874</v>
      </c>
      <c r="B265">
        <v>58621</v>
      </c>
      <c r="C265" t="s">
        <v>225</v>
      </c>
      <c r="D265" t="s">
        <v>25</v>
      </c>
      <c r="E265" t="s">
        <v>26</v>
      </c>
      <c r="F265" s="5">
        <v>71.989999999999995</v>
      </c>
      <c r="G265" s="5">
        <v>19.059999999999999</v>
      </c>
      <c r="H265" s="5">
        <v>0</v>
      </c>
      <c r="I265" s="5">
        <v>0</v>
      </c>
      <c r="J265" s="4">
        <v>3.96</v>
      </c>
      <c r="K265" s="4">
        <v>0</v>
      </c>
      <c r="L265" s="4">
        <v>4.99</v>
      </c>
      <c r="M265" s="4">
        <v>0</v>
      </c>
      <c r="N265" s="4">
        <v>0</v>
      </c>
      <c r="O265" s="4">
        <v>0</v>
      </c>
      <c r="P265" s="12">
        <f>SUM(F265:I265)/SUM(F265:O265)</f>
        <v>0.91050000000000009</v>
      </c>
      <c r="Q265" s="12">
        <f>SUM(J265:O265)/SUM(F265:O265)</f>
        <v>8.950000000000001E-2</v>
      </c>
      <c r="R265">
        <f>SUM(F265:O265)</f>
        <v>99.999999999999986</v>
      </c>
      <c r="S265" s="3">
        <v>2018</v>
      </c>
    </row>
    <row r="266" spans="1:19" x14ac:dyDescent="0.2">
      <c r="A266" t="s">
        <v>874</v>
      </c>
      <c r="B266">
        <v>74531</v>
      </c>
      <c r="C266" t="s">
        <v>378</v>
      </c>
      <c r="D266" t="s">
        <v>25</v>
      </c>
      <c r="E266" t="s">
        <v>26</v>
      </c>
      <c r="F266" s="5">
        <v>50.6</v>
      </c>
      <c r="G266" s="5">
        <v>11.1</v>
      </c>
      <c r="H266" s="5">
        <v>0</v>
      </c>
      <c r="I266" s="5">
        <v>29.5</v>
      </c>
      <c r="J266" s="4">
        <v>0</v>
      </c>
      <c r="K266" s="4">
        <v>0</v>
      </c>
      <c r="L266" s="4">
        <v>6.4</v>
      </c>
      <c r="M266" s="4">
        <v>0.1</v>
      </c>
      <c r="N266" s="4">
        <v>2.2999999999999998</v>
      </c>
      <c r="O266" s="4">
        <v>0</v>
      </c>
      <c r="P266" s="12">
        <f>SUM(F266:I266)/SUM(F266:O266)</f>
        <v>0.91200000000000003</v>
      </c>
      <c r="Q266" s="12">
        <f>SUM(J266:O266)/SUM(F266:O266)</f>
        <v>8.8000000000000009E-2</v>
      </c>
      <c r="R266">
        <f>SUM(F266:O266)</f>
        <v>100</v>
      </c>
      <c r="S266" s="3">
        <v>2016</v>
      </c>
    </row>
    <row r="267" spans="1:19" x14ac:dyDescent="0.2">
      <c r="A267" t="s">
        <v>874</v>
      </c>
      <c r="B267">
        <v>54092</v>
      </c>
      <c r="C267" t="s">
        <v>141</v>
      </c>
      <c r="D267" t="s">
        <v>25</v>
      </c>
      <c r="E267" t="s">
        <v>26</v>
      </c>
      <c r="F267" s="5">
        <v>62.73</v>
      </c>
      <c r="G267" s="5">
        <v>6.49</v>
      </c>
      <c r="H267" s="5">
        <v>0.21</v>
      </c>
      <c r="I267" s="5">
        <v>22.13</v>
      </c>
      <c r="J267" s="4">
        <v>0.21</v>
      </c>
      <c r="K267" s="4">
        <v>1.05</v>
      </c>
      <c r="L267" s="4">
        <v>6.42</v>
      </c>
      <c r="M267" s="4">
        <v>0</v>
      </c>
      <c r="N267" s="4">
        <v>0.17</v>
      </c>
      <c r="O267" s="4">
        <v>0.59</v>
      </c>
      <c r="P267" s="12">
        <f>SUM(F267:I267)/SUM(F267:O267)</f>
        <v>0.91559999999999997</v>
      </c>
      <c r="Q267" s="12">
        <f>SUM(J267:O267)/SUM(F267:O267)</f>
        <v>8.4400000000000003E-2</v>
      </c>
      <c r="R267">
        <f>SUM(F267:O267)</f>
        <v>99.999999999999986</v>
      </c>
      <c r="S267" s="3">
        <v>2018</v>
      </c>
    </row>
    <row r="268" spans="1:19" x14ac:dyDescent="0.2">
      <c r="A268" t="s">
        <v>874</v>
      </c>
      <c r="B268">
        <v>35862</v>
      </c>
      <c r="C268" t="s">
        <v>332</v>
      </c>
      <c r="D268" t="s">
        <v>25</v>
      </c>
      <c r="E268" t="s">
        <v>26</v>
      </c>
      <c r="F268" s="5">
        <v>60.8</v>
      </c>
      <c r="G268" s="5">
        <v>7.89</v>
      </c>
      <c r="H268" s="5">
        <v>0.21</v>
      </c>
      <c r="I268" s="5">
        <v>22.87</v>
      </c>
      <c r="J268" s="4">
        <v>0.14000000000000001</v>
      </c>
      <c r="K268" s="4">
        <v>1.2</v>
      </c>
      <c r="L268" s="4">
        <v>6.36</v>
      </c>
      <c r="M268" s="4">
        <v>0</v>
      </c>
      <c r="N268" s="4">
        <v>0.06</v>
      </c>
      <c r="O268" s="4">
        <v>0.47</v>
      </c>
      <c r="P268" s="12">
        <f>SUM(F268:I268)/SUM(F268:O268)</f>
        <v>0.91769999999999996</v>
      </c>
      <c r="Q268" s="12">
        <f>SUM(J268:O268)/SUM(F268:O268)</f>
        <v>8.2299999999999998E-2</v>
      </c>
      <c r="R268">
        <f>SUM(F268:O268)</f>
        <v>100</v>
      </c>
      <c r="S268" s="3"/>
    </row>
    <row r="269" spans="1:19" x14ac:dyDescent="0.2">
      <c r="A269" t="s">
        <v>874</v>
      </c>
      <c r="B269">
        <v>53860</v>
      </c>
      <c r="C269" t="s">
        <v>835</v>
      </c>
      <c r="D269" t="s">
        <v>25</v>
      </c>
      <c r="E269" t="s">
        <v>26</v>
      </c>
      <c r="F269" s="5">
        <v>19.100000000000001</v>
      </c>
      <c r="G269" s="5">
        <v>34.6</v>
      </c>
      <c r="H269" s="5">
        <v>0.6</v>
      </c>
      <c r="I269" s="5">
        <v>37.799999999999997</v>
      </c>
      <c r="J269" s="4">
        <v>2.2999999999999998</v>
      </c>
      <c r="K269" s="4">
        <v>2.8</v>
      </c>
      <c r="L269" s="4">
        <v>0.4</v>
      </c>
      <c r="M269" s="4">
        <v>0</v>
      </c>
      <c r="N269" s="4">
        <v>2.2000000000000002</v>
      </c>
      <c r="O269" s="4">
        <v>0.2</v>
      </c>
      <c r="P269" s="12">
        <f>SUM(F269:I269)/SUM(F269:O269)</f>
        <v>0.92099999999999993</v>
      </c>
      <c r="Q269" s="12">
        <f>SUM(J269:O269)/SUM(F269:O269)</f>
        <v>7.9000000000000001E-2</v>
      </c>
      <c r="R269">
        <f>SUM(F269:O269)</f>
        <v>100</v>
      </c>
      <c r="S269" s="3">
        <v>2019</v>
      </c>
    </row>
    <row r="270" spans="1:19" x14ac:dyDescent="0.2">
      <c r="A270" t="s">
        <v>874</v>
      </c>
      <c r="B270">
        <v>74594</v>
      </c>
      <c r="C270" t="s">
        <v>115</v>
      </c>
      <c r="D270" t="s">
        <v>25</v>
      </c>
      <c r="E270" t="s">
        <v>26</v>
      </c>
      <c r="F270" s="5">
        <v>5.34</v>
      </c>
      <c r="G270" s="5">
        <v>70.040000000000006</v>
      </c>
      <c r="H270" s="5">
        <v>0.38</v>
      </c>
      <c r="I270" s="5">
        <v>17.13</v>
      </c>
      <c r="J270" s="4">
        <v>0</v>
      </c>
      <c r="K270" s="4">
        <v>0</v>
      </c>
      <c r="L270" s="4">
        <v>0</v>
      </c>
      <c r="M270" s="4">
        <v>0</v>
      </c>
      <c r="N270" s="4">
        <v>0.06</v>
      </c>
      <c r="O270" s="4">
        <v>7.05</v>
      </c>
      <c r="P270" s="12">
        <f>SUM(F270:I270)/SUM(F270:O270)</f>
        <v>0.92890000000000006</v>
      </c>
      <c r="Q270" s="12">
        <f>SUM(J270:O270)/SUM(F270:O270)</f>
        <v>7.1099999999999997E-2</v>
      </c>
      <c r="R270">
        <f>SUM(F270:O270)</f>
        <v>100</v>
      </c>
      <c r="S270" s="3"/>
    </row>
    <row r="271" spans="1:19" x14ac:dyDescent="0.2">
      <c r="A271" t="s">
        <v>874</v>
      </c>
      <c r="B271">
        <v>841964</v>
      </c>
      <c r="C271" t="s">
        <v>1346</v>
      </c>
      <c r="D271" t="s">
        <v>25</v>
      </c>
      <c r="E271" t="s">
        <v>26</v>
      </c>
      <c r="F271" s="5">
        <v>5.34</v>
      </c>
      <c r="G271" s="5">
        <v>70.040000000000006</v>
      </c>
      <c r="H271" s="5">
        <v>0.38</v>
      </c>
      <c r="I271" s="5">
        <v>17.13</v>
      </c>
      <c r="J271" s="4">
        <v>0</v>
      </c>
      <c r="K271" s="4">
        <v>0</v>
      </c>
      <c r="L271" s="4">
        <v>0</v>
      </c>
      <c r="M271" s="4">
        <v>0</v>
      </c>
      <c r="N271" s="4">
        <v>0.06</v>
      </c>
      <c r="O271" s="4">
        <v>7.05</v>
      </c>
      <c r="P271" s="12">
        <f>SUM(F271:I271)/SUM(F271:O271)</f>
        <v>0.92890000000000006</v>
      </c>
      <c r="Q271" s="12">
        <f>SUM(J271:O271)/SUM(F271:O271)</f>
        <v>7.1099999999999997E-2</v>
      </c>
      <c r="R271">
        <f>SUM(F271:O271)</f>
        <v>100</v>
      </c>
      <c r="S271" s="3">
        <v>2016</v>
      </c>
    </row>
    <row r="272" spans="1:19" x14ac:dyDescent="0.2">
      <c r="A272" t="s">
        <v>874</v>
      </c>
      <c r="B272">
        <v>49172</v>
      </c>
      <c r="C272" t="s">
        <v>408</v>
      </c>
      <c r="D272" t="s">
        <v>25</v>
      </c>
      <c r="E272" t="s">
        <v>26</v>
      </c>
      <c r="F272" s="5">
        <v>33</v>
      </c>
      <c r="G272" s="5">
        <v>42</v>
      </c>
      <c r="H272" s="5">
        <v>0</v>
      </c>
      <c r="I272" s="5">
        <v>18</v>
      </c>
      <c r="J272" s="4">
        <v>5</v>
      </c>
      <c r="K272" s="4">
        <v>0</v>
      </c>
      <c r="L272" s="4">
        <v>0</v>
      </c>
      <c r="M272" s="4">
        <v>0</v>
      </c>
      <c r="N272" s="4">
        <v>2</v>
      </c>
      <c r="O272" s="4">
        <v>0</v>
      </c>
      <c r="P272" s="12">
        <f>SUM(F272:I272)/SUM(F272:O272)</f>
        <v>0.93</v>
      </c>
      <c r="Q272" s="12">
        <f>SUM(J272:O272)/SUM(F272:O272)</f>
        <v>7.0000000000000007E-2</v>
      </c>
      <c r="R272">
        <f>SUM(F272:O272)</f>
        <v>100</v>
      </c>
      <c r="S272" s="3"/>
    </row>
    <row r="273" spans="1:19" x14ac:dyDescent="0.2">
      <c r="A273" t="s">
        <v>874</v>
      </c>
      <c r="B273">
        <v>59545</v>
      </c>
      <c r="C273" t="s">
        <v>1321</v>
      </c>
      <c r="D273" t="s">
        <v>25</v>
      </c>
      <c r="E273" t="s">
        <v>26</v>
      </c>
      <c r="F273" s="5">
        <v>1.84</v>
      </c>
      <c r="G273" s="5">
        <v>63.62</v>
      </c>
      <c r="H273" s="5">
        <v>0.37</v>
      </c>
      <c r="I273" s="5">
        <v>27.75</v>
      </c>
      <c r="J273" s="4">
        <v>1.39</v>
      </c>
      <c r="K273" s="4">
        <v>0</v>
      </c>
      <c r="L273" s="4">
        <v>0</v>
      </c>
      <c r="M273" s="4">
        <v>0</v>
      </c>
      <c r="N273" s="4">
        <v>0</v>
      </c>
      <c r="O273" s="4">
        <v>5.03</v>
      </c>
      <c r="P273" s="12">
        <f>SUM(F273:I273)/SUM(F273:O273)</f>
        <v>0.93579999999999997</v>
      </c>
      <c r="Q273" s="12">
        <f>SUM(J273:O273)/SUM(F273:O273)</f>
        <v>6.4199999999999993E-2</v>
      </c>
      <c r="R273">
        <f>SUM(F273:O273)</f>
        <v>100</v>
      </c>
      <c r="S273" s="3">
        <v>2020</v>
      </c>
    </row>
    <row r="274" spans="1:19" x14ac:dyDescent="0.2">
      <c r="A274" t="s">
        <v>874</v>
      </c>
      <c r="B274">
        <v>49334</v>
      </c>
      <c r="C274" t="s">
        <v>1320</v>
      </c>
      <c r="D274" t="s">
        <v>25</v>
      </c>
      <c r="E274" t="s">
        <v>26</v>
      </c>
      <c r="F274" s="5">
        <v>9.3000000000000007</v>
      </c>
      <c r="G274" s="5">
        <v>52.6</v>
      </c>
      <c r="H274" s="5">
        <v>1</v>
      </c>
      <c r="I274" s="5">
        <v>30.9</v>
      </c>
      <c r="J274" s="4">
        <v>0.5</v>
      </c>
      <c r="K274" s="4">
        <v>4.9000000000000004</v>
      </c>
      <c r="L274" s="4">
        <v>0</v>
      </c>
      <c r="M274" s="4">
        <v>0</v>
      </c>
      <c r="N274" s="4">
        <v>0.8</v>
      </c>
      <c r="O274" s="4">
        <v>0</v>
      </c>
      <c r="P274" s="12">
        <f>SUM(F274:I274)/SUM(F274:O274)</f>
        <v>0.93799999999999994</v>
      </c>
      <c r="Q274" s="12">
        <f>SUM(J274:O274)/SUM(F274:O274)</f>
        <v>6.1999999999999993E-2</v>
      </c>
      <c r="R274">
        <f>SUM(F274:O274)</f>
        <v>100.00000000000001</v>
      </c>
      <c r="S274" s="3">
        <v>2018</v>
      </c>
    </row>
    <row r="275" spans="1:19" x14ac:dyDescent="0.2">
      <c r="A275" t="s">
        <v>874</v>
      </c>
      <c r="B275">
        <v>50541</v>
      </c>
      <c r="C275" t="s">
        <v>123</v>
      </c>
      <c r="D275" t="s">
        <v>25</v>
      </c>
      <c r="E275" t="s">
        <v>26</v>
      </c>
      <c r="F275" s="5">
        <v>33</v>
      </c>
      <c r="G275" s="5">
        <v>10</v>
      </c>
      <c r="H275" s="5">
        <v>0</v>
      </c>
      <c r="I275" s="5">
        <v>51</v>
      </c>
      <c r="J275" s="4">
        <v>3.5</v>
      </c>
      <c r="K275" s="4">
        <v>0</v>
      </c>
      <c r="L275" s="4">
        <v>0.1</v>
      </c>
      <c r="M275" s="4">
        <v>0.1</v>
      </c>
      <c r="N275" s="4">
        <v>0.3</v>
      </c>
      <c r="O275" s="4">
        <v>2</v>
      </c>
      <c r="P275" s="12">
        <f>SUM(F275:I275)/SUM(F275:O275)</f>
        <v>0.94000000000000017</v>
      </c>
      <c r="Q275" s="12">
        <f>SUM(J275:O275)/SUM(F275:O275)</f>
        <v>6.0000000000000012E-2</v>
      </c>
      <c r="R275">
        <f>SUM(F275:O275)</f>
        <v>99.999999999999986</v>
      </c>
      <c r="S275" s="3">
        <v>2013</v>
      </c>
    </row>
    <row r="276" spans="1:19" x14ac:dyDescent="0.2">
      <c r="A276" t="s">
        <v>874</v>
      </c>
      <c r="B276">
        <v>3203</v>
      </c>
      <c r="C276" t="s">
        <v>129</v>
      </c>
      <c r="D276" t="s">
        <v>25</v>
      </c>
      <c r="E276" t="s">
        <v>26</v>
      </c>
      <c r="F276" s="5">
        <v>26</v>
      </c>
      <c r="G276" s="5">
        <v>34</v>
      </c>
      <c r="H276" s="5">
        <v>0</v>
      </c>
      <c r="I276" s="5">
        <v>34</v>
      </c>
      <c r="J276" s="4">
        <v>2</v>
      </c>
      <c r="K276" s="4">
        <v>0</v>
      </c>
      <c r="L276" s="4">
        <v>3</v>
      </c>
      <c r="M276" s="4">
        <v>0</v>
      </c>
      <c r="N276" s="4">
        <v>0</v>
      </c>
      <c r="O276" s="4">
        <v>1</v>
      </c>
      <c r="P276" s="12">
        <f>SUM(F276:I276)/SUM(F276:O276)</f>
        <v>0.94</v>
      </c>
      <c r="Q276" s="12">
        <f>SUM(J276:O276)/SUM(F276:O276)</f>
        <v>0.06</v>
      </c>
      <c r="R276">
        <f>SUM(F276:O276)</f>
        <v>100</v>
      </c>
      <c r="S276" s="3"/>
    </row>
    <row r="277" spans="1:19" x14ac:dyDescent="0.2">
      <c r="A277" t="s">
        <v>874</v>
      </c>
      <c r="B277">
        <v>59563</v>
      </c>
      <c r="C277" t="s">
        <v>1356</v>
      </c>
      <c r="D277" t="s">
        <v>25</v>
      </c>
      <c r="E277" t="s">
        <v>26</v>
      </c>
      <c r="F277" s="5">
        <v>29.8</v>
      </c>
      <c r="G277" s="5">
        <v>28.7</v>
      </c>
      <c r="H277" s="5">
        <v>0.3</v>
      </c>
      <c r="I277" s="5">
        <v>35.299999999999997</v>
      </c>
      <c r="J277" s="4">
        <v>1.4</v>
      </c>
      <c r="K277" s="4">
        <v>0.3</v>
      </c>
      <c r="L277" s="4">
        <v>3.1</v>
      </c>
      <c r="M277" s="4">
        <v>0</v>
      </c>
      <c r="N277" s="4">
        <v>0.3</v>
      </c>
      <c r="O277" s="4">
        <v>0.8</v>
      </c>
      <c r="P277" s="12">
        <f>SUM(F277:I277)/SUM(F277:O277)</f>
        <v>0.94100000000000006</v>
      </c>
      <c r="Q277" s="12">
        <f>SUM(J277:O277)/SUM(F277:O277)</f>
        <v>5.9000000000000004E-2</v>
      </c>
      <c r="R277">
        <f>SUM(F277:O277)</f>
        <v>99.999999999999986</v>
      </c>
      <c r="S277" s="3"/>
    </row>
    <row r="278" spans="1:19" x14ac:dyDescent="0.2">
      <c r="A278" t="s">
        <v>874</v>
      </c>
      <c r="B278">
        <v>58485</v>
      </c>
      <c r="C278" t="s">
        <v>327</v>
      </c>
      <c r="D278" t="s">
        <v>25</v>
      </c>
      <c r="E278" t="s">
        <v>26</v>
      </c>
      <c r="F278" s="5">
        <v>35.294400000000003</v>
      </c>
      <c r="G278" s="5">
        <v>24.775600000000001</v>
      </c>
      <c r="H278" s="5">
        <v>0.62590000000000001</v>
      </c>
      <c r="I278" s="5">
        <v>33.7896</v>
      </c>
      <c r="J278" s="4">
        <v>0.92330000000000001</v>
      </c>
      <c r="K278" s="4">
        <v>8.0000000000000004E-4</v>
      </c>
      <c r="L278" s="4">
        <v>3.7088000000000001</v>
      </c>
      <c r="M278" s="4">
        <v>0</v>
      </c>
      <c r="N278" s="4">
        <v>0.14799999999999999</v>
      </c>
      <c r="O278" s="4">
        <v>0.73360000000000003</v>
      </c>
      <c r="P278" s="12">
        <f>SUM(F278:I278)/SUM(F278:O278)</f>
        <v>0.94485500000000011</v>
      </c>
      <c r="Q278" s="12">
        <f>SUM(J278:O278)/SUM(F278:O278)</f>
        <v>5.5145000000000007E-2</v>
      </c>
      <c r="R278">
        <f>SUM(F278:O278)</f>
        <v>99.999999999999986</v>
      </c>
      <c r="S278" s="3">
        <v>2017</v>
      </c>
    </row>
    <row r="279" spans="1:19" x14ac:dyDescent="0.2">
      <c r="A279" t="s">
        <v>874</v>
      </c>
      <c r="B279">
        <v>43910</v>
      </c>
      <c r="C279" t="s">
        <v>265</v>
      </c>
      <c r="D279" t="s">
        <v>25</v>
      </c>
      <c r="E279" t="s">
        <v>26</v>
      </c>
      <c r="F279" s="5">
        <v>49.8</v>
      </c>
      <c r="G279" s="5">
        <v>16.7</v>
      </c>
      <c r="H279" s="5">
        <v>0.4</v>
      </c>
      <c r="I279" s="5">
        <v>27.6</v>
      </c>
      <c r="J279" s="4">
        <v>0.9</v>
      </c>
      <c r="K279" s="4">
        <v>0.6</v>
      </c>
      <c r="L279" s="4">
        <v>3.2</v>
      </c>
      <c r="M279" s="4">
        <v>0</v>
      </c>
      <c r="N279" s="4">
        <v>0.1</v>
      </c>
      <c r="O279" s="4">
        <v>0.7</v>
      </c>
      <c r="P279" s="12">
        <f>SUM(F279:I279)/SUM(F279:O279)</f>
        <v>0.94499999999999995</v>
      </c>
      <c r="Q279" s="12">
        <f>SUM(J279:O279)/SUM(F279:O279)</f>
        <v>5.5E-2</v>
      </c>
      <c r="R279">
        <f>SUM(F279:O279)</f>
        <v>100</v>
      </c>
      <c r="S279" s="3">
        <v>2017</v>
      </c>
    </row>
    <row r="280" spans="1:19" x14ac:dyDescent="0.2">
      <c r="A280" t="s">
        <v>874</v>
      </c>
      <c r="B280">
        <v>52894</v>
      </c>
      <c r="C280" t="s">
        <v>70</v>
      </c>
      <c r="D280" t="s">
        <v>25</v>
      </c>
      <c r="E280" t="s">
        <v>26</v>
      </c>
      <c r="F280" s="5">
        <v>26</v>
      </c>
      <c r="G280" s="5">
        <v>34.26</v>
      </c>
      <c r="H280" s="5">
        <v>0.04</v>
      </c>
      <c r="I280" s="5">
        <v>34.200000000000003</v>
      </c>
      <c r="J280" s="4">
        <v>1.5</v>
      </c>
      <c r="K280" s="4">
        <v>0</v>
      </c>
      <c r="L280" s="4">
        <v>2</v>
      </c>
      <c r="M280" s="4">
        <v>0</v>
      </c>
      <c r="N280" s="4">
        <v>2</v>
      </c>
      <c r="O280" s="4">
        <v>0</v>
      </c>
      <c r="P280" s="12">
        <f>SUM(F280:I280)/SUM(F280:O280)</f>
        <v>0.94499999999999995</v>
      </c>
      <c r="Q280" s="12">
        <f>SUM(J280:O280)/SUM(F280:O280)</f>
        <v>5.5E-2</v>
      </c>
      <c r="R280">
        <f>SUM(F280:O280)</f>
        <v>100</v>
      </c>
      <c r="S280" s="3">
        <v>2019</v>
      </c>
    </row>
    <row r="281" spans="1:19" x14ac:dyDescent="0.2">
      <c r="A281" t="s">
        <v>874</v>
      </c>
      <c r="B281">
        <v>31090</v>
      </c>
      <c r="C281" t="s">
        <v>72</v>
      </c>
      <c r="D281" t="s">
        <v>25</v>
      </c>
      <c r="E281" t="s">
        <v>26</v>
      </c>
      <c r="F281" s="5">
        <v>15.5</v>
      </c>
      <c r="G281" s="5">
        <v>39.6</v>
      </c>
      <c r="H281" s="5">
        <v>0.5</v>
      </c>
      <c r="I281" s="5">
        <v>38.9</v>
      </c>
      <c r="J281" s="4">
        <v>2</v>
      </c>
      <c r="K281" s="4">
        <v>1.7</v>
      </c>
      <c r="L281" s="4">
        <v>1</v>
      </c>
      <c r="M281" s="4">
        <v>0</v>
      </c>
      <c r="N281" s="4">
        <v>0.5</v>
      </c>
      <c r="O281" s="4">
        <v>0.3</v>
      </c>
      <c r="P281" s="12">
        <f>SUM(F281:I281)/SUM(F281:O281)</f>
        <v>0.94499999999999995</v>
      </c>
      <c r="Q281" s="12">
        <f>SUM(J281:O281)/SUM(F281:O281)</f>
        <v>5.5E-2</v>
      </c>
      <c r="R281">
        <f>SUM(F281:O281)</f>
        <v>100</v>
      </c>
      <c r="S281" s="3">
        <v>2018</v>
      </c>
    </row>
    <row r="282" spans="1:19" x14ac:dyDescent="0.2">
      <c r="A282" t="s">
        <v>874</v>
      </c>
      <c r="B282">
        <v>35853</v>
      </c>
      <c r="C282" t="s">
        <v>243</v>
      </c>
      <c r="D282" t="s">
        <v>25</v>
      </c>
      <c r="E282" t="s">
        <v>26</v>
      </c>
      <c r="F282" s="5">
        <v>31.13</v>
      </c>
      <c r="G282" s="5">
        <v>28.68</v>
      </c>
      <c r="H282" s="5">
        <v>0.21</v>
      </c>
      <c r="I282" s="5">
        <v>34.53</v>
      </c>
      <c r="J282" s="4">
        <v>1.5</v>
      </c>
      <c r="K282" s="4">
        <v>0.99</v>
      </c>
      <c r="L282" s="4">
        <v>2.63</v>
      </c>
      <c r="M282" s="4">
        <v>0</v>
      </c>
      <c r="N282" s="4">
        <v>0.26</v>
      </c>
      <c r="O282" s="4">
        <v>7.0000000000000007E-2</v>
      </c>
      <c r="P282" s="12">
        <f>SUM(F282:I282)/SUM(F282:O282)</f>
        <v>0.94550000000000012</v>
      </c>
      <c r="Q282" s="12">
        <f>SUM(J282:O282)/SUM(F282:O282)</f>
        <v>5.45E-2</v>
      </c>
      <c r="R282">
        <f>SUM(F282:O282)</f>
        <v>100</v>
      </c>
      <c r="S282" s="3"/>
    </row>
    <row r="283" spans="1:19" x14ac:dyDescent="0.2">
      <c r="A283" t="s">
        <v>874</v>
      </c>
      <c r="B283">
        <v>74453</v>
      </c>
      <c r="C283" t="s">
        <v>1326</v>
      </c>
      <c r="D283" t="s">
        <v>25</v>
      </c>
      <c r="E283" t="s">
        <v>26</v>
      </c>
      <c r="F283" s="5">
        <v>29</v>
      </c>
      <c r="G283" s="5">
        <v>31</v>
      </c>
      <c r="H283" s="5">
        <v>0</v>
      </c>
      <c r="I283" s="5">
        <v>35</v>
      </c>
      <c r="J283" s="4">
        <v>1</v>
      </c>
      <c r="K283" s="4">
        <v>0</v>
      </c>
      <c r="L283" s="4">
        <v>3</v>
      </c>
      <c r="M283" s="4">
        <v>0</v>
      </c>
      <c r="N283" s="4">
        <v>0</v>
      </c>
      <c r="O283" s="4">
        <v>1</v>
      </c>
      <c r="P283" s="12">
        <f>SUM(F283:I283)/SUM(F283:O283)</f>
        <v>0.95</v>
      </c>
      <c r="Q283" s="12">
        <f>SUM(J283:O283)/SUM(F283:O283)</f>
        <v>0.05</v>
      </c>
      <c r="R283">
        <f>SUM(F283:O283)</f>
        <v>100</v>
      </c>
      <c r="S283" s="3"/>
    </row>
    <row r="284" spans="1:19" x14ac:dyDescent="0.2">
      <c r="A284" t="s">
        <v>874</v>
      </c>
      <c r="B284">
        <v>31181</v>
      </c>
      <c r="C284" t="s">
        <v>240</v>
      </c>
      <c r="D284" t="s">
        <v>25</v>
      </c>
      <c r="E284" t="s">
        <v>26</v>
      </c>
      <c r="F284" s="5">
        <v>17.600000000000001</v>
      </c>
      <c r="G284" s="5">
        <v>38</v>
      </c>
      <c r="H284" s="5">
        <v>0.2</v>
      </c>
      <c r="I284" s="5">
        <v>39.700000000000003</v>
      </c>
      <c r="J284" s="4">
        <v>0.9</v>
      </c>
      <c r="K284" s="4">
        <v>1.9</v>
      </c>
      <c r="L284" s="4">
        <v>1</v>
      </c>
      <c r="M284" s="4">
        <v>0</v>
      </c>
      <c r="N284" s="4">
        <v>0.4</v>
      </c>
      <c r="O284" s="4">
        <v>0.3</v>
      </c>
      <c r="P284" s="12">
        <f>SUM(F284:I284)/SUM(F284:O284)</f>
        <v>0.95499999999999985</v>
      </c>
      <c r="Q284" s="12">
        <f>SUM(J284:O284)/SUM(F284:O284)</f>
        <v>4.4999999999999991E-2</v>
      </c>
      <c r="R284">
        <f>SUM(F284:O284)</f>
        <v>100.00000000000001</v>
      </c>
      <c r="S284" s="3">
        <v>2016</v>
      </c>
    </row>
    <row r="285" spans="1:19" x14ac:dyDescent="0.2">
      <c r="A285" t="s">
        <v>874</v>
      </c>
      <c r="B285">
        <v>63999</v>
      </c>
      <c r="C285" t="s">
        <v>1344</v>
      </c>
      <c r="D285" t="s">
        <v>25</v>
      </c>
      <c r="E285" t="s">
        <v>26</v>
      </c>
      <c r="F285" s="5">
        <v>3.6</v>
      </c>
      <c r="G285" s="5">
        <v>69.8</v>
      </c>
      <c r="H285" s="5">
        <v>0.5</v>
      </c>
      <c r="I285" s="5">
        <v>21.7</v>
      </c>
      <c r="J285" s="4">
        <v>0</v>
      </c>
      <c r="K285" s="4">
        <v>0</v>
      </c>
      <c r="L285" s="4">
        <v>0</v>
      </c>
      <c r="M285" s="4">
        <v>0</v>
      </c>
      <c r="N285" s="4">
        <v>0.4</v>
      </c>
      <c r="O285" s="4">
        <v>4</v>
      </c>
      <c r="P285" s="12">
        <f>SUM(F285:I285)/SUM(F285:O285)</f>
        <v>0.95599999999999996</v>
      </c>
      <c r="Q285" s="12">
        <f>SUM(J285:O285)/SUM(F285:O285)</f>
        <v>4.4000000000000004E-2</v>
      </c>
      <c r="R285">
        <f>SUM(F285:O285)</f>
        <v>100</v>
      </c>
      <c r="S285" s="3">
        <v>2017</v>
      </c>
    </row>
    <row r="286" spans="1:19" x14ac:dyDescent="0.2">
      <c r="A286" t="s">
        <v>874</v>
      </c>
      <c r="B286">
        <v>35857</v>
      </c>
      <c r="C286" t="s">
        <v>52</v>
      </c>
      <c r="D286" t="s">
        <v>25</v>
      </c>
      <c r="E286" t="s">
        <v>26</v>
      </c>
      <c r="F286" s="5">
        <v>64.5</v>
      </c>
      <c r="G286" s="5">
        <v>10.8</v>
      </c>
      <c r="H286" s="5">
        <v>0.6</v>
      </c>
      <c r="I286" s="5">
        <v>19.8</v>
      </c>
      <c r="J286" s="4">
        <v>0.6</v>
      </c>
      <c r="K286" s="4">
        <v>0.6</v>
      </c>
      <c r="L286" s="4">
        <v>2.2999999999999998</v>
      </c>
      <c r="M286" s="4">
        <v>0</v>
      </c>
      <c r="N286" s="4">
        <v>0.1</v>
      </c>
      <c r="O286" s="4">
        <v>0.7</v>
      </c>
      <c r="P286" s="12">
        <f>SUM(F286:I286)/SUM(F286:O286)</f>
        <v>0.95700000000000018</v>
      </c>
      <c r="Q286" s="12">
        <f>SUM(J286:O286)/SUM(F286:O286)</f>
        <v>4.300000000000001E-2</v>
      </c>
      <c r="R286">
        <f>SUM(F286:O286)</f>
        <v>99.999999999999972</v>
      </c>
      <c r="S286" s="3"/>
    </row>
    <row r="287" spans="1:19" x14ac:dyDescent="0.2">
      <c r="A287" t="s">
        <v>874</v>
      </c>
      <c r="B287">
        <v>59678</v>
      </c>
      <c r="C287" t="s">
        <v>1325</v>
      </c>
      <c r="D287" t="s">
        <v>25</v>
      </c>
      <c r="E287" t="s">
        <v>26</v>
      </c>
      <c r="F287" s="5">
        <v>35</v>
      </c>
      <c r="G287" s="5">
        <v>26</v>
      </c>
      <c r="H287" s="5">
        <v>0</v>
      </c>
      <c r="I287" s="5">
        <v>35</v>
      </c>
      <c r="J287" s="4">
        <v>1</v>
      </c>
      <c r="K287" s="4">
        <v>0</v>
      </c>
      <c r="L287" s="4">
        <v>2</v>
      </c>
      <c r="M287" s="4">
        <v>0</v>
      </c>
      <c r="N287" s="4">
        <v>0</v>
      </c>
      <c r="O287" s="4">
        <v>1</v>
      </c>
      <c r="P287" s="12">
        <f>SUM(F287:I287)/SUM(F287:O287)</f>
        <v>0.96</v>
      </c>
      <c r="Q287" s="12">
        <f>SUM(J287:O287)/SUM(F287:O287)</f>
        <v>0.04</v>
      </c>
      <c r="R287">
        <f>SUM(F287:O287)</f>
        <v>100</v>
      </c>
      <c r="S287" s="3"/>
    </row>
    <row r="288" spans="1:19" x14ac:dyDescent="0.2">
      <c r="A288" t="s">
        <v>874</v>
      </c>
      <c r="B288">
        <v>49347</v>
      </c>
      <c r="C288" t="s">
        <v>479</v>
      </c>
      <c r="D288" t="s">
        <v>25</v>
      </c>
      <c r="E288" t="s">
        <v>26</v>
      </c>
      <c r="F288" s="5">
        <v>65.959999999999994</v>
      </c>
      <c r="G288" s="5">
        <v>3.12</v>
      </c>
      <c r="H288" s="5">
        <v>0.03</v>
      </c>
      <c r="I288" s="5">
        <v>27.42</v>
      </c>
      <c r="J288" s="4">
        <v>3.47</v>
      </c>
      <c r="K288" s="4">
        <v>0</v>
      </c>
      <c r="L288" s="4">
        <v>0</v>
      </c>
      <c r="M288" s="4">
        <v>0</v>
      </c>
      <c r="N288" s="4">
        <v>0</v>
      </c>
      <c r="O288" s="4">
        <v>0</v>
      </c>
      <c r="P288" s="12">
        <f>SUM(F288:I288)/SUM(F288:O288)</f>
        <v>0.96530000000000005</v>
      </c>
      <c r="Q288" s="12">
        <f>SUM(J288:O288)/SUM(F288:O288)</f>
        <v>3.4700000000000002E-2</v>
      </c>
      <c r="R288">
        <f>SUM(F288:O288)</f>
        <v>100</v>
      </c>
      <c r="S288" s="3"/>
    </row>
    <row r="289" spans="1:19" x14ac:dyDescent="0.2">
      <c r="A289" t="s">
        <v>874</v>
      </c>
      <c r="B289">
        <v>59707</v>
      </c>
      <c r="C289" t="s">
        <v>1319</v>
      </c>
      <c r="D289" t="s">
        <v>25</v>
      </c>
      <c r="E289" t="s">
        <v>26</v>
      </c>
      <c r="F289" s="5">
        <v>24.4</v>
      </c>
      <c r="G289" s="5">
        <v>24.5</v>
      </c>
      <c r="H289" s="5">
        <v>0.3</v>
      </c>
      <c r="I289" s="5">
        <v>47.5</v>
      </c>
      <c r="J289" s="4">
        <v>0.7</v>
      </c>
      <c r="K289" s="4">
        <v>0</v>
      </c>
      <c r="L289" s="4">
        <v>0</v>
      </c>
      <c r="M289" s="4">
        <v>0</v>
      </c>
      <c r="N289" s="4">
        <v>0</v>
      </c>
      <c r="O289" s="4">
        <v>2.6</v>
      </c>
      <c r="P289" s="12">
        <f>SUM(F289:I289)/SUM(F289:O289)</f>
        <v>0.96699999999999997</v>
      </c>
      <c r="Q289" s="12">
        <f>SUM(J289:O289)/SUM(F289:O289)</f>
        <v>3.3000000000000002E-2</v>
      </c>
      <c r="R289">
        <f>SUM(F289:O289)</f>
        <v>99.999999999999986</v>
      </c>
      <c r="S289" s="3">
        <v>2019</v>
      </c>
    </row>
    <row r="290" spans="1:19" x14ac:dyDescent="0.2">
      <c r="A290" t="s">
        <v>874</v>
      </c>
      <c r="B290">
        <v>63941</v>
      </c>
      <c r="C290" t="s">
        <v>1343</v>
      </c>
      <c r="D290" t="s">
        <v>25</v>
      </c>
      <c r="E290" t="s">
        <v>26</v>
      </c>
      <c r="F290" s="5">
        <v>2.1</v>
      </c>
      <c r="G290" s="5">
        <v>72.3</v>
      </c>
      <c r="H290" s="5">
        <v>0.3</v>
      </c>
      <c r="I290" s="5">
        <v>22.3</v>
      </c>
      <c r="J290" s="4">
        <v>0</v>
      </c>
      <c r="K290" s="4">
        <v>0</v>
      </c>
      <c r="L290" s="4">
        <v>0</v>
      </c>
      <c r="M290" s="4">
        <v>0</v>
      </c>
      <c r="N290" s="4">
        <v>1.5</v>
      </c>
      <c r="O290" s="4">
        <v>1.5</v>
      </c>
      <c r="P290" s="12">
        <f>SUM(F290:I290)/SUM(F290:O290)</f>
        <v>0.97</v>
      </c>
      <c r="Q290" s="12">
        <f>SUM(J290:O290)/SUM(F290:O290)</f>
        <v>3.0000000000000006E-2</v>
      </c>
      <c r="R290">
        <f>SUM(F290:O290)</f>
        <v>99.999999999999986</v>
      </c>
      <c r="S290" s="3">
        <v>2018</v>
      </c>
    </row>
    <row r="291" spans="1:19" x14ac:dyDescent="0.2">
      <c r="A291" t="s">
        <v>874</v>
      </c>
      <c r="B291">
        <v>54082</v>
      </c>
      <c r="C291" t="s">
        <v>1004</v>
      </c>
      <c r="D291" t="s">
        <v>25</v>
      </c>
      <c r="E291" t="s">
        <v>26</v>
      </c>
      <c r="F291" s="5">
        <v>2.1</v>
      </c>
      <c r="G291" s="5">
        <v>72.3</v>
      </c>
      <c r="H291" s="5">
        <v>0.3</v>
      </c>
      <c r="I291" s="5">
        <v>22.3</v>
      </c>
      <c r="J291" s="4">
        <v>0</v>
      </c>
      <c r="K291" s="4">
        <v>0</v>
      </c>
      <c r="L291" s="4">
        <v>0</v>
      </c>
      <c r="M291" s="4">
        <v>0</v>
      </c>
      <c r="N291" s="4">
        <v>1.5</v>
      </c>
      <c r="O291" s="4">
        <v>1.5</v>
      </c>
      <c r="P291" s="12">
        <f>SUM(F291:I291)/SUM(F291:O291)</f>
        <v>0.97</v>
      </c>
      <c r="Q291" s="12">
        <f>SUM(J291:O291)/SUM(F291:O291)</f>
        <v>3.0000000000000006E-2</v>
      </c>
      <c r="R291">
        <f>SUM(F291:O291)</f>
        <v>99.999999999999986</v>
      </c>
      <c r="S291" s="3">
        <v>2019</v>
      </c>
    </row>
    <row r="292" spans="1:19" x14ac:dyDescent="0.2">
      <c r="A292" t="s">
        <v>874</v>
      </c>
      <c r="B292">
        <v>35870</v>
      </c>
      <c r="C292" t="s">
        <v>472</v>
      </c>
      <c r="D292" t="s">
        <v>25</v>
      </c>
      <c r="E292" t="s">
        <v>26</v>
      </c>
      <c r="F292" s="5">
        <v>2.1</v>
      </c>
      <c r="G292" s="5">
        <v>72.3</v>
      </c>
      <c r="H292" s="5">
        <v>0.3</v>
      </c>
      <c r="I292" s="5">
        <v>22.3</v>
      </c>
      <c r="J292" s="4">
        <v>0</v>
      </c>
      <c r="K292" s="4">
        <v>0</v>
      </c>
      <c r="L292" s="4">
        <v>0</v>
      </c>
      <c r="M292" s="4">
        <v>0</v>
      </c>
      <c r="N292" s="4">
        <v>1.5</v>
      </c>
      <c r="O292" s="4">
        <v>1.5</v>
      </c>
      <c r="P292" s="12">
        <f>SUM(F292:I292)/SUM(F292:O292)</f>
        <v>0.97</v>
      </c>
      <c r="Q292" s="12">
        <f>SUM(J292:O292)/SUM(F292:O292)</f>
        <v>3.0000000000000006E-2</v>
      </c>
      <c r="R292">
        <f>SUM(F292:O292)</f>
        <v>99.999999999999986</v>
      </c>
      <c r="S292" s="3">
        <v>2018</v>
      </c>
    </row>
    <row r="293" spans="1:19" x14ac:dyDescent="0.2">
      <c r="A293" t="s">
        <v>874</v>
      </c>
      <c r="B293">
        <v>55799</v>
      </c>
      <c r="C293" t="s">
        <v>219</v>
      </c>
      <c r="D293" t="s">
        <v>25</v>
      </c>
      <c r="E293" t="s">
        <v>26</v>
      </c>
      <c r="F293" s="5">
        <v>26</v>
      </c>
      <c r="G293" s="5">
        <v>24</v>
      </c>
      <c r="H293" s="5">
        <v>0</v>
      </c>
      <c r="I293" s="5">
        <v>47</v>
      </c>
      <c r="J293" s="4">
        <v>0</v>
      </c>
      <c r="K293" s="4">
        <v>1</v>
      </c>
      <c r="L293" s="4">
        <v>1</v>
      </c>
      <c r="M293" s="4">
        <v>0</v>
      </c>
      <c r="N293" s="4">
        <v>1</v>
      </c>
      <c r="O293" s="4">
        <v>0</v>
      </c>
      <c r="P293" s="12">
        <f>SUM(F293:I293)/SUM(F293:O293)</f>
        <v>0.97</v>
      </c>
      <c r="Q293" s="12">
        <f>SUM(J293:O293)/SUM(F293:O293)</f>
        <v>0.03</v>
      </c>
      <c r="R293">
        <f>SUM(F293:O293)</f>
        <v>100</v>
      </c>
      <c r="S293" s="3">
        <v>2007</v>
      </c>
    </row>
    <row r="294" spans="1:19" x14ac:dyDescent="0.2">
      <c r="A294" t="s">
        <v>874</v>
      </c>
      <c r="B294">
        <v>49333</v>
      </c>
      <c r="C294" t="s">
        <v>1348</v>
      </c>
      <c r="D294" t="s">
        <v>25</v>
      </c>
      <c r="E294" t="s">
        <v>26</v>
      </c>
      <c r="F294" s="5">
        <v>60</v>
      </c>
      <c r="G294" s="5">
        <v>37</v>
      </c>
      <c r="H294" s="5">
        <v>0</v>
      </c>
      <c r="I294" s="5">
        <v>0</v>
      </c>
      <c r="J294" s="4">
        <v>3</v>
      </c>
      <c r="K294" s="4">
        <v>0</v>
      </c>
      <c r="L294" s="4">
        <v>0</v>
      </c>
      <c r="M294" s="4">
        <v>0</v>
      </c>
      <c r="N294" s="4">
        <v>0</v>
      </c>
      <c r="O294" s="4">
        <v>0</v>
      </c>
      <c r="P294" s="12">
        <f>SUM(F294:I294)/SUM(F294:O294)</f>
        <v>0.97</v>
      </c>
      <c r="Q294" s="12">
        <f>SUM(J294:O294)/SUM(F294:O294)</f>
        <v>0.03</v>
      </c>
      <c r="R294">
        <f>SUM(F294:O294)</f>
        <v>100</v>
      </c>
      <c r="S294" s="3"/>
    </row>
    <row r="295" spans="1:19" x14ac:dyDescent="0.2">
      <c r="A295" t="s">
        <v>874</v>
      </c>
      <c r="B295">
        <v>74423</v>
      </c>
      <c r="C295" t="s">
        <v>1345</v>
      </c>
      <c r="D295" t="s">
        <v>25</v>
      </c>
      <c r="E295" t="s">
        <v>26</v>
      </c>
      <c r="F295" s="5">
        <v>10</v>
      </c>
      <c r="G295" s="5">
        <v>75</v>
      </c>
      <c r="H295" s="5">
        <v>0.5</v>
      </c>
      <c r="I295" s="5">
        <v>12</v>
      </c>
      <c r="J295" s="4">
        <v>0.5</v>
      </c>
      <c r="K295" s="4">
        <v>0</v>
      </c>
      <c r="L295" s="4">
        <v>0</v>
      </c>
      <c r="M295" s="4">
        <v>0</v>
      </c>
      <c r="N295" s="4">
        <v>2</v>
      </c>
      <c r="O295" s="4">
        <v>0</v>
      </c>
      <c r="P295" s="12">
        <f>SUM(F295:I295)/SUM(F295:O295)</f>
        <v>0.97499999999999998</v>
      </c>
      <c r="Q295" s="12">
        <f>SUM(J295:O295)/SUM(F295:O295)</f>
        <v>2.5000000000000001E-2</v>
      </c>
      <c r="R295">
        <f>SUM(F295:O295)</f>
        <v>100</v>
      </c>
      <c r="S295" s="3">
        <v>2019</v>
      </c>
    </row>
    <row r="296" spans="1:19" x14ac:dyDescent="0.2">
      <c r="A296" t="s">
        <v>874</v>
      </c>
      <c r="B296">
        <v>43909</v>
      </c>
      <c r="C296" t="s">
        <v>469</v>
      </c>
      <c r="D296" t="s">
        <v>25</v>
      </c>
      <c r="E296" t="s">
        <v>26</v>
      </c>
      <c r="F296" s="5">
        <v>50</v>
      </c>
      <c r="G296" s="5">
        <v>41</v>
      </c>
      <c r="H296" s="5">
        <v>0</v>
      </c>
      <c r="I296" s="5">
        <v>7</v>
      </c>
      <c r="J296" s="4">
        <v>0</v>
      </c>
      <c r="K296" s="4">
        <v>0</v>
      </c>
      <c r="L296" s="4">
        <v>0</v>
      </c>
      <c r="M296" s="4">
        <v>0</v>
      </c>
      <c r="N296" s="4">
        <v>2</v>
      </c>
      <c r="O296" s="4">
        <v>0</v>
      </c>
      <c r="P296" s="12">
        <f>SUM(F296:I296)/SUM(F296:O296)</f>
        <v>0.98</v>
      </c>
      <c r="Q296" s="12">
        <f>SUM(J296:O296)/SUM(F296:O296)</f>
        <v>0.02</v>
      </c>
      <c r="R296">
        <f>SUM(F296:O296)</f>
        <v>100</v>
      </c>
      <c r="S296" s="3"/>
    </row>
    <row r="297" spans="1:19" x14ac:dyDescent="0.2">
      <c r="A297" t="s">
        <v>874</v>
      </c>
      <c r="B297">
        <v>55419</v>
      </c>
      <c r="C297" t="s">
        <v>231</v>
      </c>
      <c r="D297" t="s">
        <v>25</v>
      </c>
      <c r="E297" t="s">
        <v>26</v>
      </c>
      <c r="F297" s="5">
        <v>2.37</v>
      </c>
      <c r="G297" s="5">
        <v>73.61</v>
      </c>
      <c r="H297" s="5">
        <v>0.17</v>
      </c>
      <c r="I297" s="5">
        <v>21.98</v>
      </c>
      <c r="J297" s="4">
        <v>0</v>
      </c>
      <c r="K297" s="4">
        <v>0</v>
      </c>
      <c r="L297" s="4">
        <v>0</v>
      </c>
      <c r="M297" s="4">
        <v>0</v>
      </c>
      <c r="N297" s="4">
        <v>1.87</v>
      </c>
      <c r="O297" s="4">
        <v>0</v>
      </c>
      <c r="P297" s="12">
        <f>SUM(F297:I297)/SUM(F297:O297)</f>
        <v>0.98129999999999995</v>
      </c>
      <c r="Q297" s="12">
        <f>SUM(J297:O297)/SUM(F297:O297)</f>
        <v>1.8699999999999998E-2</v>
      </c>
      <c r="R297">
        <f>SUM(F297:O297)</f>
        <v>100.00000000000001</v>
      </c>
      <c r="S297" s="3">
        <v>2019</v>
      </c>
    </row>
    <row r="298" spans="1:19" x14ac:dyDescent="0.2">
      <c r="A298" t="s">
        <v>874</v>
      </c>
      <c r="B298">
        <v>55801</v>
      </c>
      <c r="C298" t="s">
        <v>77</v>
      </c>
      <c r="D298" t="s">
        <v>25</v>
      </c>
      <c r="E298" t="s">
        <v>26</v>
      </c>
      <c r="F298" s="5">
        <v>2.36</v>
      </c>
      <c r="G298" s="5">
        <v>73.239999999999995</v>
      </c>
      <c r="H298" s="5">
        <v>0.31</v>
      </c>
      <c r="I298" s="5">
        <v>22.64</v>
      </c>
      <c r="J298" s="4">
        <v>0</v>
      </c>
      <c r="K298" s="4">
        <v>0</v>
      </c>
      <c r="L298" s="4">
        <v>0</v>
      </c>
      <c r="M298" s="4">
        <v>0</v>
      </c>
      <c r="N298" s="4">
        <v>1.45</v>
      </c>
      <c r="O298" s="4">
        <v>0</v>
      </c>
      <c r="P298" s="12">
        <f>SUM(F298:I298)/SUM(F298:O298)</f>
        <v>0.98549999999999993</v>
      </c>
      <c r="Q298" s="12">
        <f>SUM(J298:O298)/SUM(F298:O298)</f>
        <v>1.4499999999999999E-2</v>
      </c>
      <c r="R298">
        <f>SUM(F298:O298)</f>
        <v>100</v>
      </c>
      <c r="S298" s="3">
        <v>2018</v>
      </c>
    </row>
    <row r="299" spans="1:19" x14ac:dyDescent="0.2">
      <c r="A299" t="s">
        <v>874</v>
      </c>
      <c r="B299">
        <v>43914</v>
      </c>
      <c r="C299" t="s">
        <v>400</v>
      </c>
      <c r="D299" t="s">
        <v>25</v>
      </c>
      <c r="E299" t="s">
        <v>26</v>
      </c>
      <c r="F299" s="5">
        <v>31.3</v>
      </c>
      <c r="G299" s="5">
        <v>12.7</v>
      </c>
      <c r="H299" s="5">
        <v>0.1</v>
      </c>
      <c r="I299" s="5">
        <v>54.5</v>
      </c>
      <c r="J299" s="4">
        <v>1.4</v>
      </c>
      <c r="K299" s="4">
        <v>0</v>
      </c>
      <c r="L299" s="4">
        <v>0</v>
      </c>
      <c r="M299" s="4">
        <v>0</v>
      </c>
      <c r="N299" s="4">
        <v>0</v>
      </c>
      <c r="O299" s="4">
        <v>0</v>
      </c>
      <c r="P299" s="12">
        <f>SUM(F299:I299)/SUM(F299:O299)</f>
        <v>0.98599999999999999</v>
      </c>
      <c r="Q299" s="12">
        <f>SUM(J299:O299)/SUM(F299:O299)</f>
        <v>1.3999999999999999E-2</v>
      </c>
      <c r="R299">
        <f>SUM(F299:O299)</f>
        <v>100</v>
      </c>
      <c r="S299" s="3">
        <v>2019</v>
      </c>
    </row>
    <row r="300" spans="1:19" x14ac:dyDescent="0.2">
      <c r="A300" t="s">
        <v>874</v>
      </c>
      <c r="B300">
        <v>50565</v>
      </c>
      <c r="C300" t="s">
        <v>221</v>
      </c>
      <c r="D300" t="s">
        <v>25</v>
      </c>
      <c r="E300" t="s">
        <v>26</v>
      </c>
      <c r="F300" s="5">
        <v>59</v>
      </c>
      <c r="G300" s="5">
        <v>40</v>
      </c>
      <c r="H300" s="5">
        <v>0</v>
      </c>
      <c r="I300" s="5">
        <v>0</v>
      </c>
      <c r="J300" s="4">
        <v>0</v>
      </c>
      <c r="K300" s="4">
        <v>0</v>
      </c>
      <c r="L300" s="4">
        <v>0</v>
      </c>
      <c r="M300" s="4">
        <v>0</v>
      </c>
      <c r="N300" s="4">
        <v>1</v>
      </c>
      <c r="O300" s="4">
        <v>0</v>
      </c>
      <c r="P300" s="12">
        <f>SUM(F300:I300)/SUM(F300:O300)</f>
        <v>0.99</v>
      </c>
      <c r="Q300" s="12">
        <f>SUM(J300:O300)/SUM(F300:O300)</f>
        <v>0.01</v>
      </c>
      <c r="R300">
        <f>SUM(F300:O300)</f>
        <v>100</v>
      </c>
      <c r="S300" s="3"/>
    </row>
    <row r="301" spans="1:19" x14ac:dyDescent="0.2">
      <c r="A301" t="s">
        <v>874</v>
      </c>
      <c r="B301">
        <v>73301</v>
      </c>
      <c r="C301" t="s">
        <v>1349</v>
      </c>
      <c r="D301" t="s">
        <v>25</v>
      </c>
      <c r="E301" t="s">
        <v>26</v>
      </c>
      <c r="F301" s="6">
        <v>0</v>
      </c>
      <c r="G301" s="5">
        <v>99</v>
      </c>
      <c r="H301" s="5">
        <v>0</v>
      </c>
      <c r="I301" s="5">
        <v>0</v>
      </c>
      <c r="J301" s="4">
        <v>0</v>
      </c>
      <c r="K301" s="4">
        <v>0</v>
      </c>
      <c r="L301" s="4">
        <v>0</v>
      </c>
      <c r="M301" s="4">
        <v>0</v>
      </c>
      <c r="N301" s="4">
        <v>1</v>
      </c>
      <c r="O301" s="4">
        <v>0</v>
      </c>
      <c r="P301" s="12">
        <f>SUM(F301:I301)/SUM(F301:O301)</f>
        <v>0.99</v>
      </c>
      <c r="Q301" s="12">
        <f>SUM(J301:O301)/SUM(F301:O301)</f>
        <v>0.01</v>
      </c>
      <c r="R301">
        <f>SUM(F301:O301)</f>
        <v>100</v>
      </c>
      <c r="S301" s="3"/>
    </row>
    <row r="302" spans="1:19" x14ac:dyDescent="0.2">
      <c r="A302" t="s">
        <v>874</v>
      </c>
      <c r="B302">
        <v>35877</v>
      </c>
      <c r="C302" t="s">
        <v>380</v>
      </c>
      <c r="D302" t="s">
        <v>25</v>
      </c>
      <c r="E302" t="s">
        <v>26</v>
      </c>
      <c r="F302" s="5">
        <v>22</v>
      </c>
      <c r="G302" s="5">
        <v>8.3000000000000007</v>
      </c>
      <c r="H302" s="5">
        <v>0</v>
      </c>
      <c r="I302" s="5">
        <v>69.400000000000006</v>
      </c>
      <c r="J302" s="4">
        <v>0.3</v>
      </c>
      <c r="K302" s="4">
        <v>0</v>
      </c>
      <c r="L302" s="4">
        <v>0</v>
      </c>
      <c r="M302" s="4">
        <v>0</v>
      </c>
      <c r="N302" s="4">
        <v>0</v>
      </c>
      <c r="O302" s="4">
        <v>0</v>
      </c>
      <c r="P302" s="12">
        <f>SUM(F302:I302)/SUM(F302:O302)</f>
        <v>0.997</v>
      </c>
      <c r="Q302" s="12">
        <f>SUM(J302:O302)/SUM(F302:O302)</f>
        <v>3.0000000000000001E-3</v>
      </c>
      <c r="R302">
        <f>SUM(F302:O302)</f>
        <v>100</v>
      </c>
      <c r="S302" s="3"/>
    </row>
    <row r="303" spans="1:19" x14ac:dyDescent="0.2">
      <c r="A303" t="s">
        <v>874</v>
      </c>
      <c r="B303">
        <v>49345</v>
      </c>
      <c r="C303" t="s">
        <v>876</v>
      </c>
      <c r="D303" t="s">
        <v>25</v>
      </c>
      <c r="E303" t="s">
        <v>26</v>
      </c>
      <c r="F303" s="5">
        <v>100</v>
      </c>
      <c r="G303" s="6">
        <v>0</v>
      </c>
      <c r="H303" s="5">
        <v>0</v>
      </c>
      <c r="I303" s="6">
        <v>0</v>
      </c>
      <c r="J303" s="4">
        <v>0</v>
      </c>
      <c r="K303" s="4">
        <v>0</v>
      </c>
      <c r="L303" s="4">
        <v>0</v>
      </c>
      <c r="M303" s="4">
        <v>0</v>
      </c>
      <c r="N303" s="4">
        <v>0</v>
      </c>
      <c r="O303" s="4">
        <v>0</v>
      </c>
      <c r="P303" s="12">
        <f>SUM(F303:I303)/SUM(F303:O303)</f>
        <v>1</v>
      </c>
      <c r="Q303" s="12">
        <f>SUM(J303:O303)/SUM(F303:O303)</f>
        <v>0</v>
      </c>
      <c r="R303">
        <f>SUM(F303:O303)</f>
        <v>100</v>
      </c>
      <c r="S303" s="3">
        <v>2020</v>
      </c>
    </row>
    <row r="304" spans="1:19" x14ac:dyDescent="0.2">
      <c r="A304" t="s">
        <v>874</v>
      </c>
      <c r="B304">
        <v>74466</v>
      </c>
      <c r="C304" t="s">
        <v>1328</v>
      </c>
      <c r="D304" t="s">
        <v>25</v>
      </c>
      <c r="E304" t="s">
        <v>26</v>
      </c>
      <c r="F304" s="5">
        <v>50</v>
      </c>
      <c r="G304" s="5">
        <v>50</v>
      </c>
      <c r="H304" s="5">
        <v>0</v>
      </c>
      <c r="I304" s="5">
        <v>0</v>
      </c>
      <c r="J304" s="4">
        <v>0</v>
      </c>
      <c r="K304" s="4">
        <v>0</v>
      </c>
      <c r="L304" s="4">
        <v>0</v>
      </c>
      <c r="M304" s="4">
        <v>0</v>
      </c>
      <c r="N304" s="4">
        <v>0</v>
      </c>
      <c r="O304" s="4">
        <v>0</v>
      </c>
      <c r="P304" s="12">
        <f>SUM(F304:I304)/SUM(F304:O304)</f>
        <v>1</v>
      </c>
      <c r="Q304" s="12">
        <f>SUM(J304:O304)/SUM(F304:O304)</f>
        <v>0</v>
      </c>
      <c r="R304">
        <f>SUM(F304:O304)</f>
        <v>100</v>
      </c>
      <c r="S304" s="3"/>
    </row>
    <row r="305" spans="1:19" x14ac:dyDescent="0.2">
      <c r="A305" t="s">
        <v>874</v>
      </c>
      <c r="B305">
        <v>50544</v>
      </c>
      <c r="C305" t="s">
        <v>1324</v>
      </c>
      <c r="D305" t="s">
        <v>25</v>
      </c>
      <c r="E305" t="s">
        <v>26</v>
      </c>
      <c r="F305" s="5">
        <v>8</v>
      </c>
      <c r="G305" s="5">
        <v>56</v>
      </c>
      <c r="H305" s="5">
        <v>36</v>
      </c>
      <c r="I305" s="5">
        <v>0</v>
      </c>
      <c r="J305" s="4">
        <v>0</v>
      </c>
      <c r="K305" s="4">
        <v>0</v>
      </c>
      <c r="L305" s="4">
        <v>0</v>
      </c>
      <c r="M305" s="4">
        <v>0</v>
      </c>
      <c r="N305" s="4">
        <v>0</v>
      </c>
      <c r="O305" s="4">
        <v>0</v>
      </c>
      <c r="P305" s="12">
        <f>SUM(F305:I305)/SUM(F305:O305)</f>
        <v>1</v>
      </c>
      <c r="Q305" s="12">
        <f>SUM(J305:O305)/SUM(F305:O305)</f>
        <v>0</v>
      </c>
      <c r="R305">
        <f>SUM(F305:O305)</f>
        <v>100</v>
      </c>
      <c r="S305" s="3"/>
    </row>
    <row r="306" spans="1:19" x14ac:dyDescent="0.2">
      <c r="A306" t="s">
        <v>1182</v>
      </c>
      <c r="B306">
        <v>59644</v>
      </c>
      <c r="C306" t="s">
        <v>1334</v>
      </c>
      <c r="D306" t="s">
        <v>25</v>
      </c>
      <c r="E306" t="s">
        <v>26</v>
      </c>
      <c r="F306" s="6">
        <v>0</v>
      </c>
      <c r="G306" s="6">
        <v>0</v>
      </c>
      <c r="H306" s="6">
        <v>0</v>
      </c>
      <c r="I306" s="6">
        <v>0</v>
      </c>
      <c r="J306" s="4">
        <v>25</v>
      </c>
      <c r="K306" s="4">
        <v>0</v>
      </c>
      <c r="L306" s="4">
        <v>15</v>
      </c>
      <c r="M306" s="4">
        <v>0</v>
      </c>
      <c r="N306" s="4">
        <v>50</v>
      </c>
      <c r="O306" s="4">
        <v>10</v>
      </c>
      <c r="P306" s="11">
        <f>SUM(F306:I306)/SUM(F306:O306)</f>
        <v>0</v>
      </c>
      <c r="Q306" s="14">
        <f>SUM(J306:O306)/SUM(F306:O306)</f>
        <v>1</v>
      </c>
      <c r="R306">
        <f>SUM(F306:O306)</f>
        <v>100</v>
      </c>
      <c r="S306">
        <v>2020</v>
      </c>
    </row>
    <row r="307" spans="1:19" x14ac:dyDescent="0.2">
      <c r="A307" t="s">
        <v>1182</v>
      </c>
      <c r="B307">
        <v>64014</v>
      </c>
      <c r="C307" t="s">
        <v>174</v>
      </c>
      <c r="D307" t="s">
        <v>25</v>
      </c>
      <c r="E307" t="s">
        <v>26</v>
      </c>
      <c r="F307" s="6">
        <v>0</v>
      </c>
      <c r="G307" s="6">
        <v>0</v>
      </c>
      <c r="H307" s="6">
        <v>0</v>
      </c>
      <c r="I307" s="6">
        <v>0</v>
      </c>
      <c r="J307" s="4">
        <v>61.8</v>
      </c>
      <c r="K307" s="4">
        <v>1</v>
      </c>
      <c r="L307" s="4">
        <v>15.6</v>
      </c>
      <c r="M307" s="4">
        <v>3.9</v>
      </c>
      <c r="N307" s="4">
        <v>17.600000000000001</v>
      </c>
      <c r="O307" s="4">
        <v>0</v>
      </c>
      <c r="P307" s="11">
        <f>SUM(F307:I307)/SUM(F307:O307)</f>
        <v>0</v>
      </c>
      <c r="Q307" s="14">
        <f>SUM(J307:O307)/SUM(F307:O307)</f>
        <v>1</v>
      </c>
      <c r="R307">
        <f>SUM(F307:O307)</f>
        <v>99.9</v>
      </c>
      <c r="S307">
        <v>2018</v>
      </c>
    </row>
    <row r="308" spans="1:19" x14ac:dyDescent="0.2">
      <c r="A308" t="s">
        <v>1182</v>
      </c>
      <c r="B308">
        <v>54078</v>
      </c>
      <c r="C308" t="s">
        <v>279</v>
      </c>
      <c r="D308" t="s">
        <v>25</v>
      </c>
      <c r="E308" t="s">
        <v>26</v>
      </c>
      <c r="F308" s="6">
        <v>0</v>
      </c>
      <c r="G308" s="6">
        <v>0</v>
      </c>
      <c r="H308" s="6">
        <v>0</v>
      </c>
      <c r="I308" s="6">
        <v>0</v>
      </c>
      <c r="J308" s="4">
        <v>25</v>
      </c>
      <c r="K308" s="4">
        <v>0</v>
      </c>
      <c r="L308" s="4">
        <v>37</v>
      </c>
      <c r="M308" s="4">
        <v>0</v>
      </c>
      <c r="N308" s="4">
        <v>38</v>
      </c>
      <c r="O308" s="4">
        <v>0</v>
      </c>
      <c r="P308" s="11">
        <f>SUM(F308:I308)/SUM(F308:O308)</f>
        <v>0</v>
      </c>
      <c r="Q308" s="14">
        <f>SUM(J308:O308)/SUM(F308:O308)</f>
        <v>1</v>
      </c>
      <c r="R308">
        <f>SUM(F308:O308)</f>
        <v>100</v>
      </c>
      <c r="S308">
        <v>2019</v>
      </c>
    </row>
    <row r="309" spans="1:19" x14ac:dyDescent="0.2">
      <c r="A309" t="s">
        <v>1182</v>
      </c>
      <c r="B309">
        <v>59653</v>
      </c>
      <c r="C309" t="s">
        <v>1335</v>
      </c>
      <c r="D309" t="s">
        <v>25</v>
      </c>
      <c r="E309" t="s">
        <v>26</v>
      </c>
      <c r="F309" s="6">
        <v>0</v>
      </c>
      <c r="G309" s="6">
        <v>0</v>
      </c>
      <c r="H309" s="6">
        <v>0</v>
      </c>
      <c r="I309" s="6">
        <v>0</v>
      </c>
      <c r="J309" s="4">
        <v>0</v>
      </c>
      <c r="K309" s="4">
        <v>0</v>
      </c>
      <c r="L309" s="4">
        <v>0</v>
      </c>
      <c r="M309" s="4">
        <v>0</v>
      </c>
      <c r="N309" s="4">
        <v>100</v>
      </c>
      <c r="O309" s="4">
        <v>0</v>
      </c>
      <c r="P309" s="11">
        <f>SUM(F309:I309)/SUM(F309:O309)</f>
        <v>0</v>
      </c>
      <c r="Q309" s="14">
        <f>SUM(J309:O309)/SUM(F309:O309)</f>
        <v>1</v>
      </c>
      <c r="R309">
        <f>SUM(F309:O309)</f>
        <v>100</v>
      </c>
    </row>
    <row r="310" spans="1:19" x14ac:dyDescent="0.2">
      <c r="A310" t="s">
        <v>1182</v>
      </c>
      <c r="B310">
        <v>54119</v>
      </c>
      <c r="C310" t="s">
        <v>66</v>
      </c>
      <c r="D310" t="s">
        <v>25</v>
      </c>
      <c r="E310" t="s">
        <v>26</v>
      </c>
      <c r="F310" s="6">
        <v>0</v>
      </c>
      <c r="G310" s="6">
        <v>0</v>
      </c>
      <c r="H310" s="6">
        <v>0</v>
      </c>
      <c r="I310" s="6">
        <v>0</v>
      </c>
      <c r="J310" s="4">
        <v>64.900000000000006</v>
      </c>
      <c r="K310" s="4">
        <v>6.9</v>
      </c>
      <c r="L310" s="4">
        <v>4</v>
      </c>
      <c r="M310" s="4">
        <v>0</v>
      </c>
      <c r="N310" s="4">
        <v>24.2</v>
      </c>
      <c r="O310" s="4">
        <v>0</v>
      </c>
      <c r="P310" s="11">
        <f>SUM(F310:I310)/SUM(F310:O310)</f>
        <v>0</v>
      </c>
      <c r="Q310" s="14">
        <f>SUM(J310:O310)/SUM(F310:O310)</f>
        <v>1</v>
      </c>
      <c r="R310">
        <f>SUM(F310:O310)</f>
        <v>100.00000000000001</v>
      </c>
      <c r="S310">
        <v>2019</v>
      </c>
    </row>
    <row r="311" spans="1:19" x14ac:dyDescent="0.2">
      <c r="A311" t="s">
        <v>1182</v>
      </c>
      <c r="B311">
        <v>60656</v>
      </c>
      <c r="C311" t="s">
        <v>1336</v>
      </c>
      <c r="D311" t="s">
        <v>25</v>
      </c>
      <c r="E311" t="s">
        <v>26</v>
      </c>
      <c r="F311" s="6">
        <v>0</v>
      </c>
      <c r="G311" s="6">
        <v>0</v>
      </c>
      <c r="H311" s="5">
        <v>0</v>
      </c>
      <c r="I311" s="6">
        <v>0</v>
      </c>
      <c r="J311" s="4">
        <v>0</v>
      </c>
      <c r="K311" s="4">
        <v>0</v>
      </c>
      <c r="L311" s="4">
        <v>50</v>
      </c>
      <c r="M311" s="4">
        <v>0</v>
      </c>
      <c r="N311" s="4">
        <v>50</v>
      </c>
      <c r="O311" s="4">
        <v>0</v>
      </c>
      <c r="P311" s="11">
        <f>SUM(F311:I311)/SUM(F311:O311)</f>
        <v>0</v>
      </c>
      <c r="Q311" s="14">
        <f>SUM(J311:O311)/SUM(F311:O311)</f>
        <v>1</v>
      </c>
      <c r="R311">
        <f>SUM(F311:O311)</f>
        <v>100</v>
      </c>
      <c r="S311">
        <v>2019</v>
      </c>
    </row>
    <row r="312" spans="1:19" x14ac:dyDescent="0.2">
      <c r="A312" t="s">
        <v>1182</v>
      </c>
      <c r="B312">
        <v>59633</v>
      </c>
      <c r="C312" t="s">
        <v>1332</v>
      </c>
      <c r="D312" t="s">
        <v>25</v>
      </c>
      <c r="E312" t="s">
        <v>26</v>
      </c>
      <c r="F312" s="6">
        <v>0</v>
      </c>
      <c r="G312" s="6">
        <v>0</v>
      </c>
      <c r="H312" s="6">
        <v>0</v>
      </c>
      <c r="I312" s="6">
        <v>0</v>
      </c>
      <c r="J312" s="4">
        <v>69</v>
      </c>
      <c r="K312" s="4">
        <v>2.4</v>
      </c>
      <c r="L312" s="4">
        <v>7.7</v>
      </c>
      <c r="M312" s="4">
        <v>9.5</v>
      </c>
      <c r="N312" s="4">
        <v>8.1</v>
      </c>
      <c r="O312" s="4">
        <v>3.3</v>
      </c>
      <c r="P312" s="11">
        <f>SUM(F312:I312)/SUM(F312:O312)</f>
        <v>0</v>
      </c>
      <c r="Q312" s="14">
        <f>SUM(J312:O312)/SUM(F312:O312)</f>
        <v>1</v>
      </c>
      <c r="R312">
        <f>SUM(F312:O312)</f>
        <v>100</v>
      </c>
      <c r="S312">
        <v>2019</v>
      </c>
    </row>
    <row r="313" spans="1:19" x14ac:dyDescent="0.2">
      <c r="A313" t="s">
        <v>1182</v>
      </c>
      <c r="B313">
        <v>58357</v>
      </c>
      <c r="C313" t="s">
        <v>138</v>
      </c>
      <c r="D313" t="s">
        <v>25</v>
      </c>
      <c r="E313" t="s">
        <v>26</v>
      </c>
      <c r="F313" s="6">
        <v>0</v>
      </c>
      <c r="G313" s="6">
        <v>0</v>
      </c>
      <c r="H313" s="6">
        <v>0</v>
      </c>
      <c r="I313" s="6">
        <v>0</v>
      </c>
      <c r="J313" s="4">
        <v>0</v>
      </c>
      <c r="K313" s="4">
        <v>0</v>
      </c>
      <c r="L313" s="4">
        <v>10</v>
      </c>
      <c r="M313" s="4">
        <v>0</v>
      </c>
      <c r="N313" s="4">
        <v>90</v>
      </c>
      <c r="O313" s="4">
        <v>0</v>
      </c>
      <c r="P313" s="11">
        <f>SUM(F313:I313)/SUM(F313:O313)</f>
        <v>0</v>
      </c>
      <c r="Q313" s="14">
        <f>SUM(J313:O313)/SUM(F313:O313)</f>
        <v>1</v>
      </c>
      <c r="R313">
        <f>SUM(F313:O313)</f>
        <v>100</v>
      </c>
      <c r="S313">
        <v>2019</v>
      </c>
    </row>
    <row r="314" spans="1:19" x14ac:dyDescent="0.2">
      <c r="A314" t="s">
        <v>1182</v>
      </c>
      <c r="B314">
        <v>73669</v>
      </c>
      <c r="C314" t="s">
        <v>461</v>
      </c>
      <c r="D314" t="s">
        <v>25</v>
      </c>
      <c r="E314" t="s">
        <v>26</v>
      </c>
      <c r="F314" s="6">
        <v>0</v>
      </c>
      <c r="G314" s="6">
        <v>0</v>
      </c>
      <c r="H314" s="5">
        <v>0</v>
      </c>
      <c r="I314" s="6">
        <v>0</v>
      </c>
      <c r="J314" s="4">
        <v>66</v>
      </c>
      <c r="K314" s="4">
        <v>0</v>
      </c>
      <c r="L314" s="4">
        <v>11</v>
      </c>
      <c r="M314" s="4">
        <v>12</v>
      </c>
      <c r="N314" s="4">
        <v>11</v>
      </c>
      <c r="O314" s="4">
        <v>0</v>
      </c>
      <c r="P314" s="11">
        <f>SUM(F314:I314)/SUM(F314:O314)</f>
        <v>0</v>
      </c>
      <c r="Q314" s="14">
        <f>SUM(J314:O314)/SUM(F314:O314)</f>
        <v>1</v>
      </c>
      <c r="R314">
        <f>SUM(F314:O314)</f>
        <v>100</v>
      </c>
      <c r="S314">
        <v>2020</v>
      </c>
    </row>
    <row r="315" spans="1:19" x14ac:dyDescent="0.2">
      <c r="A315" t="s">
        <v>1182</v>
      </c>
      <c r="B315">
        <v>73530</v>
      </c>
      <c r="C315" t="s">
        <v>1354</v>
      </c>
      <c r="D315" t="s">
        <v>25</v>
      </c>
      <c r="E315" t="s">
        <v>26</v>
      </c>
      <c r="F315" s="6">
        <v>0</v>
      </c>
      <c r="G315" s="6">
        <v>0</v>
      </c>
      <c r="H315" s="6">
        <v>0</v>
      </c>
      <c r="I315" s="6">
        <v>0</v>
      </c>
      <c r="J315" s="4">
        <v>0</v>
      </c>
      <c r="K315" s="4">
        <v>0</v>
      </c>
      <c r="L315" s="4">
        <v>94.6</v>
      </c>
      <c r="M315" s="4">
        <v>0</v>
      </c>
      <c r="N315" s="4">
        <v>5.4</v>
      </c>
      <c r="O315" s="4">
        <v>0</v>
      </c>
      <c r="P315" s="11">
        <f>SUM(F315:I315)/SUM(F315:O315)</f>
        <v>0</v>
      </c>
      <c r="Q315" s="14">
        <f>SUM(J315:O315)/SUM(F315:O315)</f>
        <v>1</v>
      </c>
      <c r="R315">
        <f>SUM(F315:O315)</f>
        <v>100</v>
      </c>
      <c r="S315">
        <v>2019</v>
      </c>
    </row>
    <row r="316" spans="1:19" x14ac:dyDescent="0.2">
      <c r="A316" t="s">
        <v>1182</v>
      </c>
      <c r="B316">
        <v>2430</v>
      </c>
      <c r="C316" t="s">
        <v>458</v>
      </c>
      <c r="D316" t="s">
        <v>25</v>
      </c>
      <c r="E316" t="s">
        <v>26</v>
      </c>
      <c r="F316" s="6">
        <v>0</v>
      </c>
      <c r="G316" s="6">
        <v>0</v>
      </c>
      <c r="H316" s="6">
        <v>0.1</v>
      </c>
      <c r="I316" s="6">
        <v>0</v>
      </c>
      <c r="J316" s="4">
        <v>35.799999999999997</v>
      </c>
      <c r="K316" s="4">
        <v>36</v>
      </c>
      <c r="L316" s="4">
        <v>27.8</v>
      </c>
      <c r="M316" s="4">
        <v>0</v>
      </c>
      <c r="N316" s="4">
        <v>0.3</v>
      </c>
      <c r="O316" s="4">
        <v>0</v>
      </c>
      <c r="P316" s="11">
        <f>SUM(F316:I316)/SUM(F316:O316)</f>
        <v>1E-3</v>
      </c>
      <c r="Q316" s="14">
        <f>SUM(J316:O316)/SUM(F316:O316)</f>
        <v>0.99899999999999989</v>
      </c>
      <c r="R316">
        <f>SUM(F316:O316)</f>
        <v>100</v>
      </c>
    </row>
    <row r="317" spans="1:19" x14ac:dyDescent="0.2">
      <c r="A317" t="s">
        <v>1182</v>
      </c>
      <c r="B317">
        <v>61790</v>
      </c>
      <c r="C317" t="s">
        <v>1337</v>
      </c>
      <c r="D317" t="s">
        <v>25</v>
      </c>
      <c r="E317" t="s">
        <v>26</v>
      </c>
      <c r="F317" s="6">
        <v>0</v>
      </c>
      <c r="G317" s="6">
        <v>0</v>
      </c>
      <c r="H317" s="6">
        <v>0</v>
      </c>
      <c r="I317" s="6">
        <v>1</v>
      </c>
      <c r="J317" s="4">
        <v>30</v>
      </c>
      <c r="K317" s="4">
        <v>4</v>
      </c>
      <c r="L317" s="4">
        <v>36</v>
      </c>
      <c r="M317" s="4">
        <v>12</v>
      </c>
      <c r="N317" s="4">
        <v>4</v>
      </c>
      <c r="O317" s="4">
        <v>13</v>
      </c>
      <c r="P317" s="11">
        <f>SUM(F317:I317)/SUM(F317:O317)</f>
        <v>0.01</v>
      </c>
      <c r="Q317" s="14">
        <f>SUM(J317:O317)/SUM(F317:O317)</f>
        <v>0.99</v>
      </c>
      <c r="R317">
        <f>SUM(F317:O317)</f>
        <v>100</v>
      </c>
      <c r="S317">
        <v>2019</v>
      </c>
    </row>
    <row r="318" spans="1:19" x14ac:dyDescent="0.2">
      <c r="A318" t="s">
        <v>1182</v>
      </c>
      <c r="B318">
        <v>54124</v>
      </c>
      <c r="C318" t="s">
        <v>179</v>
      </c>
      <c r="D318" t="s">
        <v>25</v>
      </c>
      <c r="E318" t="s">
        <v>26</v>
      </c>
      <c r="F318" s="6">
        <v>0</v>
      </c>
      <c r="G318" s="6">
        <v>0</v>
      </c>
      <c r="H318" s="6">
        <v>0</v>
      </c>
      <c r="I318" s="6">
        <v>1</v>
      </c>
      <c r="J318" s="4">
        <v>30</v>
      </c>
      <c r="K318" s="4">
        <v>4</v>
      </c>
      <c r="L318" s="4">
        <v>36</v>
      </c>
      <c r="M318" s="4">
        <v>12</v>
      </c>
      <c r="N318" s="4">
        <v>4</v>
      </c>
      <c r="O318" s="4">
        <v>13</v>
      </c>
      <c r="P318" s="11">
        <f>SUM(F318:I318)/SUM(F318:O318)</f>
        <v>0.01</v>
      </c>
      <c r="Q318" s="14">
        <f>SUM(J318:O318)/SUM(F318:O318)</f>
        <v>0.99</v>
      </c>
      <c r="R318">
        <f>SUM(F318:O318)</f>
        <v>100</v>
      </c>
      <c r="S318">
        <v>2019</v>
      </c>
    </row>
    <row r="319" spans="1:19" x14ac:dyDescent="0.2">
      <c r="A319" t="s">
        <v>1182</v>
      </c>
      <c r="B319">
        <v>37241</v>
      </c>
      <c r="C319" t="s">
        <v>416</v>
      </c>
      <c r="D319" t="s">
        <v>25</v>
      </c>
      <c r="E319" t="s">
        <v>26</v>
      </c>
      <c r="F319" s="6">
        <v>0</v>
      </c>
      <c r="G319" s="6">
        <v>0</v>
      </c>
      <c r="H319" s="6">
        <v>0</v>
      </c>
      <c r="I319" s="6">
        <v>4</v>
      </c>
      <c r="J319" s="4">
        <v>30</v>
      </c>
      <c r="K319" s="4">
        <v>4</v>
      </c>
      <c r="L319" s="4">
        <v>34</v>
      </c>
      <c r="M319" s="4">
        <v>11</v>
      </c>
      <c r="N319" s="4">
        <v>5</v>
      </c>
      <c r="O319" s="4">
        <v>12</v>
      </c>
      <c r="P319" s="11">
        <f>SUM(F319:I319)/SUM(F319:O319)</f>
        <v>0.04</v>
      </c>
      <c r="Q319" s="14">
        <f>SUM(J319:O319)/SUM(F319:O319)</f>
        <v>0.96</v>
      </c>
      <c r="R319">
        <f>SUM(F319:O319)</f>
        <v>100</v>
      </c>
      <c r="S319">
        <v>2019</v>
      </c>
    </row>
    <row r="320" spans="1:19" x14ac:dyDescent="0.2">
      <c r="A320" t="s">
        <v>1182</v>
      </c>
      <c r="B320">
        <v>16581</v>
      </c>
      <c r="C320" t="s">
        <v>360</v>
      </c>
      <c r="D320" t="s">
        <v>25</v>
      </c>
      <c r="E320" t="s">
        <v>26</v>
      </c>
      <c r="F320" s="6">
        <v>0</v>
      </c>
      <c r="G320" s="6">
        <v>0</v>
      </c>
      <c r="H320" s="6">
        <v>0</v>
      </c>
      <c r="I320" s="6">
        <v>5</v>
      </c>
      <c r="J320" s="4">
        <v>84</v>
      </c>
      <c r="K320" s="4">
        <v>1</v>
      </c>
      <c r="L320" s="4">
        <v>4</v>
      </c>
      <c r="M320" s="4">
        <v>0</v>
      </c>
      <c r="N320" s="4">
        <v>0</v>
      </c>
      <c r="O320" s="4">
        <v>6</v>
      </c>
      <c r="P320" s="11">
        <f>SUM(F320:I320)/SUM(F320:O320)</f>
        <v>0.05</v>
      </c>
      <c r="Q320" s="14">
        <f>SUM(J320:O320)/SUM(F320:O320)</f>
        <v>0.95</v>
      </c>
      <c r="R320">
        <f>SUM(F320:O320)</f>
        <v>100</v>
      </c>
      <c r="S320">
        <v>2018</v>
      </c>
    </row>
    <row r="321" spans="1:19" x14ac:dyDescent="0.2">
      <c r="A321" t="s">
        <v>1182</v>
      </c>
      <c r="B321">
        <v>54026</v>
      </c>
      <c r="C321" t="s">
        <v>260</v>
      </c>
      <c r="D321" t="s">
        <v>25</v>
      </c>
      <c r="E321" t="s">
        <v>26</v>
      </c>
      <c r="F321" s="6">
        <v>1.5</v>
      </c>
      <c r="G321" s="6">
        <v>1</v>
      </c>
      <c r="H321" s="6">
        <v>0</v>
      </c>
      <c r="I321" s="6">
        <v>6</v>
      </c>
      <c r="J321" s="4">
        <v>84</v>
      </c>
      <c r="K321" s="4">
        <v>0</v>
      </c>
      <c r="L321" s="4">
        <v>7</v>
      </c>
      <c r="M321" s="4">
        <v>0</v>
      </c>
      <c r="N321" s="4">
        <v>0</v>
      </c>
      <c r="O321" s="4">
        <v>0.5</v>
      </c>
      <c r="P321" s="11">
        <f>SUM(F321:I321)/SUM(F321:O321)</f>
        <v>8.5000000000000006E-2</v>
      </c>
      <c r="Q321" s="14">
        <f>SUM(J321:O321)/SUM(F321:O321)</f>
        <v>0.91500000000000004</v>
      </c>
      <c r="R321">
        <f>SUM(F321:O321)</f>
        <v>100</v>
      </c>
    </row>
    <row r="322" spans="1:19" x14ac:dyDescent="0.2">
      <c r="A322" t="s">
        <v>1182</v>
      </c>
      <c r="B322">
        <v>54070</v>
      </c>
      <c r="C322" t="s">
        <v>41</v>
      </c>
      <c r="D322" t="s">
        <v>25</v>
      </c>
      <c r="E322" t="s">
        <v>26</v>
      </c>
      <c r="F322" s="6">
        <v>0</v>
      </c>
      <c r="G322" s="6">
        <v>0</v>
      </c>
      <c r="H322" s="6">
        <v>0</v>
      </c>
      <c r="I322" s="6">
        <v>8.8000000000000007</v>
      </c>
      <c r="J322" s="4">
        <v>87.4</v>
      </c>
      <c r="K322" s="4">
        <v>0</v>
      </c>
      <c r="L322" s="4">
        <v>0.8</v>
      </c>
      <c r="M322" s="4">
        <v>0</v>
      </c>
      <c r="N322" s="4">
        <v>0</v>
      </c>
      <c r="O322" s="4">
        <v>3</v>
      </c>
      <c r="P322" s="11">
        <f>SUM(F322:I322)/SUM(F322:O322)</f>
        <v>8.8000000000000009E-2</v>
      </c>
      <c r="Q322" s="14">
        <f>SUM(J322:O322)/SUM(F322:O322)</f>
        <v>0.91200000000000003</v>
      </c>
      <c r="R322">
        <f>SUM(F322:O322)</f>
        <v>100</v>
      </c>
    </row>
    <row r="323" spans="1:19" x14ac:dyDescent="0.2">
      <c r="A323" t="s">
        <v>1182</v>
      </c>
      <c r="B323">
        <v>31182</v>
      </c>
      <c r="C323" t="s">
        <v>373</v>
      </c>
      <c r="D323" t="s">
        <v>25</v>
      </c>
      <c r="E323" t="s">
        <v>26</v>
      </c>
      <c r="F323" s="6">
        <v>0</v>
      </c>
      <c r="G323" s="6">
        <v>1</v>
      </c>
      <c r="H323" s="6">
        <v>0</v>
      </c>
      <c r="I323" s="6">
        <v>10</v>
      </c>
      <c r="J323" s="4">
        <v>50</v>
      </c>
      <c r="K323" s="4">
        <v>1</v>
      </c>
      <c r="L323" s="4">
        <v>18</v>
      </c>
      <c r="M323" s="4">
        <v>6</v>
      </c>
      <c r="N323" s="4">
        <v>6</v>
      </c>
      <c r="O323" s="4">
        <v>8</v>
      </c>
      <c r="P323" s="11">
        <f>SUM(F323:I323)/SUM(F323:O323)</f>
        <v>0.11</v>
      </c>
      <c r="Q323" s="14">
        <f>SUM(J323:O323)/SUM(F323:O323)</f>
        <v>0.89</v>
      </c>
      <c r="R323">
        <f>SUM(F323:O323)</f>
        <v>100</v>
      </c>
      <c r="S323">
        <v>2019</v>
      </c>
    </row>
    <row r="324" spans="1:19" x14ac:dyDescent="0.2">
      <c r="A324" t="s">
        <v>1182</v>
      </c>
      <c r="B324">
        <v>35883</v>
      </c>
      <c r="C324" t="s">
        <v>875</v>
      </c>
      <c r="D324" t="s">
        <v>25</v>
      </c>
      <c r="E324" t="s">
        <v>26</v>
      </c>
      <c r="F324" s="6">
        <v>0</v>
      </c>
      <c r="G324" s="6">
        <v>0</v>
      </c>
      <c r="H324" s="6">
        <v>0</v>
      </c>
      <c r="I324" s="6">
        <v>13</v>
      </c>
      <c r="J324" s="4">
        <v>31</v>
      </c>
      <c r="K324" s="4">
        <v>2</v>
      </c>
      <c r="L324" s="4">
        <v>24</v>
      </c>
      <c r="M324" s="4">
        <v>3</v>
      </c>
      <c r="N324" s="4">
        <v>17</v>
      </c>
      <c r="O324" s="4">
        <v>10</v>
      </c>
      <c r="P324" s="11">
        <f>SUM(F324:I324)/SUM(F324:O324)</f>
        <v>0.13</v>
      </c>
      <c r="Q324" s="14">
        <f>SUM(J324:O324)/SUM(F324:O324)</f>
        <v>0.87</v>
      </c>
      <c r="R324">
        <f>SUM(F324:O324)</f>
        <v>100</v>
      </c>
      <c r="S324">
        <v>2020</v>
      </c>
    </row>
    <row r="325" spans="1:19" x14ac:dyDescent="0.2">
      <c r="A325" t="s">
        <v>1182</v>
      </c>
      <c r="B325">
        <v>54110</v>
      </c>
      <c r="C325" t="s">
        <v>237</v>
      </c>
      <c r="D325" t="s">
        <v>25</v>
      </c>
      <c r="E325" t="s">
        <v>26</v>
      </c>
      <c r="F325" s="6">
        <v>0.96</v>
      </c>
      <c r="G325" s="6">
        <v>10.94</v>
      </c>
      <c r="H325" s="6">
        <v>0</v>
      </c>
      <c r="I325" s="6">
        <v>2.88</v>
      </c>
      <c r="J325" s="4">
        <v>5.31</v>
      </c>
      <c r="K325" s="4">
        <v>1.45</v>
      </c>
      <c r="L325" s="4">
        <v>9.3800000000000008</v>
      </c>
      <c r="M325" s="4">
        <v>1.54</v>
      </c>
      <c r="N325" s="4">
        <v>65.14</v>
      </c>
      <c r="O325" s="4">
        <v>2.4</v>
      </c>
      <c r="P325" s="11">
        <f>SUM(F325:I325)/SUM(F325:O325)</f>
        <v>0.14779999999999999</v>
      </c>
      <c r="Q325" s="14">
        <f>SUM(J325:O325)/SUM(F325:O325)</f>
        <v>0.85219999999999996</v>
      </c>
      <c r="R325">
        <f>SUM(F325:O325)</f>
        <v>100</v>
      </c>
      <c r="S325">
        <v>2019</v>
      </c>
    </row>
    <row r="326" spans="1:19" x14ac:dyDescent="0.2">
      <c r="A326" t="s">
        <v>1182</v>
      </c>
      <c r="B326">
        <v>35393</v>
      </c>
      <c r="C326" t="s">
        <v>86</v>
      </c>
      <c r="D326" t="s">
        <v>25</v>
      </c>
      <c r="E326" t="s">
        <v>26</v>
      </c>
      <c r="F326" s="6">
        <v>0</v>
      </c>
      <c r="G326" s="6">
        <v>13</v>
      </c>
      <c r="H326" s="6">
        <v>5</v>
      </c>
      <c r="I326" s="6">
        <v>0</v>
      </c>
      <c r="J326" s="4">
        <v>0</v>
      </c>
      <c r="K326" s="4">
        <v>0</v>
      </c>
      <c r="L326" s="4">
        <v>0</v>
      </c>
      <c r="M326" s="4">
        <v>0</v>
      </c>
      <c r="N326" s="4">
        <v>0</v>
      </c>
      <c r="O326" s="4">
        <v>82</v>
      </c>
      <c r="P326" s="11">
        <f>SUM(F326:I326)/SUM(F326:O326)</f>
        <v>0.18</v>
      </c>
      <c r="Q326" s="14">
        <f>SUM(J326:O326)/SUM(F326:O326)</f>
        <v>0.82</v>
      </c>
      <c r="R326">
        <f>SUM(F326:O326)</f>
        <v>100</v>
      </c>
    </row>
    <row r="327" spans="1:19" x14ac:dyDescent="0.2">
      <c r="A327" t="s">
        <v>1182</v>
      </c>
      <c r="B327">
        <v>50551</v>
      </c>
      <c r="C327" t="s">
        <v>206</v>
      </c>
      <c r="D327" t="s">
        <v>25</v>
      </c>
      <c r="E327" t="s">
        <v>26</v>
      </c>
      <c r="F327" s="6">
        <v>0</v>
      </c>
      <c r="G327" s="6">
        <v>16.100000000000001</v>
      </c>
      <c r="H327" s="6">
        <v>0</v>
      </c>
      <c r="I327" s="6">
        <v>8.1999999999999993</v>
      </c>
      <c r="J327" s="4">
        <v>8.9</v>
      </c>
      <c r="K327" s="4">
        <v>0.6</v>
      </c>
      <c r="L327" s="4">
        <v>11.5</v>
      </c>
      <c r="M327" s="4">
        <v>5.9</v>
      </c>
      <c r="N327" s="4">
        <v>16</v>
      </c>
      <c r="O327" s="4">
        <v>32.700000000000003</v>
      </c>
      <c r="P327" s="11">
        <f>SUM(F327:I327)/SUM(F327:O327)</f>
        <v>0.24324324324324323</v>
      </c>
      <c r="Q327" s="14">
        <f>SUM(J327:O327)/SUM(F327:O327)</f>
        <v>0.75675675675675669</v>
      </c>
      <c r="R327">
        <f>SUM(F327:O327)</f>
        <v>99.9</v>
      </c>
    </row>
    <row r="328" spans="1:19" x14ac:dyDescent="0.2">
      <c r="A328" t="s">
        <v>1182</v>
      </c>
      <c r="B328">
        <v>35884</v>
      </c>
      <c r="C328" t="s">
        <v>475</v>
      </c>
      <c r="D328" t="s">
        <v>25</v>
      </c>
      <c r="E328" t="s">
        <v>26</v>
      </c>
      <c r="F328" s="6">
        <v>0</v>
      </c>
      <c r="G328" s="6">
        <v>29</v>
      </c>
      <c r="H328" s="5">
        <v>0</v>
      </c>
      <c r="I328" s="6">
        <v>0</v>
      </c>
      <c r="J328" s="4">
        <v>0</v>
      </c>
      <c r="K328" s="4">
        <v>2</v>
      </c>
      <c r="L328" s="4">
        <v>21</v>
      </c>
      <c r="M328" s="4">
        <v>0</v>
      </c>
      <c r="N328" s="4">
        <v>20</v>
      </c>
      <c r="O328" s="4">
        <v>28</v>
      </c>
      <c r="P328" s="11">
        <f>SUM(F328:I328)/SUM(F328:O328)</f>
        <v>0.28999999999999998</v>
      </c>
      <c r="Q328" s="14">
        <f>SUM(J328:O328)/SUM(F328:O328)</f>
        <v>0.71</v>
      </c>
      <c r="R328">
        <f>SUM(F328:O328)</f>
        <v>100</v>
      </c>
      <c r="S328">
        <v>2019</v>
      </c>
    </row>
    <row r="329" spans="1:19" x14ac:dyDescent="0.2">
      <c r="A329" t="s">
        <v>1182</v>
      </c>
      <c r="B329">
        <v>59537</v>
      </c>
      <c r="C329" t="s">
        <v>1361</v>
      </c>
      <c r="D329" t="s">
        <v>25</v>
      </c>
      <c r="E329" t="s">
        <v>26</v>
      </c>
      <c r="F329" s="6">
        <v>6.8780999999999999</v>
      </c>
      <c r="G329" s="6">
        <v>18.909500000000001</v>
      </c>
      <c r="H329" s="6">
        <v>1.23E-2</v>
      </c>
      <c r="I329" s="6">
        <v>3.6492</v>
      </c>
      <c r="J329" s="4">
        <v>7.5200000000000003E-2</v>
      </c>
      <c r="K329" s="4">
        <v>0</v>
      </c>
      <c r="L329" s="4">
        <v>64.776899999999998</v>
      </c>
      <c r="M329" s="4">
        <v>0</v>
      </c>
      <c r="N329" s="4">
        <v>4.3089000000000004</v>
      </c>
      <c r="O329" s="4">
        <v>1.1565000000000001</v>
      </c>
      <c r="P329" s="11">
        <f>SUM(F329:I329)/SUM(F329:O329)</f>
        <v>0.29517995000330777</v>
      </c>
      <c r="Q329" s="14">
        <f>SUM(J329:O329)/SUM(F329:O329)</f>
        <v>0.70482004999669223</v>
      </c>
      <c r="R329">
        <f>SUM(F329:O329)</f>
        <v>99.766599999999983</v>
      </c>
      <c r="S329">
        <v>2019</v>
      </c>
    </row>
    <row r="330" spans="1:19" x14ac:dyDescent="0.2">
      <c r="A330" t="s">
        <v>1182</v>
      </c>
      <c r="B330">
        <v>35878</v>
      </c>
      <c r="C330" t="s">
        <v>120</v>
      </c>
      <c r="D330" t="s">
        <v>25</v>
      </c>
      <c r="E330" t="s">
        <v>26</v>
      </c>
      <c r="F330" s="6">
        <v>0</v>
      </c>
      <c r="G330" s="6">
        <v>41</v>
      </c>
      <c r="H330" s="6">
        <v>0</v>
      </c>
      <c r="I330" s="6">
        <v>0</v>
      </c>
      <c r="J330" s="4">
        <v>14</v>
      </c>
      <c r="K330" s="4">
        <v>12</v>
      </c>
      <c r="L330" s="4">
        <v>7</v>
      </c>
      <c r="M330" s="4">
        <v>1</v>
      </c>
      <c r="N330" s="4">
        <v>3</v>
      </c>
      <c r="O330" s="4">
        <v>23</v>
      </c>
      <c r="P330" s="11">
        <f>SUM(F330:I330)/SUM(F330:O330)</f>
        <v>0.40594059405940597</v>
      </c>
      <c r="Q330" s="14">
        <f>SUM(J330:O330)/SUM(F330:O330)</f>
        <v>0.59405940594059403</v>
      </c>
      <c r="R330">
        <f>SUM(F330:O330)</f>
        <v>101</v>
      </c>
    </row>
    <row r="331" spans="1:19" x14ac:dyDescent="0.2">
      <c r="A331" t="s">
        <v>1182</v>
      </c>
      <c r="B331">
        <v>50562</v>
      </c>
      <c r="C331" t="s">
        <v>149</v>
      </c>
      <c r="D331" t="s">
        <v>25</v>
      </c>
      <c r="E331" t="s">
        <v>26</v>
      </c>
      <c r="F331" s="6">
        <v>0</v>
      </c>
      <c r="G331" s="6">
        <v>42</v>
      </c>
      <c r="H331" s="6">
        <v>0</v>
      </c>
      <c r="I331" s="6">
        <v>0</v>
      </c>
      <c r="J331" s="4">
        <v>0</v>
      </c>
      <c r="K331" s="4">
        <v>1</v>
      </c>
      <c r="L331" s="4">
        <v>21</v>
      </c>
      <c r="M331" s="4">
        <v>0</v>
      </c>
      <c r="N331" s="4">
        <v>21</v>
      </c>
      <c r="O331" s="4">
        <v>15</v>
      </c>
      <c r="P331" s="11">
        <f>SUM(F331:I331)/SUM(F331:O331)</f>
        <v>0.42</v>
      </c>
      <c r="Q331" s="14">
        <f>SUM(J331:O331)/SUM(F331:O331)</f>
        <v>0.57999999999999996</v>
      </c>
      <c r="R331">
        <f>SUM(F331:O331)</f>
        <v>100</v>
      </c>
      <c r="S331">
        <v>2018</v>
      </c>
    </row>
    <row r="332" spans="1:19" x14ac:dyDescent="0.2">
      <c r="A332" t="s">
        <v>1182</v>
      </c>
      <c r="B332">
        <v>59535</v>
      </c>
      <c r="C332" t="s">
        <v>1341</v>
      </c>
      <c r="D332" t="s">
        <v>25</v>
      </c>
      <c r="E332" t="s">
        <v>26</v>
      </c>
      <c r="F332" s="6">
        <v>40</v>
      </c>
      <c r="G332" s="6">
        <v>7</v>
      </c>
      <c r="H332" s="6">
        <v>0</v>
      </c>
      <c r="I332" s="6">
        <v>0</v>
      </c>
      <c r="J332" s="4">
        <v>3</v>
      </c>
      <c r="K332" s="4">
        <v>7</v>
      </c>
      <c r="L332" s="4">
        <v>31</v>
      </c>
      <c r="M332" s="4">
        <v>0</v>
      </c>
      <c r="N332" s="4">
        <v>1</v>
      </c>
      <c r="O332" s="4">
        <v>11</v>
      </c>
      <c r="P332" s="11">
        <f>SUM(F332:I332)/SUM(F332:O332)</f>
        <v>0.47</v>
      </c>
      <c r="Q332" s="14">
        <f>SUM(J332:O332)/SUM(F332:O332)</f>
        <v>0.53</v>
      </c>
      <c r="R332">
        <f>SUM(F332:O332)</f>
        <v>100</v>
      </c>
      <c r="S332">
        <v>2019</v>
      </c>
    </row>
    <row r="333" spans="1:19" x14ac:dyDescent="0.2">
      <c r="A333" t="s">
        <v>1182</v>
      </c>
      <c r="B333">
        <v>50560</v>
      </c>
      <c r="C333" t="s">
        <v>213</v>
      </c>
      <c r="D333" t="s">
        <v>25</v>
      </c>
      <c r="E333" t="s">
        <v>26</v>
      </c>
      <c r="F333" s="6">
        <v>0</v>
      </c>
      <c r="G333" s="6">
        <v>20</v>
      </c>
      <c r="H333" s="6">
        <v>0</v>
      </c>
      <c r="I333" s="6">
        <v>27</v>
      </c>
      <c r="J333" s="4">
        <v>21</v>
      </c>
      <c r="K333" s="4">
        <v>4</v>
      </c>
      <c r="L333" s="4">
        <v>8</v>
      </c>
      <c r="M333" s="4">
        <v>5</v>
      </c>
      <c r="N333" s="4">
        <v>13</v>
      </c>
      <c r="O333" s="4">
        <v>2</v>
      </c>
      <c r="P333" s="11">
        <f>SUM(F333:I333)/SUM(F333:O333)</f>
        <v>0.47</v>
      </c>
      <c r="Q333" s="14">
        <f>SUM(J333:O333)/SUM(F333:O333)</f>
        <v>0.53</v>
      </c>
      <c r="R333">
        <f>SUM(F333:O333)</f>
        <v>100</v>
      </c>
      <c r="S333">
        <v>2017</v>
      </c>
    </row>
    <row r="334" spans="1:19" x14ac:dyDescent="0.2">
      <c r="A334" t="s">
        <v>1182</v>
      </c>
      <c r="B334">
        <v>49342</v>
      </c>
      <c r="C334" t="s">
        <v>300</v>
      </c>
      <c r="D334" t="s">
        <v>25</v>
      </c>
      <c r="E334" t="s">
        <v>26</v>
      </c>
      <c r="F334" s="6">
        <v>0</v>
      </c>
      <c r="G334" s="6">
        <v>8</v>
      </c>
      <c r="H334" s="6">
        <v>2</v>
      </c>
      <c r="I334" s="6">
        <v>41</v>
      </c>
      <c r="J334" s="4">
        <v>40</v>
      </c>
      <c r="K334" s="4">
        <v>0</v>
      </c>
      <c r="L334" s="4">
        <v>7</v>
      </c>
      <c r="M334" s="4">
        <v>0</v>
      </c>
      <c r="N334" s="4">
        <v>0</v>
      </c>
      <c r="O334" s="4">
        <v>2</v>
      </c>
      <c r="P334" s="11">
        <f>SUM(F334:I334)/SUM(F334:O334)</f>
        <v>0.51</v>
      </c>
      <c r="Q334" s="14">
        <f>SUM(J334:O334)/SUM(F334:O334)</f>
        <v>0.49</v>
      </c>
      <c r="R334">
        <f>SUM(F334:O334)</f>
        <v>100</v>
      </c>
      <c r="S334">
        <v>2019</v>
      </c>
    </row>
    <row r="335" spans="1:19" x14ac:dyDescent="0.2">
      <c r="A335" t="s">
        <v>1182</v>
      </c>
      <c r="B335">
        <v>74463</v>
      </c>
      <c r="C335" t="s">
        <v>1327</v>
      </c>
      <c r="D335" t="s">
        <v>25</v>
      </c>
      <c r="E335" t="s">
        <v>26</v>
      </c>
      <c r="F335" s="6">
        <v>27.3</v>
      </c>
      <c r="G335" s="6">
        <v>9.1</v>
      </c>
      <c r="H335" s="6">
        <v>0.2</v>
      </c>
      <c r="I335" s="6">
        <v>15.1</v>
      </c>
      <c r="J335" s="4">
        <v>0.5</v>
      </c>
      <c r="K335" s="4">
        <v>0.3</v>
      </c>
      <c r="L335" s="4">
        <v>47</v>
      </c>
      <c r="M335" s="4">
        <v>0</v>
      </c>
      <c r="N335" s="4">
        <v>0.1</v>
      </c>
      <c r="O335" s="4">
        <v>0.4</v>
      </c>
      <c r="P335" s="11">
        <f>SUM(F335:I335)/SUM(F335:O335)</f>
        <v>0.51700000000000002</v>
      </c>
      <c r="Q335" s="14">
        <f>SUM(J335:O335)/SUM(F335:O335)</f>
        <v>0.48299999999999998</v>
      </c>
      <c r="R335">
        <f>SUM(F335:O335)</f>
        <v>100</v>
      </c>
      <c r="S335">
        <v>2018</v>
      </c>
    </row>
    <row r="336" spans="1:19" x14ac:dyDescent="0.2">
      <c r="A336" t="s">
        <v>1182</v>
      </c>
      <c r="B336">
        <v>74401</v>
      </c>
      <c r="C336" t="s">
        <v>1338</v>
      </c>
      <c r="D336" t="s">
        <v>25</v>
      </c>
      <c r="E336" t="s">
        <v>26</v>
      </c>
      <c r="F336" s="6">
        <v>0</v>
      </c>
      <c r="G336" s="6">
        <v>54</v>
      </c>
      <c r="H336" s="6">
        <v>0</v>
      </c>
      <c r="I336" s="6">
        <v>0</v>
      </c>
      <c r="J336" s="4">
        <v>0</v>
      </c>
      <c r="K336" s="4">
        <v>2</v>
      </c>
      <c r="L336" s="4">
        <v>16</v>
      </c>
      <c r="M336" s="4">
        <v>0</v>
      </c>
      <c r="N336" s="4">
        <v>18</v>
      </c>
      <c r="O336" s="4">
        <v>10</v>
      </c>
      <c r="P336" s="11">
        <f>SUM(F336:I336)/SUM(F336:O336)</f>
        <v>0.54</v>
      </c>
      <c r="Q336" s="14">
        <f>SUM(J336:O336)/SUM(F336:O336)</f>
        <v>0.46</v>
      </c>
      <c r="R336">
        <f>SUM(F336:O336)</f>
        <v>100</v>
      </c>
      <c r="S336">
        <v>2012</v>
      </c>
    </row>
    <row r="337" spans="1:19" x14ac:dyDescent="0.2">
      <c r="A337" t="s">
        <v>1182</v>
      </c>
      <c r="B337">
        <v>58513</v>
      </c>
      <c r="C337" t="s">
        <v>340</v>
      </c>
      <c r="D337" t="s">
        <v>25</v>
      </c>
      <c r="E337" t="s">
        <v>26</v>
      </c>
      <c r="F337" s="6">
        <v>0.2</v>
      </c>
      <c r="G337" s="6">
        <v>36.9</v>
      </c>
      <c r="H337" s="6">
        <v>4.5</v>
      </c>
      <c r="I337" s="6">
        <v>17.3</v>
      </c>
      <c r="J337" s="4">
        <v>4.2</v>
      </c>
      <c r="K337" s="4">
        <v>0.3</v>
      </c>
      <c r="L337" s="4">
        <v>8</v>
      </c>
      <c r="M337" s="4">
        <v>0</v>
      </c>
      <c r="N337" s="4">
        <v>8.6999999999999993</v>
      </c>
      <c r="O337" s="4">
        <v>19.900000000000002</v>
      </c>
      <c r="P337" s="11">
        <f>SUM(F337:I337)/SUM(F337:O337)</f>
        <v>0.58899999999999997</v>
      </c>
      <c r="Q337" s="14">
        <f>SUM(J337:O337)/SUM(F337:O337)</f>
        <v>0.41099999999999998</v>
      </c>
      <c r="R337">
        <f>SUM(F337:O337)</f>
        <v>100.00000000000001</v>
      </c>
      <c r="S337">
        <v>2021</v>
      </c>
    </row>
    <row r="338" spans="1:19" x14ac:dyDescent="0.2">
      <c r="A338" t="s">
        <v>1182</v>
      </c>
      <c r="B338">
        <v>1184</v>
      </c>
      <c r="C338" t="s">
        <v>287</v>
      </c>
      <c r="D338" t="s">
        <v>25</v>
      </c>
      <c r="E338" t="s">
        <v>26</v>
      </c>
      <c r="F338" s="6">
        <v>19.5</v>
      </c>
      <c r="G338" s="6">
        <v>15.6</v>
      </c>
      <c r="H338" s="6">
        <v>0</v>
      </c>
      <c r="I338" s="6">
        <v>24.4</v>
      </c>
      <c r="J338" s="4">
        <v>0</v>
      </c>
      <c r="K338" s="4">
        <v>0</v>
      </c>
      <c r="L338" s="4">
        <v>32.9</v>
      </c>
      <c r="M338" s="4">
        <v>0</v>
      </c>
      <c r="N338" s="4">
        <v>7.6</v>
      </c>
      <c r="O338" s="4">
        <v>0</v>
      </c>
      <c r="P338" s="11">
        <f>SUM(F338:I338)/SUM(F338:O338)</f>
        <v>0.59499999999999997</v>
      </c>
      <c r="Q338" s="14">
        <f>SUM(J338:O338)/SUM(F338:O338)</f>
        <v>0.40500000000000003</v>
      </c>
      <c r="R338">
        <f>SUM(F338:O338)</f>
        <v>100</v>
      </c>
      <c r="S338">
        <v>2019</v>
      </c>
    </row>
    <row r="339" spans="1:19" x14ac:dyDescent="0.2">
      <c r="A339" t="s">
        <v>1182</v>
      </c>
      <c r="B339">
        <v>74573</v>
      </c>
      <c r="C339" t="s">
        <v>152</v>
      </c>
      <c r="D339" t="s">
        <v>25</v>
      </c>
      <c r="E339" t="s">
        <v>26</v>
      </c>
      <c r="F339" s="6">
        <v>37</v>
      </c>
      <c r="G339" s="6">
        <v>22</v>
      </c>
      <c r="H339" s="6">
        <v>0</v>
      </c>
      <c r="I339" s="6">
        <v>1</v>
      </c>
      <c r="J339" s="4">
        <v>31</v>
      </c>
      <c r="K339" s="4">
        <v>0</v>
      </c>
      <c r="L339" s="4">
        <v>9</v>
      </c>
      <c r="M339" s="4">
        <v>0</v>
      </c>
      <c r="N339" s="4">
        <v>0</v>
      </c>
      <c r="O339" s="4">
        <v>0</v>
      </c>
      <c r="P339" s="11">
        <f>SUM(F339:I339)/SUM(F339:O339)</f>
        <v>0.6</v>
      </c>
      <c r="Q339" s="14">
        <f>SUM(J339:O339)/SUM(F339:O339)</f>
        <v>0.4</v>
      </c>
      <c r="R339">
        <f>SUM(F339:O339)</f>
        <v>100</v>
      </c>
    </row>
    <row r="340" spans="1:19" x14ac:dyDescent="0.2">
      <c r="A340" t="s">
        <v>1182</v>
      </c>
      <c r="B340">
        <v>59657</v>
      </c>
      <c r="C340" t="s">
        <v>1330</v>
      </c>
      <c r="D340" t="s">
        <v>25</v>
      </c>
      <c r="E340" t="s">
        <v>26</v>
      </c>
      <c r="F340" s="6">
        <v>19</v>
      </c>
      <c r="G340" s="6">
        <v>42.3</v>
      </c>
      <c r="H340" s="6">
        <v>0</v>
      </c>
      <c r="I340" s="6">
        <v>0</v>
      </c>
      <c r="J340" s="4">
        <v>17.399999999999999</v>
      </c>
      <c r="K340" s="4">
        <v>0</v>
      </c>
      <c r="L340" s="4">
        <v>7.3</v>
      </c>
      <c r="M340" s="4">
        <v>0</v>
      </c>
      <c r="N340" s="4">
        <v>0</v>
      </c>
      <c r="O340" s="4">
        <v>14</v>
      </c>
      <c r="P340" s="11">
        <f>SUM(F340:I340)/SUM(F340:O340)</f>
        <v>0.6130000000000001</v>
      </c>
      <c r="Q340" s="14">
        <f>SUM(J340:O340)/SUM(F340:O340)</f>
        <v>0.38700000000000007</v>
      </c>
      <c r="R340">
        <f>SUM(F340:O340)</f>
        <v>99.999999999999986</v>
      </c>
      <c r="S340">
        <v>2020</v>
      </c>
    </row>
    <row r="341" spans="1:19" x14ac:dyDescent="0.2">
      <c r="A341" t="s">
        <v>1182</v>
      </c>
      <c r="B341">
        <v>49347</v>
      </c>
      <c r="C341" t="s">
        <v>479</v>
      </c>
      <c r="D341" t="s">
        <v>25</v>
      </c>
      <c r="E341" t="s">
        <v>26</v>
      </c>
      <c r="F341" s="6">
        <v>58.48</v>
      </c>
      <c r="G341" s="6">
        <v>3.12</v>
      </c>
      <c r="H341" s="6">
        <v>0.03</v>
      </c>
      <c r="I341" s="6">
        <v>0</v>
      </c>
      <c r="J341" s="4">
        <v>3.43</v>
      </c>
      <c r="K341" s="4">
        <v>0</v>
      </c>
      <c r="L341" s="4">
        <v>34.42</v>
      </c>
      <c r="M341" s="4">
        <v>0</v>
      </c>
      <c r="N341" s="4">
        <v>0.08</v>
      </c>
      <c r="O341" s="4">
        <v>0.44</v>
      </c>
      <c r="P341" s="11">
        <f>SUM(F341:I341)/SUM(F341:O341)</f>
        <v>0.61629999999999996</v>
      </c>
      <c r="Q341" s="14">
        <f>SUM(J341:O341)/SUM(F341:O341)</f>
        <v>0.38369999999999999</v>
      </c>
      <c r="R341">
        <f>SUM(F341:O341)</f>
        <v>100</v>
      </c>
      <c r="S341">
        <v>2020</v>
      </c>
    </row>
    <row r="342" spans="1:19" x14ac:dyDescent="0.2">
      <c r="A342" t="s">
        <v>1182</v>
      </c>
      <c r="B342">
        <v>10894</v>
      </c>
      <c r="C342" t="s">
        <v>433</v>
      </c>
      <c r="D342" t="s">
        <v>25</v>
      </c>
      <c r="E342" t="s">
        <v>26</v>
      </c>
      <c r="F342" s="6">
        <v>21</v>
      </c>
      <c r="G342" s="6">
        <v>27</v>
      </c>
      <c r="H342" s="6">
        <v>0</v>
      </c>
      <c r="I342" s="6">
        <v>14</v>
      </c>
      <c r="J342" s="4">
        <v>6</v>
      </c>
      <c r="K342" s="4">
        <v>0</v>
      </c>
      <c r="L342" s="4">
        <v>10</v>
      </c>
      <c r="M342" s="4">
        <v>9</v>
      </c>
      <c r="N342" s="4">
        <v>12</v>
      </c>
      <c r="O342" s="4">
        <v>1</v>
      </c>
      <c r="P342" s="11">
        <f>SUM(F342:I342)/SUM(F342:O342)</f>
        <v>0.62</v>
      </c>
      <c r="Q342" s="14">
        <f>SUM(J342:O342)/SUM(F342:O342)</f>
        <v>0.38</v>
      </c>
      <c r="R342">
        <f>SUM(F342:O342)</f>
        <v>100</v>
      </c>
      <c r="S342">
        <v>2019</v>
      </c>
    </row>
    <row r="343" spans="1:19" x14ac:dyDescent="0.2">
      <c r="A343" t="s">
        <v>1182</v>
      </c>
      <c r="B343">
        <v>54075</v>
      </c>
      <c r="C343" t="s">
        <v>350</v>
      </c>
      <c r="D343" t="s">
        <v>25</v>
      </c>
      <c r="E343" t="s">
        <v>26</v>
      </c>
      <c r="F343" s="6">
        <v>25.8</v>
      </c>
      <c r="G343" s="6">
        <v>37.299999999999997</v>
      </c>
      <c r="H343" s="6">
        <v>0</v>
      </c>
      <c r="I343" s="6">
        <v>0</v>
      </c>
      <c r="J343" s="4">
        <v>0.8</v>
      </c>
      <c r="K343" s="4">
        <v>0</v>
      </c>
      <c r="L343" s="4">
        <v>30.6</v>
      </c>
      <c r="M343" s="4">
        <v>0</v>
      </c>
      <c r="N343" s="4">
        <v>4.7</v>
      </c>
      <c r="O343" s="4">
        <v>0.8</v>
      </c>
      <c r="P343" s="11">
        <f>SUM(F343:I343)/SUM(F343:O343)</f>
        <v>0.63099999999999989</v>
      </c>
      <c r="Q343" s="14">
        <f>SUM(J343:O343)/SUM(F343:O343)</f>
        <v>0.36899999999999999</v>
      </c>
      <c r="R343">
        <f>SUM(F343:O343)</f>
        <v>100</v>
      </c>
      <c r="S343">
        <v>2020</v>
      </c>
    </row>
    <row r="344" spans="1:19" x14ac:dyDescent="0.2">
      <c r="A344" t="s">
        <v>1182</v>
      </c>
      <c r="B344">
        <v>32550</v>
      </c>
      <c r="C344" t="s">
        <v>284</v>
      </c>
      <c r="D344" t="s">
        <v>25</v>
      </c>
      <c r="E344" t="s">
        <v>26</v>
      </c>
      <c r="F344" s="6">
        <v>25.8</v>
      </c>
      <c r="G344" s="6">
        <v>37.299999999999997</v>
      </c>
      <c r="H344" s="6">
        <v>0</v>
      </c>
      <c r="I344" s="6">
        <v>0.7</v>
      </c>
      <c r="J344" s="4">
        <v>0.8</v>
      </c>
      <c r="K344" s="4">
        <v>0.1</v>
      </c>
      <c r="L344" s="4">
        <v>30.6</v>
      </c>
      <c r="M344" s="4">
        <v>0</v>
      </c>
      <c r="N344" s="4">
        <v>4.7</v>
      </c>
      <c r="O344" s="4">
        <v>0.1</v>
      </c>
      <c r="P344" s="11">
        <f>SUM(F344:I344)/SUM(F344:O344)</f>
        <v>0.63736263736263743</v>
      </c>
      <c r="Q344" s="14">
        <f>SUM(J344:O344)/SUM(F344:O344)</f>
        <v>0.36263736263736274</v>
      </c>
      <c r="R344">
        <f>SUM(F344:O344)</f>
        <v>100.09999999999998</v>
      </c>
      <c r="S344">
        <v>2020</v>
      </c>
    </row>
    <row r="345" spans="1:19" x14ac:dyDescent="0.2">
      <c r="A345" t="s">
        <v>1182</v>
      </c>
      <c r="B345">
        <v>14874</v>
      </c>
      <c r="C345" t="s">
        <v>1329</v>
      </c>
      <c r="D345" t="s">
        <v>25</v>
      </c>
      <c r="E345" t="s">
        <v>26</v>
      </c>
      <c r="F345" s="6">
        <v>38.1</v>
      </c>
      <c r="G345" s="6">
        <v>25.2</v>
      </c>
      <c r="H345" s="6">
        <v>0.1</v>
      </c>
      <c r="I345" s="6">
        <v>0.4</v>
      </c>
      <c r="J345" s="4">
        <v>25</v>
      </c>
      <c r="K345" s="4">
        <v>0.4</v>
      </c>
      <c r="L345" s="4">
        <v>9.6999999999999993</v>
      </c>
      <c r="M345" s="4">
        <v>0.1</v>
      </c>
      <c r="N345" s="4">
        <v>0.3</v>
      </c>
      <c r="O345" s="4">
        <v>0.7</v>
      </c>
      <c r="P345" s="11">
        <f>SUM(F345:I345)/SUM(F345:O345)</f>
        <v>0.63800000000000001</v>
      </c>
      <c r="Q345" s="14">
        <f>SUM(J345:O345)/SUM(F345:O345)</f>
        <v>0.36199999999999993</v>
      </c>
      <c r="R345">
        <f>SUM(F345:O345)</f>
        <v>100</v>
      </c>
      <c r="S345">
        <v>2018</v>
      </c>
    </row>
    <row r="346" spans="1:19" x14ac:dyDescent="0.2">
      <c r="A346" t="s">
        <v>1182</v>
      </c>
      <c r="B346">
        <v>54066</v>
      </c>
      <c r="C346" t="s">
        <v>306</v>
      </c>
      <c r="D346" t="s">
        <v>25</v>
      </c>
      <c r="E346" t="s">
        <v>26</v>
      </c>
      <c r="F346" s="6">
        <v>64.2</v>
      </c>
      <c r="G346" s="6">
        <v>0</v>
      </c>
      <c r="H346" s="5">
        <v>0</v>
      </c>
      <c r="I346" s="6">
        <v>0</v>
      </c>
      <c r="J346" s="4">
        <v>19.3</v>
      </c>
      <c r="K346" s="4">
        <v>0</v>
      </c>
      <c r="L346" s="4">
        <v>11.8</v>
      </c>
      <c r="M346" s="4">
        <v>0</v>
      </c>
      <c r="N346" s="4">
        <v>0.6</v>
      </c>
      <c r="O346" s="4">
        <v>3.7</v>
      </c>
      <c r="P346" s="11">
        <f>SUM(F346:I346)/SUM(F346:O346)</f>
        <v>0.64457831325301207</v>
      </c>
      <c r="Q346" s="14">
        <f>SUM(J346:O346)/SUM(F346:O346)</f>
        <v>0.35542168674698804</v>
      </c>
      <c r="R346">
        <f>SUM(F346:O346)</f>
        <v>99.6</v>
      </c>
    </row>
    <row r="347" spans="1:19" x14ac:dyDescent="0.2">
      <c r="A347" t="s">
        <v>1182</v>
      </c>
      <c r="B347">
        <v>35268</v>
      </c>
      <c r="C347" t="s">
        <v>166</v>
      </c>
      <c r="D347" t="s">
        <v>25</v>
      </c>
      <c r="E347" t="s">
        <v>26</v>
      </c>
      <c r="F347" s="6">
        <v>0.4</v>
      </c>
      <c r="G347" s="6">
        <v>39</v>
      </c>
      <c r="H347" s="6">
        <v>0.3</v>
      </c>
      <c r="I347" s="6">
        <v>25</v>
      </c>
      <c r="J347" s="4">
        <v>7</v>
      </c>
      <c r="K347" s="4">
        <v>6</v>
      </c>
      <c r="L347" s="4">
        <v>3</v>
      </c>
      <c r="M347" s="4">
        <v>0</v>
      </c>
      <c r="N347" s="4">
        <v>0</v>
      </c>
      <c r="O347" s="4">
        <v>19</v>
      </c>
      <c r="P347" s="11">
        <f>SUM(F347:I347)/SUM(F347:O347)</f>
        <v>0.64894684052156471</v>
      </c>
      <c r="Q347" s="14">
        <f>SUM(J347:O347)/SUM(F347:O347)</f>
        <v>0.35105315947843535</v>
      </c>
      <c r="R347">
        <f>SUM(F347:O347)</f>
        <v>99.699999999999989</v>
      </c>
      <c r="S347">
        <v>2019</v>
      </c>
    </row>
    <row r="348" spans="1:19" x14ac:dyDescent="0.2">
      <c r="A348" t="s">
        <v>1182</v>
      </c>
      <c r="B348">
        <v>58636</v>
      </c>
      <c r="C348" t="s">
        <v>1365</v>
      </c>
      <c r="D348" t="s">
        <v>25</v>
      </c>
      <c r="E348" t="s">
        <v>26</v>
      </c>
      <c r="F348" s="6">
        <v>35</v>
      </c>
      <c r="G348" s="6">
        <v>31</v>
      </c>
      <c r="H348" s="6">
        <v>0</v>
      </c>
      <c r="I348" s="6">
        <v>1</v>
      </c>
      <c r="J348" s="4">
        <v>23</v>
      </c>
      <c r="K348" s="4">
        <v>0</v>
      </c>
      <c r="L348" s="4">
        <v>9</v>
      </c>
      <c r="M348" s="4">
        <v>0</v>
      </c>
      <c r="N348" s="4">
        <v>1</v>
      </c>
      <c r="O348" s="4">
        <v>0</v>
      </c>
      <c r="P348" s="11">
        <f>SUM(F348:I348)/SUM(F348:O348)</f>
        <v>0.67</v>
      </c>
      <c r="Q348" s="14">
        <f>SUM(J348:O348)/SUM(F348:O348)</f>
        <v>0.33</v>
      </c>
      <c r="R348">
        <f>SUM(F348:O348)</f>
        <v>100</v>
      </c>
      <c r="S348">
        <v>2015</v>
      </c>
    </row>
    <row r="349" spans="1:19" x14ac:dyDescent="0.2">
      <c r="A349" t="s">
        <v>1182</v>
      </c>
      <c r="B349">
        <v>53959</v>
      </c>
      <c r="C349" t="s">
        <v>1340</v>
      </c>
      <c r="D349" t="s">
        <v>25</v>
      </c>
      <c r="E349" t="s">
        <v>26</v>
      </c>
      <c r="F349" s="6">
        <v>22.3</v>
      </c>
      <c r="G349" s="6">
        <v>44.2</v>
      </c>
      <c r="H349" s="6">
        <v>1.1000000000000001</v>
      </c>
      <c r="I349" s="6">
        <v>0</v>
      </c>
      <c r="J349" s="4">
        <v>5</v>
      </c>
      <c r="K349" s="4">
        <v>1.5</v>
      </c>
      <c r="L349" s="4">
        <v>25.1</v>
      </c>
      <c r="M349" s="4">
        <v>0</v>
      </c>
      <c r="N349" s="4">
        <v>0.4</v>
      </c>
      <c r="O349" s="4">
        <v>0.4</v>
      </c>
      <c r="P349" s="11">
        <f>SUM(F349:I349)/SUM(F349:O349)</f>
        <v>0.67599999999999993</v>
      </c>
      <c r="Q349" s="14">
        <f>SUM(J349:O349)/SUM(F349:O349)</f>
        <v>0.32400000000000001</v>
      </c>
      <c r="R349">
        <f>SUM(F349:O349)</f>
        <v>100</v>
      </c>
      <c r="S349">
        <v>2019</v>
      </c>
    </row>
    <row r="350" spans="1:19" x14ac:dyDescent="0.2">
      <c r="A350" t="s">
        <v>1182</v>
      </c>
      <c r="B350">
        <v>74508</v>
      </c>
      <c r="C350" t="s">
        <v>1358</v>
      </c>
      <c r="D350" t="s">
        <v>25</v>
      </c>
      <c r="E350" t="s">
        <v>26</v>
      </c>
      <c r="F350" s="6">
        <v>18</v>
      </c>
      <c r="G350" s="6">
        <v>20</v>
      </c>
      <c r="H350" s="6">
        <v>0</v>
      </c>
      <c r="I350" s="6">
        <v>30</v>
      </c>
      <c r="J350" s="4">
        <v>0</v>
      </c>
      <c r="K350" s="4">
        <v>0</v>
      </c>
      <c r="L350" s="4">
        <v>21</v>
      </c>
      <c r="M350" s="4">
        <v>0</v>
      </c>
      <c r="N350" s="4">
        <v>3</v>
      </c>
      <c r="O350" s="4">
        <v>8</v>
      </c>
      <c r="P350" s="11">
        <f>SUM(F350:I350)/SUM(F350:O350)</f>
        <v>0.68</v>
      </c>
      <c r="Q350" s="14">
        <f>SUM(J350:O350)/SUM(F350:O350)</f>
        <v>0.32</v>
      </c>
      <c r="R350">
        <f>SUM(F350:O350)</f>
        <v>100</v>
      </c>
      <c r="S350">
        <v>2020</v>
      </c>
    </row>
    <row r="351" spans="1:19" x14ac:dyDescent="0.2">
      <c r="A351" t="s">
        <v>1182</v>
      </c>
      <c r="B351">
        <v>74488</v>
      </c>
      <c r="C351" t="s">
        <v>1355</v>
      </c>
      <c r="D351" t="s">
        <v>25</v>
      </c>
      <c r="E351" t="s">
        <v>26</v>
      </c>
      <c r="F351" s="6">
        <v>0</v>
      </c>
      <c r="G351" s="6">
        <v>67</v>
      </c>
      <c r="H351" s="6">
        <v>1</v>
      </c>
      <c r="I351" s="6">
        <v>0</v>
      </c>
      <c r="J351" s="4">
        <v>4</v>
      </c>
      <c r="K351" s="4">
        <v>4</v>
      </c>
      <c r="L351" s="4">
        <v>1</v>
      </c>
      <c r="M351" s="4">
        <v>0</v>
      </c>
      <c r="N351" s="4">
        <v>14</v>
      </c>
      <c r="O351" s="4">
        <v>9</v>
      </c>
      <c r="P351" s="11">
        <f>SUM(F351:I351)/SUM(F351:O351)</f>
        <v>0.68</v>
      </c>
      <c r="Q351" s="14">
        <f>SUM(J351:O351)/SUM(F351:O351)</f>
        <v>0.32</v>
      </c>
      <c r="R351">
        <f>SUM(F351:O351)</f>
        <v>100</v>
      </c>
    </row>
    <row r="352" spans="1:19" x14ac:dyDescent="0.2">
      <c r="A352" t="s">
        <v>1182</v>
      </c>
      <c r="B352">
        <v>43908</v>
      </c>
      <c r="C352" t="s">
        <v>441</v>
      </c>
      <c r="D352" t="s">
        <v>25</v>
      </c>
      <c r="E352" t="s">
        <v>26</v>
      </c>
      <c r="F352" s="6">
        <v>36.700000000000003</v>
      </c>
      <c r="G352" s="6">
        <v>31.9</v>
      </c>
      <c r="H352" s="5">
        <v>0</v>
      </c>
      <c r="I352" s="6">
        <v>0</v>
      </c>
      <c r="J352" s="4">
        <v>2.6</v>
      </c>
      <c r="K352" s="4">
        <v>0</v>
      </c>
      <c r="L352" s="4">
        <v>5</v>
      </c>
      <c r="M352" s="4">
        <v>0</v>
      </c>
      <c r="N352" s="4">
        <v>2.1</v>
      </c>
      <c r="O352" s="4">
        <v>21.8</v>
      </c>
      <c r="P352" s="11">
        <f>SUM(F352:I352)/SUM(F352:O352)</f>
        <v>0.68531468531468542</v>
      </c>
      <c r="Q352" s="14">
        <f>SUM(J352:O352)/SUM(F352:O352)</f>
        <v>0.31468531468531474</v>
      </c>
      <c r="R352">
        <f>SUM(F352:O352)</f>
        <v>100.09999999999998</v>
      </c>
      <c r="S352">
        <v>2019</v>
      </c>
    </row>
    <row r="353" spans="1:19" x14ac:dyDescent="0.2">
      <c r="A353" t="s">
        <v>1182</v>
      </c>
      <c r="B353">
        <v>49327</v>
      </c>
      <c r="C353" t="s">
        <v>199</v>
      </c>
      <c r="D353" t="s">
        <v>25</v>
      </c>
      <c r="E353" t="s">
        <v>26</v>
      </c>
      <c r="F353" s="6">
        <v>0.2</v>
      </c>
      <c r="G353" s="6">
        <v>42.2</v>
      </c>
      <c r="H353" s="6">
        <v>5</v>
      </c>
      <c r="I353" s="6">
        <v>21.5</v>
      </c>
      <c r="J353" s="4">
        <v>3.9</v>
      </c>
      <c r="K353" s="4">
        <v>0.2</v>
      </c>
      <c r="L353" s="4">
        <v>2.4</v>
      </c>
      <c r="M353" s="4">
        <v>0</v>
      </c>
      <c r="N353" s="4">
        <v>0.7</v>
      </c>
      <c r="O353" s="4">
        <v>23.9</v>
      </c>
      <c r="P353" s="11">
        <f>SUM(F353:I353)/SUM(F353:O353)</f>
        <v>0.68899999999999983</v>
      </c>
      <c r="Q353" s="14">
        <f>SUM(J353:O353)/SUM(F353:O353)</f>
        <v>0.31099999999999989</v>
      </c>
      <c r="R353">
        <f>SUM(F353:O353)</f>
        <v>100.00000000000003</v>
      </c>
      <c r="S353">
        <v>2020</v>
      </c>
    </row>
    <row r="354" spans="1:19" x14ac:dyDescent="0.2">
      <c r="A354" t="s">
        <v>1182</v>
      </c>
      <c r="B354">
        <v>49339</v>
      </c>
      <c r="C354" t="s">
        <v>345</v>
      </c>
      <c r="D354" t="s">
        <v>25</v>
      </c>
      <c r="E354" t="s">
        <v>26</v>
      </c>
      <c r="F354" s="6">
        <v>18.2</v>
      </c>
      <c r="G354" s="6">
        <v>0</v>
      </c>
      <c r="H354" s="6">
        <v>51.2</v>
      </c>
      <c r="I354" s="6">
        <v>0</v>
      </c>
      <c r="J354" s="4">
        <v>0</v>
      </c>
      <c r="K354" s="4">
        <v>0.5</v>
      </c>
      <c r="L354" s="4">
        <v>3.1</v>
      </c>
      <c r="M354" s="4">
        <v>0</v>
      </c>
      <c r="N354" s="4">
        <v>21</v>
      </c>
      <c r="O354" s="4">
        <v>6</v>
      </c>
      <c r="P354" s="11">
        <f>SUM(F354:I354)/SUM(F354:O354)</f>
        <v>0.69400000000000006</v>
      </c>
      <c r="Q354" s="14">
        <f>SUM(J354:O354)/SUM(F354:O354)</f>
        <v>0.30599999999999999</v>
      </c>
      <c r="R354">
        <f>SUM(F354:O354)</f>
        <v>100</v>
      </c>
      <c r="S354">
        <v>2017</v>
      </c>
    </row>
    <row r="355" spans="1:19" x14ac:dyDescent="0.2">
      <c r="A355" t="s">
        <v>1182</v>
      </c>
      <c r="B355">
        <v>31177</v>
      </c>
      <c r="C355" t="s">
        <v>367</v>
      </c>
      <c r="D355" t="s">
        <v>25</v>
      </c>
      <c r="E355" t="s">
        <v>26</v>
      </c>
      <c r="F355" s="6">
        <v>58.89</v>
      </c>
      <c r="G355" s="6">
        <v>10.57</v>
      </c>
      <c r="H355" s="6">
        <v>0</v>
      </c>
      <c r="I355" s="6">
        <v>0</v>
      </c>
      <c r="J355" s="4">
        <v>7.09</v>
      </c>
      <c r="K355" s="4">
        <v>0.37</v>
      </c>
      <c r="L355" s="4">
        <v>8.56</v>
      </c>
      <c r="M355" s="4">
        <v>0.39</v>
      </c>
      <c r="N355" s="4">
        <v>3.54</v>
      </c>
      <c r="O355" s="4">
        <v>10.59</v>
      </c>
      <c r="P355" s="11">
        <f>SUM(F355:I355)/SUM(F355:O355)</f>
        <v>0.69459999999999988</v>
      </c>
      <c r="Q355" s="14">
        <f>SUM(J355:O355)/SUM(F355:O355)</f>
        <v>0.30539999999999989</v>
      </c>
      <c r="R355">
        <f>SUM(F355:O355)</f>
        <v>100.00000000000003</v>
      </c>
    </row>
    <row r="356" spans="1:19" x14ac:dyDescent="0.2">
      <c r="A356" t="s">
        <v>1182</v>
      </c>
      <c r="B356">
        <v>54104</v>
      </c>
      <c r="C356" t="s">
        <v>56</v>
      </c>
      <c r="D356" t="s">
        <v>25</v>
      </c>
      <c r="E356" t="s">
        <v>26</v>
      </c>
      <c r="F356" s="6">
        <v>33</v>
      </c>
      <c r="G356" s="6">
        <v>37</v>
      </c>
      <c r="H356" s="6">
        <v>0</v>
      </c>
      <c r="I356" s="6">
        <v>0</v>
      </c>
      <c r="J356" s="4">
        <v>1</v>
      </c>
      <c r="K356" s="4">
        <v>0</v>
      </c>
      <c r="L356" s="4">
        <v>25</v>
      </c>
      <c r="M356" s="4">
        <v>0</v>
      </c>
      <c r="N356" s="4">
        <v>4</v>
      </c>
      <c r="O356" s="4">
        <v>0</v>
      </c>
      <c r="P356" s="11">
        <f>SUM(F356:I356)/SUM(F356:O356)</f>
        <v>0.7</v>
      </c>
      <c r="Q356" s="14">
        <f>SUM(J356:O356)/SUM(F356:O356)</f>
        <v>0.3</v>
      </c>
      <c r="R356">
        <f>SUM(F356:O356)</f>
        <v>100</v>
      </c>
      <c r="S356">
        <v>2019</v>
      </c>
    </row>
    <row r="357" spans="1:19" x14ac:dyDescent="0.2">
      <c r="A357" t="s">
        <v>1182</v>
      </c>
      <c r="B357">
        <v>74418</v>
      </c>
      <c r="C357" t="s">
        <v>1342</v>
      </c>
      <c r="D357" t="s">
        <v>25</v>
      </c>
      <c r="E357" t="s">
        <v>26</v>
      </c>
      <c r="F357" s="6">
        <v>33</v>
      </c>
      <c r="G357" s="6">
        <v>37</v>
      </c>
      <c r="H357" s="6">
        <v>0</v>
      </c>
      <c r="I357" s="6">
        <v>0</v>
      </c>
      <c r="J357" s="4">
        <v>1</v>
      </c>
      <c r="K357" s="4">
        <v>0</v>
      </c>
      <c r="L357" s="4">
        <v>25</v>
      </c>
      <c r="M357" s="4">
        <v>0</v>
      </c>
      <c r="N357" s="4">
        <v>4</v>
      </c>
      <c r="O357" s="4">
        <v>0</v>
      </c>
      <c r="P357" s="11">
        <f>SUM(F357:I357)/SUM(F357:O357)</f>
        <v>0.7</v>
      </c>
      <c r="Q357" s="14">
        <f>SUM(J357:O357)/SUM(F357:O357)</f>
        <v>0.3</v>
      </c>
      <c r="R357">
        <f>SUM(F357:O357)</f>
        <v>100</v>
      </c>
      <c r="S357">
        <v>2019</v>
      </c>
    </row>
    <row r="358" spans="1:19" x14ac:dyDescent="0.2">
      <c r="A358" t="s">
        <v>1182</v>
      </c>
      <c r="B358">
        <v>14344</v>
      </c>
      <c r="C358" t="s">
        <v>1362</v>
      </c>
      <c r="D358" t="s">
        <v>25</v>
      </c>
      <c r="E358" t="s">
        <v>26</v>
      </c>
      <c r="F358" s="6">
        <v>51.4</v>
      </c>
      <c r="G358" s="6">
        <v>19.399999999999999</v>
      </c>
      <c r="H358" s="6">
        <v>0</v>
      </c>
      <c r="I358" s="6">
        <v>0</v>
      </c>
      <c r="J358" s="4">
        <v>5.0999999999999996</v>
      </c>
      <c r="K358" s="4">
        <v>0.4</v>
      </c>
      <c r="L358" s="4">
        <v>11.3</v>
      </c>
      <c r="M358" s="4">
        <v>0.3</v>
      </c>
      <c r="N358" s="4">
        <v>5.3</v>
      </c>
      <c r="O358" s="4">
        <v>6.8</v>
      </c>
      <c r="P358" s="11">
        <f>SUM(F358:I358)/SUM(F358:O358)</f>
        <v>0.70800000000000007</v>
      </c>
      <c r="Q358" s="14">
        <f>SUM(J358:O358)/SUM(F358:O358)</f>
        <v>0.29200000000000009</v>
      </c>
      <c r="R358">
        <f>SUM(F358:O358)</f>
        <v>99.999999999999986</v>
      </c>
      <c r="S358">
        <v>2016</v>
      </c>
    </row>
    <row r="359" spans="1:19" x14ac:dyDescent="0.2">
      <c r="A359" t="s">
        <v>1182</v>
      </c>
      <c r="B359">
        <v>10495</v>
      </c>
      <c r="C359" t="s">
        <v>321</v>
      </c>
      <c r="D359" t="s">
        <v>25</v>
      </c>
      <c r="E359" t="s">
        <v>26</v>
      </c>
      <c r="F359" s="6">
        <v>0</v>
      </c>
      <c r="G359" s="6">
        <v>70.900000000000006</v>
      </c>
      <c r="H359" s="6">
        <v>0</v>
      </c>
      <c r="I359" s="6">
        <v>0</v>
      </c>
      <c r="J359" s="4">
        <v>1.54</v>
      </c>
      <c r="K359" s="4">
        <v>0.38</v>
      </c>
      <c r="L359" s="4">
        <v>2.0099999999999998</v>
      </c>
      <c r="M359" s="4">
        <v>11.9</v>
      </c>
      <c r="N359" s="4">
        <v>11.36</v>
      </c>
      <c r="O359" s="4">
        <v>1.91</v>
      </c>
      <c r="P359" s="11">
        <f>SUM(F359:I359)/SUM(F359:O359)</f>
        <v>0.70899999999999996</v>
      </c>
      <c r="Q359" s="14">
        <f>SUM(J359:O359)/SUM(F359:O359)</f>
        <v>0.29099999999999993</v>
      </c>
      <c r="R359">
        <f>SUM(F359:O359)</f>
        <v>100.00000000000001</v>
      </c>
      <c r="S359">
        <v>2019</v>
      </c>
    </row>
    <row r="360" spans="1:19" x14ac:dyDescent="0.2">
      <c r="A360" t="s">
        <v>1182</v>
      </c>
      <c r="B360">
        <v>73295</v>
      </c>
      <c r="C360" t="s">
        <v>1322</v>
      </c>
      <c r="D360" t="s">
        <v>25</v>
      </c>
      <c r="E360" t="s">
        <v>26</v>
      </c>
      <c r="F360" s="6">
        <v>29.8</v>
      </c>
      <c r="G360" s="6">
        <v>12.1</v>
      </c>
      <c r="H360" s="6">
        <v>0</v>
      </c>
      <c r="I360" s="6">
        <v>29.2</v>
      </c>
      <c r="J360" s="4">
        <v>6.3</v>
      </c>
      <c r="K360" s="4">
        <v>0</v>
      </c>
      <c r="L360" s="4">
        <v>18.3</v>
      </c>
      <c r="M360" s="4">
        <v>0</v>
      </c>
      <c r="N360" s="4">
        <v>0</v>
      </c>
      <c r="O360" s="4">
        <v>4.3</v>
      </c>
      <c r="P360" s="11">
        <f>SUM(F360:I360)/SUM(F360:O360)</f>
        <v>0.71100000000000008</v>
      </c>
      <c r="Q360" s="14">
        <f>SUM(J360:O360)/SUM(F360:O360)</f>
        <v>0.28900000000000003</v>
      </c>
      <c r="R360">
        <f>SUM(F360:O360)</f>
        <v>99.999999999999986</v>
      </c>
    </row>
    <row r="361" spans="1:19" x14ac:dyDescent="0.2">
      <c r="A361" t="s">
        <v>1182</v>
      </c>
      <c r="B361">
        <v>74560</v>
      </c>
      <c r="C361" t="s">
        <v>1364</v>
      </c>
      <c r="D361" t="s">
        <v>25</v>
      </c>
      <c r="E361" t="s">
        <v>26</v>
      </c>
      <c r="F361" s="6">
        <v>59</v>
      </c>
      <c r="G361" s="6">
        <v>14</v>
      </c>
      <c r="H361" s="5">
        <v>0</v>
      </c>
      <c r="I361" s="6">
        <v>0</v>
      </c>
      <c r="J361" s="4">
        <v>7</v>
      </c>
      <c r="K361" s="4">
        <v>0</v>
      </c>
      <c r="L361" s="4">
        <v>0</v>
      </c>
      <c r="M361" s="4">
        <v>0</v>
      </c>
      <c r="N361" s="4">
        <v>16</v>
      </c>
      <c r="O361" s="4">
        <v>4</v>
      </c>
      <c r="P361" s="11">
        <f>SUM(F361:I361)/SUM(F361:O361)</f>
        <v>0.73</v>
      </c>
      <c r="Q361" s="14">
        <f>SUM(J361:O361)/SUM(F361:O361)</f>
        <v>0.27</v>
      </c>
      <c r="R361">
        <f>SUM(F361:O361)</f>
        <v>100</v>
      </c>
    </row>
    <row r="362" spans="1:19" x14ac:dyDescent="0.2">
      <c r="A362" t="s">
        <v>1182</v>
      </c>
      <c r="B362">
        <v>49330</v>
      </c>
      <c r="C362" t="s">
        <v>61</v>
      </c>
      <c r="D362" t="s">
        <v>25</v>
      </c>
      <c r="E362" t="s">
        <v>26</v>
      </c>
      <c r="F362" s="6">
        <v>40</v>
      </c>
      <c r="G362" s="6">
        <v>26</v>
      </c>
      <c r="H362" s="6">
        <v>0</v>
      </c>
      <c r="I362" s="6">
        <v>7</v>
      </c>
      <c r="J362" s="4">
        <v>0</v>
      </c>
      <c r="K362" s="4">
        <v>0</v>
      </c>
      <c r="L362" s="4">
        <v>27</v>
      </c>
      <c r="M362" s="4">
        <v>0</v>
      </c>
      <c r="N362" s="4">
        <v>0</v>
      </c>
      <c r="O362" s="4">
        <v>0</v>
      </c>
      <c r="P362" s="11">
        <f>SUM(F362:I362)/SUM(F362:O362)</f>
        <v>0.73</v>
      </c>
      <c r="Q362" s="14">
        <f>SUM(J362:O362)/SUM(F362:O362)</f>
        <v>0.27</v>
      </c>
      <c r="R362">
        <f>SUM(F362:O362)</f>
        <v>100</v>
      </c>
      <c r="S362">
        <v>2019</v>
      </c>
    </row>
    <row r="363" spans="1:19" x14ac:dyDescent="0.2">
      <c r="A363" t="s">
        <v>1182</v>
      </c>
      <c r="B363">
        <v>35879</v>
      </c>
      <c r="C363" t="s">
        <v>101</v>
      </c>
      <c r="D363" t="s">
        <v>25</v>
      </c>
      <c r="E363" t="s">
        <v>26</v>
      </c>
      <c r="F363" s="6">
        <v>23</v>
      </c>
      <c r="G363" s="6">
        <v>23</v>
      </c>
      <c r="H363" s="6">
        <v>0</v>
      </c>
      <c r="I363" s="6">
        <v>28</v>
      </c>
      <c r="J363" s="4">
        <v>6</v>
      </c>
      <c r="K363" s="4">
        <v>2</v>
      </c>
      <c r="L363" s="4">
        <v>15</v>
      </c>
      <c r="M363" s="4">
        <v>0</v>
      </c>
      <c r="N363" s="4">
        <v>3</v>
      </c>
      <c r="O363" s="4">
        <v>0</v>
      </c>
      <c r="P363" s="11">
        <f>SUM(F363:I363)/SUM(F363:O363)</f>
        <v>0.74</v>
      </c>
      <c r="Q363" s="14">
        <f>SUM(J363:O363)/SUM(F363:O363)</f>
        <v>0.26</v>
      </c>
      <c r="R363">
        <f>SUM(F363:O363)</f>
        <v>100</v>
      </c>
      <c r="S363">
        <v>2019</v>
      </c>
    </row>
    <row r="364" spans="1:19" x14ac:dyDescent="0.2">
      <c r="A364" t="s">
        <v>1182</v>
      </c>
      <c r="B364">
        <v>50572</v>
      </c>
      <c r="C364" t="s">
        <v>1357</v>
      </c>
      <c r="D364" t="s">
        <v>25</v>
      </c>
      <c r="E364" t="s">
        <v>26</v>
      </c>
      <c r="F364" s="6">
        <v>23</v>
      </c>
      <c r="G364" s="6">
        <v>23</v>
      </c>
      <c r="H364" s="6">
        <v>0</v>
      </c>
      <c r="I364" s="6">
        <v>28</v>
      </c>
      <c r="J364" s="4">
        <v>6</v>
      </c>
      <c r="K364" s="4">
        <v>2</v>
      </c>
      <c r="L364" s="4">
        <v>15</v>
      </c>
      <c r="M364" s="4">
        <v>0</v>
      </c>
      <c r="N364" s="4">
        <v>3</v>
      </c>
      <c r="O364" s="4">
        <v>0</v>
      </c>
      <c r="P364" s="11">
        <f>SUM(F364:I364)/SUM(F364:O364)</f>
        <v>0.74</v>
      </c>
      <c r="Q364" s="14">
        <f>SUM(J364:O364)/SUM(F364:O364)</f>
        <v>0.26</v>
      </c>
      <c r="R364">
        <f>SUM(F364:O364)</f>
        <v>100</v>
      </c>
      <c r="S364">
        <v>2019</v>
      </c>
    </row>
    <row r="365" spans="1:19" x14ac:dyDescent="0.2">
      <c r="A365" t="s">
        <v>1182</v>
      </c>
      <c r="B365">
        <v>35860</v>
      </c>
      <c r="C365" t="s">
        <v>403</v>
      </c>
      <c r="D365" t="s">
        <v>25</v>
      </c>
      <c r="E365" t="s">
        <v>26</v>
      </c>
      <c r="F365" s="6">
        <v>18</v>
      </c>
      <c r="G365" s="6">
        <v>45.7</v>
      </c>
      <c r="H365" s="6">
        <v>0</v>
      </c>
      <c r="I365" s="6">
        <v>11</v>
      </c>
      <c r="J365" s="4">
        <v>0.2</v>
      </c>
      <c r="K365" s="4">
        <v>0.1</v>
      </c>
      <c r="L365" s="4">
        <v>23</v>
      </c>
      <c r="M365" s="4">
        <v>0</v>
      </c>
      <c r="N365" s="4">
        <v>2</v>
      </c>
      <c r="O365" s="4">
        <v>0</v>
      </c>
      <c r="P365" s="11">
        <f>SUM(F365:I365)/SUM(F365:O365)</f>
        <v>0.747</v>
      </c>
      <c r="Q365" s="14">
        <f>SUM(J365:O365)/SUM(F365:O365)</f>
        <v>0.253</v>
      </c>
      <c r="R365">
        <f>SUM(F365:O365)</f>
        <v>100</v>
      </c>
      <c r="S365">
        <v>2020</v>
      </c>
    </row>
    <row r="366" spans="1:19" x14ac:dyDescent="0.2">
      <c r="A366" t="s">
        <v>1182</v>
      </c>
      <c r="B366">
        <v>74558</v>
      </c>
      <c r="C366" t="s">
        <v>1363</v>
      </c>
      <c r="D366" t="s">
        <v>25</v>
      </c>
      <c r="E366" t="s">
        <v>26</v>
      </c>
      <c r="F366" s="6">
        <v>61</v>
      </c>
      <c r="G366" s="6">
        <v>14</v>
      </c>
      <c r="H366" s="5">
        <v>0</v>
      </c>
      <c r="I366" s="6">
        <v>0</v>
      </c>
      <c r="J366" s="4">
        <v>6</v>
      </c>
      <c r="K366" s="4">
        <v>0</v>
      </c>
      <c r="L366" s="4">
        <v>0</v>
      </c>
      <c r="M366" s="4">
        <v>0</v>
      </c>
      <c r="N366" s="4">
        <v>0</v>
      </c>
      <c r="O366" s="4">
        <v>19</v>
      </c>
      <c r="P366" s="11">
        <f>SUM(F366:I366)/SUM(F366:O366)</f>
        <v>0.75</v>
      </c>
      <c r="Q366" s="14">
        <f>SUM(J366:O366)/SUM(F366:O366)</f>
        <v>0.25</v>
      </c>
      <c r="R366">
        <f>SUM(F366:O366)</f>
        <v>100</v>
      </c>
      <c r="S366">
        <v>2019</v>
      </c>
    </row>
    <row r="367" spans="1:19" x14ac:dyDescent="0.2">
      <c r="A367" t="s">
        <v>1182</v>
      </c>
      <c r="B367">
        <v>834083</v>
      </c>
      <c r="C367" t="s">
        <v>1323</v>
      </c>
      <c r="D367" t="s">
        <v>25</v>
      </c>
      <c r="E367" t="s">
        <v>26</v>
      </c>
      <c r="F367" s="6">
        <v>34.6</v>
      </c>
      <c r="G367" s="6">
        <v>14.8</v>
      </c>
      <c r="H367" s="6">
        <v>0</v>
      </c>
      <c r="I367" s="6">
        <v>27</v>
      </c>
      <c r="J367" s="4">
        <v>7.3</v>
      </c>
      <c r="K367" s="4">
        <v>2</v>
      </c>
      <c r="L367" s="4">
        <v>13.7</v>
      </c>
      <c r="M367" s="4">
        <v>0</v>
      </c>
      <c r="N367" s="4">
        <v>0</v>
      </c>
      <c r="O367" s="4">
        <v>0.6</v>
      </c>
      <c r="P367" s="11">
        <f>SUM(F367:I367)/SUM(F367:O367)</f>
        <v>0.76400000000000001</v>
      </c>
      <c r="Q367" s="14">
        <f>SUM(J367:O367)/SUM(F367:O367)</f>
        <v>0.23600000000000002</v>
      </c>
      <c r="R367">
        <f>SUM(F367:O367)</f>
        <v>100</v>
      </c>
      <c r="S367">
        <v>2018</v>
      </c>
    </row>
    <row r="368" spans="1:19" x14ac:dyDescent="0.2">
      <c r="A368" t="s">
        <v>1182</v>
      </c>
      <c r="B368">
        <v>50540</v>
      </c>
      <c r="C368" t="s">
        <v>877</v>
      </c>
      <c r="D368" t="s">
        <v>25</v>
      </c>
      <c r="E368" t="s">
        <v>26</v>
      </c>
      <c r="F368" s="6">
        <v>28</v>
      </c>
      <c r="G368" s="6">
        <v>30</v>
      </c>
      <c r="H368" s="6">
        <v>5</v>
      </c>
      <c r="I368" s="6">
        <v>15</v>
      </c>
      <c r="J368" s="4">
        <v>0</v>
      </c>
      <c r="K368" s="4">
        <v>0</v>
      </c>
      <c r="L368" s="4">
        <v>13</v>
      </c>
      <c r="M368" s="4">
        <v>0.5</v>
      </c>
      <c r="N368" s="4">
        <v>8.5</v>
      </c>
      <c r="O368" s="4">
        <v>0</v>
      </c>
      <c r="P368" s="11">
        <f>SUM(F368:I368)/SUM(F368:O368)</f>
        <v>0.78</v>
      </c>
      <c r="Q368" s="14">
        <f>SUM(J368:O368)/SUM(F368:O368)</f>
        <v>0.22</v>
      </c>
      <c r="R368">
        <f>SUM(F368:O368)</f>
        <v>100</v>
      </c>
      <c r="S368">
        <v>2019</v>
      </c>
    </row>
    <row r="369" spans="1:19" x14ac:dyDescent="0.2">
      <c r="A369" t="s">
        <v>1182</v>
      </c>
      <c r="B369">
        <v>31108</v>
      </c>
      <c r="C369" t="s">
        <v>228</v>
      </c>
      <c r="D369" t="s">
        <v>25</v>
      </c>
      <c r="E369" t="s">
        <v>26</v>
      </c>
      <c r="F369" s="6">
        <v>18.600000000000001</v>
      </c>
      <c r="G369" s="6">
        <v>51.1</v>
      </c>
      <c r="H369" s="6">
        <v>0</v>
      </c>
      <c r="I369" s="6">
        <v>9.9</v>
      </c>
      <c r="J369" s="4">
        <v>0.3</v>
      </c>
      <c r="K369" s="4">
        <v>0.2</v>
      </c>
      <c r="L369" s="4">
        <v>18.3</v>
      </c>
      <c r="M369" s="4">
        <v>0</v>
      </c>
      <c r="N369" s="4">
        <v>1</v>
      </c>
      <c r="O369" s="4">
        <v>0.6</v>
      </c>
      <c r="P369" s="11">
        <f>SUM(F369:I369)/SUM(F369:O369)</f>
        <v>0.79600000000000004</v>
      </c>
      <c r="Q369" s="14">
        <f>SUM(J369:O369)/SUM(F369:O369)</f>
        <v>0.20400000000000001</v>
      </c>
      <c r="R369">
        <f>SUM(F369:O369)</f>
        <v>100</v>
      </c>
      <c r="S369">
        <v>2019</v>
      </c>
    </row>
    <row r="370" spans="1:19" x14ac:dyDescent="0.2">
      <c r="A370" t="s">
        <v>1182</v>
      </c>
      <c r="B370">
        <v>58531</v>
      </c>
      <c r="C370" t="s">
        <v>1352</v>
      </c>
      <c r="D370" t="s">
        <v>25</v>
      </c>
      <c r="E370" t="s">
        <v>26</v>
      </c>
      <c r="F370" s="6">
        <v>0.5</v>
      </c>
      <c r="G370" s="6">
        <v>48.5</v>
      </c>
      <c r="H370" s="6">
        <v>0.2</v>
      </c>
      <c r="I370" s="6">
        <v>30.5</v>
      </c>
      <c r="J370" s="4">
        <v>8.9</v>
      </c>
      <c r="K370" s="4">
        <v>2.5</v>
      </c>
      <c r="L370" s="4">
        <v>3.6</v>
      </c>
      <c r="M370" s="4">
        <v>0</v>
      </c>
      <c r="N370" s="4">
        <v>1.7</v>
      </c>
      <c r="O370" s="4">
        <v>3.6</v>
      </c>
      <c r="P370" s="11">
        <f>SUM(F370:I370)/SUM(F370:O370)</f>
        <v>0.79700000000000004</v>
      </c>
      <c r="Q370" s="14">
        <f>SUM(J370:O370)/SUM(F370:O370)</f>
        <v>0.20300000000000001</v>
      </c>
      <c r="R370">
        <f>SUM(F370:O370)</f>
        <v>100</v>
      </c>
      <c r="S370">
        <v>2019</v>
      </c>
    </row>
    <row r="371" spans="1:19" x14ac:dyDescent="0.2">
      <c r="A371" t="s">
        <v>1182</v>
      </c>
      <c r="B371">
        <v>834373</v>
      </c>
      <c r="C371" t="s">
        <v>1350</v>
      </c>
      <c r="D371" t="s">
        <v>25</v>
      </c>
      <c r="E371" t="s">
        <v>26</v>
      </c>
      <c r="F371" s="6">
        <v>0.5</v>
      </c>
      <c r="G371" s="6">
        <v>48.5</v>
      </c>
      <c r="H371" s="6">
        <v>0.2</v>
      </c>
      <c r="I371" s="6">
        <v>30.5</v>
      </c>
      <c r="J371" s="4">
        <v>8.9</v>
      </c>
      <c r="K371" s="4">
        <v>6.04</v>
      </c>
      <c r="L371" s="4">
        <v>3.6</v>
      </c>
      <c r="M371" s="4">
        <v>0</v>
      </c>
      <c r="N371" s="4">
        <v>1.7</v>
      </c>
      <c r="O371" s="4">
        <v>0.06</v>
      </c>
      <c r="P371" s="11">
        <f>SUM(F371:I371)/SUM(F371:O371)</f>
        <v>0.79699999999999993</v>
      </c>
      <c r="Q371" s="14">
        <f>SUM(J371:O371)/SUM(F371:O371)</f>
        <v>0.20299999999999999</v>
      </c>
      <c r="R371">
        <f>SUM(F371:O371)</f>
        <v>100.00000000000001</v>
      </c>
      <c r="S371">
        <v>2019</v>
      </c>
    </row>
    <row r="372" spans="1:19" x14ac:dyDescent="0.2">
      <c r="A372" t="s">
        <v>1182</v>
      </c>
      <c r="B372">
        <v>35274</v>
      </c>
      <c r="C372" t="s">
        <v>1329</v>
      </c>
      <c r="D372" t="s">
        <v>25</v>
      </c>
      <c r="E372" t="s">
        <v>26</v>
      </c>
      <c r="F372" s="6">
        <v>0.15</v>
      </c>
      <c r="G372" s="6">
        <v>52.49</v>
      </c>
      <c r="H372" s="6">
        <v>0.15</v>
      </c>
      <c r="I372" s="6">
        <v>26.93</v>
      </c>
      <c r="J372" s="4">
        <v>8.1300000000000008</v>
      </c>
      <c r="K372" s="4">
        <v>2.95</v>
      </c>
      <c r="L372" s="4">
        <v>3.8</v>
      </c>
      <c r="M372" s="4">
        <v>0</v>
      </c>
      <c r="N372" s="4">
        <v>2.17</v>
      </c>
      <c r="O372" s="4">
        <v>3.23</v>
      </c>
      <c r="P372" s="11">
        <f>SUM(F372:I372)/SUM(F372:O372)</f>
        <v>0.79720000000000002</v>
      </c>
      <c r="Q372" s="14">
        <f>SUM(J372:O372)/SUM(F372:O372)</f>
        <v>0.20280000000000004</v>
      </c>
      <c r="R372">
        <f>SUM(F372:O372)</f>
        <v>100</v>
      </c>
      <c r="S372">
        <v>2019</v>
      </c>
    </row>
    <row r="373" spans="1:19" x14ac:dyDescent="0.2">
      <c r="A373" t="s">
        <v>1182</v>
      </c>
      <c r="B373">
        <v>36410</v>
      </c>
      <c r="C373" t="s">
        <v>154</v>
      </c>
      <c r="D373" t="s">
        <v>25</v>
      </c>
      <c r="E373" t="s">
        <v>26</v>
      </c>
      <c r="F373" s="6">
        <v>24</v>
      </c>
      <c r="G373" s="6">
        <v>20</v>
      </c>
      <c r="H373" s="6">
        <v>0</v>
      </c>
      <c r="I373" s="6">
        <v>37</v>
      </c>
      <c r="J373" s="4">
        <v>9</v>
      </c>
      <c r="K373" s="4">
        <v>0</v>
      </c>
      <c r="L373" s="4">
        <v>1</v>
      </c>
      <c r="M373" s="4">
        <v>0</v>
      </c>
      <c r="N373" s="4">
        <v>2</v>
      </c>
      <c r="O373" s="4">
        <v>7</v>
      </c>
      <c r="P373" s="11">
        <f>SUM(F373:I373)/SUM(F373:O373)</f>
        <v>0.81</v>
      </c>
      <c r="Q373" s="14">
        <f>SUM(J373:O373)/SUM(F373:O373)</f>
        <v>0.19</v>
      </c>
      <c r="R373">
        <f>SUM(F373:O373)</f>
        <v>100</v>
      </c>
      <c r="S373">
        <v>2016</v>
      </c>
    </row>
    <row r="374" spans="1:19" x14ac:dyDescent="0.2">
      <c r="A374" t="s">
        <v>1182</v>
      </c>
      <c r="B374">
        <v>49335</v>
      </c>
      <c r="C374" t="s">
        <v>83</v>
      </c>
      <c r="D374" t="s">
        <v>25</v>
      </c>
      <c r="E374" t="s">
        <v>26</v>
      </c>
      <c r="F374" s="6">
        <v>24</v>
      </c>
      <c r="G374" s="6">
        <v>20</v>
      </c>
      <c r="H374" s="6">
        <v>0</v>
      </c>
      <c r="I374" s="6">
        <v>37</v>
      </c>
      <c r="J374" s="4">
        <v>9</v>
      </c>
      <c r="K374" s="4">
        <v>0</v>
      </c>
      <c r="L374" s="4">
        <v>1.5</v>
      </c>
      <c r="M374" s="4">
        <v>0</v>
      </c>
      <c r="N374" s="4">
        <v>1.5</v>
      </c>
      <c r="O374" s="4">
        <v>7</v>
      </c>
      <c r="P374" s="11">
        <f>SUM(F374:I374)/SUM(F374:O374)</f>
        <v>0.81</v>
      </c>
      <c r="Q374" s="14">
        <f>SUM(J374:O374)/SUM(F374:O374)</f>
        <v>0.19</v>
      </c>
      <c r="R374">
        <f>SUM(F374:O374)</f>
        <v>100</v>
      </c>
      <c r="S374">
        <v>2017</v>
      </c>
    </row>
    <row r="375" spans="1:19" x14ac:dyDescent="0.2">
      <c r="A375" t="s">
        <v>1182</v>
      </c>
      <c r="B375">
        <v>55800</v>
      </c>
      <c r="C375" t="s">
        <v>454</v>
      </c>
      <c r="D375" t="s">
        <v>25</v>
      </c>
      <c r="E375" t="s">
        <v>26</v>
      </c>
      <c r="F375" s="6">
        <v>1.6</v>
      </c>
      <c r="G375" s="6">
        <v>48</v>
      </c>
      <c r="H375" s="6">
        <v>0.7</v>
      </c>
      <c r="I375" s="6">
        <v>30.8</v>
      </c>
      <c r="J375" s="4">
        <v>8.4</v>
      </c>
      <c r="K375" s="4">
        <v>2.9</v>
      </c>
      <c r="L375" s="4">
        <v>3.2</v>
      </c>
      <c r="M375" s="4">
        <v>0</v>
      </c>
      <c r="N375" s="4">
        <v>0.9</v>
      </c>
      <c r="O375" s="4">
        <v>3.5</v>
      </c>
      <c r="P375" s="11">
        <f>SUM(F375:I375)/SUM(F375:O375)</f>
        <v>0.81099999999999983</v>
      </c>
      <c r="Q375" s="14">
        <f>SUM(J375:O375)/SUM(F375:O375)</f>
        <v>0.18899999999999995</v>
      </c>
      <c r="R375">
        <f>SUM(F375:O375)</f>
        <v>100.00000000000003</v>
      </c>
    </row>
    <row r="376" spans="1:19" x14ac:dyDescent="0.2">
      <c r="A376" t="s">
        <v>1182</v>
      </c>
      <c r="B376">
        <v>50545</v>
      </c>
      <c r="C376" t="s">
        <v>878</v>
      </c>
      <c r="D376" t="s">
        <v>25</v>
      </c>
      <c r="E376" t="s">
        <v>26</v>
      </c>
      <c r="F376" s="6">
        <v>7.53</v>
      </c>
      <c r="G376" s="6">
        <v>75.36</v>
      </c>
      <c r="H376" s="6">
        <v>0</v>
      </c>
      <c r="I376" s="6">
        <v>0.3</v>
      </c>
      <c r="J376" s="4">
        <v>2.44</v>
      </c>
      <c r="K376" s="4">
        <v>0.34</v>
      </c>
      <c r="L376" s="4">
        <v>1.81</v>
      </c>
      <c r="M376" s="4">
        <v>6.58</v>
      </c>
      <c r="N376" s="4">
        <v>5.62</v>
      </c>
      <c r="O376" s="4">
        <v>0.02</v>
      </c>
      <c r="P376" s="11">
        <f>SUM(F376:I376)/SUM(F376:O376)</f>
        <v>0.83189999999999997</v>
      </c>
      <c r="Q376" s="14">
        <f>SUM(J376:O376)/SUM(F376:O376)</f>
        <v>0.1681</v>
      </c>
      <c r="R376">
        <f>SUM(F376:O376)</f>
        <v>100</v>
      </c>
      <c r="S376">
        <v>2019</v>
      </c>
    </row>
    <row r="377" spans="1:19" x14ac:dyDescent="0.2">
      <c r="A377" t="s">
        <v>1182</v>
      </c>
      <c r="B377">
        <v>54048</v>
      </c>
      <c r="C377" t="s">
        <v>246</v>
      </c>
      <c r="D377" t="s">
        <v>25</v>
      </c>
      <c r="E377" t="s">
        <v>26</v>
      </c>
      <c r="F377" s="6">
        <v>19</v>
      </c>
      <c r="G377" s="6">
        <v>26</v>
      </c>
      <c r="H377" s="6">
        <v>0</v>
      </c>
      <c r="I377" s="6">
        <v>39</v>
      </c>
      <c r="J377" s="4">
        <v>11</v>
      </c>
      <c r="K377" s="4">
        <v>0</v>
      </c>
      <c r="L377" s="4">
        <v>1.5</v>
      </c>
      <c r="M377" s="4">
        <v>0</v>
      </c>
      <c r="N377" s="4">
        <v>1.5</v>
      </c>
      <c r="O377" s="4">
        <v>2</v>
      </c>
      <c r="P377" s="11">
        <f>SUM(F377:I377)/SUM(F377:O377)</f>
        <v>0.84</v>
      </c>
      <c r="Q377" s="14">
        <f>SUM(J377:O377)/SUM(F377:O377)</f>
        <v>0.16</v>
      </c>
      <c r="R377">
        <f>SUM(F377:O377)</f>
        <v>100</v>
      </c>
      <c r="S377">
        <v>2019</v>
      </c>
    </row>
    <row r="378" spans="1:19" x14ac:dyDescent="0.2">
      <c r="A378" t="s">
        <v>1182</v>
      </c>
      <c r="B378">
        <v>54109</v>
      </c>
      <c r="C378" t="s">
        <v>99</v>
      </c>
      <c r="D378" t="s">
        <v>25</v>
      </c>
      <c r="E378" t="s">
        <v>26</v>
      </c>
      <c r="F378" s="6">
        <v>79.2</v>
      </c>
      <c r="G378" s="6">
        <v>4.9000000000000004</v>
      </c>
      <c r="H378" s="6">
        <v>0</v>
      </c>
      <c r="I378" s="6">
        <v>0</v>
      </c>
      <c r="J378" s="4">
        <v>0.6</v>
      </c>
      <c r="K378" s="4">
        <v>0</v>
      </c>
      <c r="L378" s="4">
        <v>0</v>
      </c>
      <c r="M378" s="4">
        <v>0</v>
      </c>
      <c r="N378" s="4">
        <v>0.8</v>
      </c>
      <c r="O378" s="4">
        <v>14.5</v>
      </c>
      <c r="P378" s="11">
        <f>SUM(F378:I378)/SUM(F378:O378)</f>
        <v>0.84100000000000008</v>
      </c>
      <c r="Q378" s="14">
        <f>SUM(J378:O378)/SUM(F378:O378)</f>
        <v>0.159</v>
      </c>
      <c r="R378">
        <f>SUM(F378:O378)</f>
        <v>100</v>
      </c>
    </row>
    <row r="379" spans="1:19" x14ac:dyDescent="0.2">
      <c r="A379" t="s">
        <v>1182</v>
      </c>
      <c r="B379">
        <v>54100</v>
      </c>
      <c r="C379" t="s">
        <v>1359</v>
      </c>
      <c r="D379" t="s">
        <v>25</v>
      </c>
      <c r="E379" t="s">
        <v>26</v>
      </c>
      <c r="F379" s="6">
        <v>82.99</v>
      </c>
      <c r="G379" s="6">
        <v>1.31</v>
      </c>
      <c r="H379" s="6">
        <v>0</v>
      </c>
      <c r="I379" s="6">
        <v>0</v>
      </c>
      <c r="J379" s="4">
        <v>0</v>
      </c>
      <c r="K379" s="4">
        <v>0</v>
      </c>
      <c r="L379" s="4">
        <v>12.34</v>
      </c>
      <c r="M379" s="4">
        <v>0</v>
      </c>
      <c r="N379" s="4">
        <v>0.12</v>
      </c>
      <c r="O379" s="4">
        <v>3.24</v>
      </c>
      <c r="P379" s="11">
        <f>SUM(F379:I379)/SUM(F379:O379)</f>
        <v>0.84299999999999997</v>
      </c>
      <c r="Q379" s="14">
        <f>SUM(J379:O379)/SUM(F379:O379)</f>
        <v>0.157</v>
      </c>
      <c r="R379">
        <f>SUM(F379:O379)</f>
        <v>100</v>
      </c>
      <c r="S379">
        <v>2015</v>
      </c>
    </row>
    <row r="380" spans="1:19" x14ac:dyDescent="0.2">
      <c r="A380" t="s">
        <v>1182</v>
      </c>
      <c r="B380">
        <v>54113</v>
      </c>
      <c r="C380" t="s">
        <v>194</v>
      </c>
      <c r="D380" t="s">
        <v>25</v>
      </c>
      <c r="E380" t="s">
        <v>26</v>
      </c>
      <c r="F380" s="6">
        <v>20.8</v>
      </c>
      <c r="G380" s="6">
        <v>35</v>
      </c>
      <c r="H380" s="6">
        <v>0</v>
      </c>
      <c r="I380" s="6">
        <v>29.2</v>
      </c>
      <c r="J380" s="4">
        <v>0</v>
      </c>
      <c r="K380" s="4">
        <v>0.5</v>
      </c>
      <c r="L380" s="4">
        <v>1.7</v>
      </c>
      <c r="M380" s="4">
        <v>0.3</v>
      </c>
      <c r="N380" s="4">
        <v>12.2</v>
      </c>
      <c r="O380" s="4">
        <v>0.3</v>
      </c>
      <c r="P380" s="11">
        <f>SUM(F380:I380)/SUM(F380:O380)</f>
        <v>0.85</v>
      </c>
      <c r="Q380" s="14">
        <f>SUM(J380:O380)/SUM(F380:O380)</f>
        <v>0.15</v>
      </c>
      <c r="R380">
        <f>SUM(F380:O380)</f>
        <v>100</v>
      </c>
      <c r="S380">
        <v>2020</v>
      </c>
    </row>
    <row r="381" spans="1:19" x14ac:dyDescent="0.2">
      <c r="A381" t="s">
        <v>1182</v>
      </c>
      <c r="B381">
        <v>43905</v>
      </c>
      <c r="C381" t="s">
        <v>104</v>
      </c>
      <c r="D381" t="s">
        <v>25</v>
      </c>
      <c r="E381" t="s">
        <v>26</v>
      </c>
      <c r="F381" s="6">
        <v>22.4</v>
      </c>
      <c r="G381" s="6">
        <v>32.9</v>
      </c>
      <c r="H381" s="6">
        <v>0</v>
      </c>
      <c r="I381" s="6">
        <v>29.8</v>
      </c>
      <c r="J381" s="4">
        <v>0</v>
      </c>
      <c r="K381" s="4">
        <v>0</v>
      </c>
      <c r="L381" s="4">
        <v>9.6999999999999993</v>
      </c>
      <c r="M381" s="4">
        <v>0</v>
      </c>
      <c r="N381" s="4">
        <v>5.2</v>
      </c>
      <c r="O381" s="4">
        <v>0</v>
      </c>
      <c r="P381" s="11">
        <f>SUM(F381:I381)/SUM(F381:O381)</f>
        <v>0.85099999999999998</v>
      </c>
      <c r="Q381" s="14">
        <f>SUM(J381:O381)/SUM(F381:O381)</f>
        <v>0.14899999999999999</v>
      </c>
      <c r="R381">
        <f>SUM(F381:O381)</f>
        <v>100</v>
      </c>
      <c r="S381">
        <v>2019</v>
      </c>
    </row>
    <row r="382" spans="1:19" x14ac:dyDescent="0.2">
      <c r="A382" t="s">
        <v>1182</v>
      </c>
      <c r="B382">
        <v>50401</v>
      </c>
      <c r="C382" t="s">
        <v>851</v>
      </c>
      <c r="D382" t="s">
        <v>25</v>
      </c>
      <c r="E382" t="s">
        <v>26</v>
      </c>
      <c r="F382" s="6">
        <v>65</v>
      </c>
      <c r="G382" s="6">
        <v>20</v>
      </c>
      <c r="H382" s="6">
        <v>0.5</v>
      </c>
      <c r="I382" s="6">
        <v>0</v>
      </c>
      <c r="J382" s="4">
        <v>7</v>
      </c>
      <c r="K382" s="4">
        <v>5</v>
      </c>
      <c r="L382" s="4">
        <v>2</v>
      </c>
      <c r="M382" s="4">
        <v>0</v>
      </c>
      <c r="N382" s="4">
        <v>0.5</v>
      </c>
      <c r="O382" s="4">
        <v>0</v>
      </c>
      <c r="P382" s="11">
        <f>SUM(F382:I382)/SUM(F382:O382)</f>
        <v>0.85499999999999998</v>
      </c>
      <c r="Q382" s="14">
        <f>SUM(J382:O382)/SUM(F382:O382)</f>
        <v>0.14499999999999999</v>
      </c>
      <c r="R382">
        <f>SUM(F382:O382)</f>
        <v>100</v>
      </c>
    </row>
    <row r="383" spans="1:19" x14ac:dyDescent="0.2">
      <c r="A383" t="s">
        <v>1182</v>
      </c>
      <c r="B383">
        <v>74531</v>
      </c>
      <c r="C383" t="s">
        <v>378</v>
      </c>
      <c r="D383" t="s">
        <v>25</v>
      </c>
      <c r="E383" t="s">
        <v>26</v>
      </c>
      <c r="F383" s="6">
        <v>39</v>
      </c>
      <c r="G383" s="6">
        <v>17</v>
      </c>
      <c r="H383" s="6">
        <v>0</v>
      </c>
      <c r="I383" s="6">
        <v>30</v>
      </c>
      <c r="J383" s="4">
        <v>0</v>
      </c>
      <c r="K383" s="4">
        <v>0</v>
      </c>
      <c r="L383" s="4">
        <v>9</v>
      </c>
      <c r="M383" s="4">
        <v>1</v>
      </c>
      <c r="N383" s="4">
        <v>4</v>
      </c>
      <c r="O383" s="4">
        <v>0</v>
      </c>
      <c r="P383" s="11">
        <f>SUM(F383:I383)/SUM(F383:O383)</f>
        <v>0.86</v>
      </c>
      <c r="Q383" s="14">
        <f>SUM(J383:O383)/SUM(F383:O383)</f>
        <v>0.14000000000000001</v>
      </c>
      <c r="R383">
        <f>SUM(F383:O383)</f>
        <v>100</v>
      </c>
      <c r="S383">
        <v>2019</v>
      </c>
    </row>
    <row r="384" spans="1:19" x14ac:dyDescent="0.2">
      <c r="A384" t="s">
        <v>1182</v>
      </c>
      <c r="B384">
        <v>35874</v>
      </c>
      <c r="C384" t="s">
        <v>188</v>
      </c>
      <c r="D384" t="s">
        <v>25</v>
      </c>
      <c r="E384" t="s">
        <v>26</v>
      </c>
      <c r="F384" s="6">
        <v>22.3</v>
      </c>
      <c r="G384" s="6">
        <v>45</v>
      </c>
      <c r="H384" s="6">
        <v>0.1</v>
      </c>
      <c r="I384" s="6">
        <v>18.8</v>
      </c>
      <c r="J384" s="4">
        <v>3.1</v>
      </c>
      <c r="K384" s="4">
        <v>0.4</v>
      </c>
      <c r="L384" s="4">
        <v>2.2000000000000002</v>
      </c>
      <c r="M384" s="4">
        <v>3.6</v>
      </c>
      <c r="N384" s="4">
        <v>4.5</v>
      </c>
      <c r="O384" s="4">
        <v>0</v>
      </c>
      <c r="P384" s="11">
        <f>SUM(F384:I384)/SUM(F384:O384)</f>
        <v>0.86199999999999999</v>
      </c>
      <c r="Q384" s="14">
        <f>SUM(J384:O384)/SUM(F384:O384)</f>
        <v>0.13800000000000004</v>
      </c>
      <c r="R384">
        <f>SUM(F384:O384)</f>
        <v>99.999999999999986</v>
      </c>
      <c r="S384">
        <v>2019</v>
      </c>
    </row>
    <row r="385" spans="1:19" x14ac:dyDescent="0.2">
      <c r="A385" t="s">
        <v>1182</v>
      </c>
      <c r="B385">
        <v>50566</v>
      </c>
      <c r="C385" t="s">
        <v>186</v>
      </c>
      <c r="D385" t="s">
        <v>25</v>
      </c>
      <c r="E385" t="s">
        <v>26</v>
      </c>
      <c r="F385" s="6">
        <v>0</v>
      </c>
      <c r="G385" s="6">
        <v>86.3</v>
      </c>
      <c r="H385" s="6">
        <v>0</v>
      </c>
      <c r="I385" s="6">
        <v>0</v>
      </c>
      <c r="J385" s="4">
        <v>10.9</v>
      </c>
      <c r="K385" s="4">
        <v>0</v>
      </c>
      <c r="L385" s="4">
        <v>1.4</v>
      </c>
      <c r="M385" s="4">
        <v>0</v>
      </c>
      <c r="N385" s="4">
        <v>0</v>
      </c>
      <c r="O385" s="4">
        <v>1.4</v>
      </c>
      <c r="P385" s="11">
        <f>SUM(F385:I385)/SUM(F385:O385)</f>
        <v>0.86299999999999988</v>
      </c>
      <c r="Q385" s="14">
        <f>SUM(J385:O385)/SUM(F385:O385)</f>
        <v>0.13699999999999998</v>
      </c>
      <c r="R385">
        <f>SUM(F385:O385)</f>
        <v>100.00000000000001</v>
      </c>
      <c r="S385">
        <v>2018</v>
      </c>
    </row>
    <row r="386" spans="1:19" x14ac:dyDescent="0.2">
      <c r="A386" t="s">
        <v>1182</v>
      </c>
      <c r="B386">
        <v>54034</v>
      </c>
      <c r="C386" t="s">
        <v>486</v>
      </c>
      <c r="D386" t="s">
        <v>25</v>
      </c>
      <c r="E386" t="s">
        <v>26</v>
      </c>
      <c r="F386" s="6">
        <v>32.1</v>
      </c>
      <c r="G386" s="6">
        <v>33.5</v>
      </c>
      <c r="H386" s="6">
        <v>0.1</v>
      </c>
      <c r="I386" s="6">
        <v>20.9</v>
      </c>
      <c r="J386" s="4">
        <v>1.5</v>
      </c>
      <c r="K386" s="4">
        <v>0.1</v>
      </c>
      <c r="L386" s="4">
        <v>8.4</v>
      </c>
      <c r="M386" s="4">
        <v>0</v>
      </c>
      <c r="N386" s="4">
        <v>0.1</v>
      </c>
      <c r="O386" s="4">
        <v>3.3</v>
      </c>
      <c r="P386" s="11">
        <f>SUM(F386:I386)/SUM(F386:O386)</f>
        <v>0.8660000000000001</v>
      </c>
      <c r="Q386" s="14">
        <f>SUM(J386:O386)/SUM(F386:O386)</f>
        <v>0.13400000000000001</v>
      </c>
      <c r="R386">
        <f>SUM(F386:O386)</f>
        <v>99.999999999999986</v>
      </c>
      <c r="S386">
        <v>2018</v>
      </c>
    </row>
    <row r="387" spans="1:19" x14ac:dyDescent="0.2">
      <c r="A387" t="s">
        <v>1182</v>
      </c>
      <c r="B387">
        <v>13067</v>
      </c>
      <c r="C387" t="s">
        <v>446</v>
      </c>
      <c r="D387" t="s">
        <v>25</v>
      </c>
      <c r="E387" t="s">
        <v>26</v>
      </c>
      <c r="F387" s="6">
        <v>2</v>
      </c>
      <c r="G387" s="6">
        <v>51</v>
      </c>
      <c r="H387" s="6">
        <v>0</v>
      </c>
      <c r="I387" s="6">
        <v>34</v>
      </c>
      <c r="J387" s="4">
        <v>0</v>
      </c>
      <c r="K387" s="4">
        <v>0</v>
      </c>
      <c r="L387" s="4">
        <v>0</v>
      </c>
      <c r="M387" s="4">
        <v>0</v>
      </c>
      <c r="N387" s="4">
        <v>0</v>
      </c>
      <c r="O387" s="4">
        <v>13</v>
      </c>
      <c r="P387" s="11">
        <f>SUM(F387:I387)/SUM(F387:O387)</f>
        <v>0.87</v>
      </c>
      <c r="Q387" s="14">
        <f>SUM(J387:O387)/SUM(F387:O387)</f>
        <v>0.13</v>
      </c>
      <c r="R387">
        <f>SUM(F387:O387)</f>
        <v>100</v>
      </c>
    </row>
    <row r="388" spans="1:19" x14ac:dyDescent="0.2">
      <c r="A388" t="s">
        <v>1182</v>
      </c>
      <c r="B388">
        <v>58668</v>
      </c>
      <c r="C388" t="s">
        <v>1353</v>
      </c>
      <c r="D388" t="s">
        <v>25</v>
      </c>
      <c r="E388" t="s">
        <v>26</v>
      </c>
      <c r="F388" s="6">
        <v>8</v>
      </c>
      <c r="G388" s="6">
        <v>61</v>
      </c>
      <c r="H388" s="6">
        <v>2</v>
      </c>
      <c r="I388" s="6">
        <v>16</v>
      </c>
      <c r="J388" s="4">
        <v>7</v>
      </c>
      <c r="K388" s="4">
        <v>3</v>
      </c>
      <c r="L388" s="4">
        <v>2</v>
      </c>
      <c r="M388" s="4">
        <v>0</v>
      </c>
      <c r="N388" s="4">
        <v>1</v>
      </c>
      <c r="O388" s="4">
        <v>0</v>
      </c>
      <c r="P388" s="11">
        <f>SUM(F388:I388)/SUM(F388:O388)</f>
        <v>0.87</v>
      </c>
      <c r="Q388" s="14">
        <f>SUM(J388:O388)/SUM(F388:O388)</f>
        <v>0.13</v>
      </c>
      <c r="R388">
        <f>SUM(F388:O388)</f>
        <v>100</v>
      </c>
      <c r="S388">
        <v>2020</v>
      </c>
    </row>
    <row r="389" spans="1:19" x14ac:dyDescent="0.2">
      <c r="A389" t="s">
        <v>1182</v>
      </c>
      <c r="B389">
        <v>54092</v>
      </c>
      <c r="C389" t="s">
        <v>141</v>
      </c>
      <c r="D389" t="s">
        <v>25</v>
      </c>
      <c r="E389" t="s">
        <v>26</v>
      </c>
      <c r="F389" s="6">
        <v>49.66</v>
      </c>
      <c r="G389" s="6">
        <v>17.21</v>
      </c>
      <c r="H389" s="6">
        <v>0.26</v>
      </c>
      <c r="I389" s="6">
        <v>21.07</v>
      </c>
      <c r="J389" s="4">
        <v>0.26</v>
      </c>
      <c r="K389" s="4">
        <v>1.38</v>
      </c>
      <c r="L389" s="4">
        <v>9.75</v>
      </c>
      <c r="M389" s="4">
        <v>0</v>
      </c>
      <c r="N389" s="4">
        <v>0.25</v>
      </c>
      <c r="O389" s="4">
        <v>0.16</v>
      </c>
      <c r="P389" s="11">
        <f>SUM(F389:I389)/SUM(F389:O389)</f>
        <v>0.88200000000000001</v>
      </c>
      <c r="Q389" s="14">
        <f>SUM(J389:O389)/SUM(F389:O389)</f>
        <v>0.11799999999999999</v>
      </c>
      <c r="R389">
        <f>SUM(F389:O389)</f>
        <v>100.00000000000001</v>
      </c>
      <c r="S389">
        <v>2020</v>
      </c>
    </row>
    <row r="390" spans="1:19" x14ac:dyDescent="0.2">
      <c r="A390" t="s">
        <v>1182</v>
      </c>
      <c r="B390">
        <v>3417</v>
      </c>
      <c r="C390" t="s">
        <v>369</v>
      </c>
      <c r="D390" t="s">
        <v>25</v>
      </c>
      <c r="E390" t="s">
        <v>26</v>
      </c>
      <c r="F390" s="6">
        <v>0.27</v>
      </c>
      <c r="G390" s="6">
        <v>56.14</v>
      </c>
      <c r="H390" s="6">
        <v>1.44</v>
      </c>
      <c r="I390" s="6">
        <v>31.92</v>
      </c>
      <c r="J390" s="4">
        <v>6.43</v>
      </c>
      <c r="K390" s="4">
        <v>2.14</v>
      </c>
      <c r="L390" s="4">
        <v>0.9</v>
      </c>
      <c r="M390" s="4">
        <v>0</v>
      </c>
      <c r="N390" s="4">
        <v>0.32</v>
      </c>
      <c r="O390" s="4">
        <v>0.44</v>
      </c>
      <c r="P390" s="11">
        <f>SUM(F390:I390)/SUM(F390:O390)</f>
        <v>0.89769999999999994</v>
      </c>
      <c r="Q390" s="14">
        <f>SUM(J390:O390)/SUM(F390:O390)</f>
        <v>0.10229999999999999</v>
      </c>
      <c r="R390">
        <f>SUM(F390:O390)</f>
        <v>100.00000000000001</v>
      </c>
      <c r="S390">
        <v>2019</v>
      </c>
    </row>
    <row r="391" spans="1:19" x14ac:dyDescent="0.2">
      <c r="A391" t="s">
        <v>1182</v>
      </c>
      <c r="B391">
        <v>53921</v>
      </c>
      <c r="C391" t="s">
        <v>1339</v>
      </c>
      <c r="D391" t="s">
        <v>25</v>
      </c>
      <c r="E391" t="s">
        <v>26</v>
      </c>
      <c r="F391" s="6">
        <v>40</v>
      </c>
      <c r="G391" s="6">
        <v>25</v>
      </c>
      <c r="H391" s="6">
        <v>0</v>
      </c>
      <c r="I391" s="6">
        <v>25</v>
      </c>
      <c r="J391" s="4">
        <v>2</v>
      </c>
      <c r="K391" s="4">
        <v>0</v>
      </c>
      <c r="L391" s="4">
        <v>1</v>
      </c>
      <c r="M391" s="4">
        <v>0</v>
      </c>
      <c r="N391" s="4">
        <v>5</v>
      </c>
      <c r="O391" s="4">
        <v>2</v>
      </c>
      <c r="P391" s="11">
        <f>SUM(F391:I391)/SUM(F391:O391)</f>
        <v>0.9</v>
      </c>
      <c r="Q391" s="14">
        <f>SUM(J391:O391)/SUM(F391:O391)</f>
        <v>0.1</v>
      </c>
      <c r="R391">
        <f>SUM(F391:O391)</f>
        <v>100</v>
      </c>
      <c r="S391">
        <v>2020</v>
      </c>
    </row>
    <row r="392" spans="1:19" x14ac:dyDescent="0.2">
      <c r="A392" t="s">
        <v>1182</v>
      </c>
      <c r="B392">
        <v>43907</v>
      </c>
      <c r="C392" t="s">
        <v>276</v>
      </c>
      <c r="D392" t="s">
        <v>25</v>
      </c>
      <c r="E392" t="s">
        <v>26</v>
      </c>
      <c r="F392" s="6">
        <v>43</v>
      </c>
      <c r="G392" s="6">
        <v>45</v>
      </c>
      <c r="H392" s="6">
        <v>2</v>
      </c>
      <c r="I392" s="6">
        <v>0</v>
      </c>
      <c r="J392" s="4">
        <v>0</v>
      </c>
      <c r="K392" s="4">
        <v>0</v>
      </c>
      <c r="L392" s="4">
        <v>8</v>
      </c>
      <c r="M392" s="4">
        <v>0</v>
      </c>
      <c r="N392" s="4">
        <v>2</v>
      </c>
      <c r="O392" s="4">
        <v>0</v>
      </c>
      <c r="P392" s="11">
        <f>SUM(F392:I392)/SUM(F392:O392)</f>
        <v>0.9</v>
      </c>
      <c r="Q392" s="14">
        <f>SUM(J392:O392)/SUM(F392:O392)</f>
        <v>0.1</v>
      </c>
      <c r="R392">
        <f>SUM(F392:O392)</f>
        <v>100</v>
      </c>
      <c r="S392">
        <v>2020</v>
      </c>
    </row>
    <row r="393" spans="1:19" x14ac:dyDescent="0.2">
      <c r="A393" t="s">
        <v>1182</v>
      </c>
      <c r="B393">
        <v>35859</v>
      </c>
      <c r="C393" t="s">
        <v>93</v>
      </c>
      <c r="D393" t="s">
        <v>25</v>
      </c>
      <c r="E393" t="s">
        <v>26</v>
      </c>
      <c r="F393" s="6">
        <v>34.85</v>
      </c>
      <c r="G393" s="6">
        <v>25.34</v>
      </c>
      <c r="H393" s="6">
        <v>0.03</v>
      </c>
      <c r="I393" s="6">
        <v>30.47</v>
      </c>
      <c r="J393" s="4">
        <v>5.74</v>
      </c>
      <c r="K393" s="4">
        <v>0.38</v>
      </c>
      <c r="L393" s="4">
        <v>2.2799999999999998</v>
      </c>
      <c r="M393" s="4">
        <v>0</v>
      </c>
      <c r="N393" s="4">
        <v>0.02</v>
      </c>
      <c r="O393" s="4">
        <v>0.89</v>
      </c>
      <c r="P393" s="11">
        <f>SUM(F393:I393)/SUM(F393:O393)</f>
        <v>0.90690000000000015</v>
      </c>
      <c r="Q393" s="14">
        <f>SUM(J393:O393)/SUM(F393:O393)</f>
        <v>9.3100000000000016E-2</v>
      </c>
      <c r="R393">
        <f>SUM(F393:O393)</f>
        <v>99.999999999999986</v>
      </c>
      <c r="S393">
        <v>2018</v>
      </c>
    </row>
    <row r="394" spans="1:19" x14ac:dyDescent="0.2">
      <c r="A394" t="s">
        <v>1182</v>
      </c>
      <c r="B394">
        <v>63562</v>
      </c>
      <c r="C394" t="s">
        <v>1347</v>
      </c>
      <c r="D394" t="s">
        <v>25</v>
      </c>
      <c r="E394" t="s">
        <v>26</v>
      </c>
      <c r="F394" s="6">
        <v>48.6</v>
      </c>
      <c r="G394" s="6">
        <v>0</v>
      </c>
      <c r="H394" s="6">
        <v>0</v>
      </c>
      <c r="I394" s="6">
        <v>42.3</v>
      </c>
      <c r="J394" s="4">
        <v>0.4</v>
      </c>
      <c r="K394" s="4">
        <v>0</v>
      </c>
      <c r="L394" s="4">
        <v>8.4</v>
      </c>
      <c r="M394" s="4">
        <v>0</v>
      </c>
      <c r="N394" s="4">
        <v>0.3</v>
      </c>
      <c r="O394" s="4">
        <v>0</v>
      </c>
      <c r="P394" s="11">
        <f>SUM(F394:I394)/SUM(F394:O394)</f>
        <v>0.90899999999999992</v>
      </c>
      <c r="Q394" s="14">
        <f>SUM(J394:O394)/SUM(F394:O394)</f>
        <v>9.0999999999999998E-2</v>
      </c>
      <c r="R394">
        <f>SUM(F394:O394)</f>
        <v>100.00000000000001</v>
      </c>
      <c r="S394">
        <v>2019</v>
      </c>
    </row>
    <row r="395" spans="1:19" x14ac:dyDescent="0.2">
      <c r="A395" t="s">
        <v>1182</v>
      </c>
      <c r="B395">
        <v>58621</v>
      </c>
      <c r="C395" t="s">
        <v>225</v>
      </c>
      <c r="D395" t="s">
        <v>25</v>
      </c>
      <c r="E395" t="s">
        <v>26</v>
      </c>
      <c r="F395" s="6">
        <v>71.989999999999995</v>
      </c>
      <c r="G395" s="6">
        <v>19.059999999999999</v>
      </c>
      <c r="H395" s="6">
        <v>0</v>
      </c>
      <c r="I395" s="6">
        <v>0</v>
      </c>
      <c r="J395" s="4">
        <v>3.96</v>
      </c>
      <c r="K395" s="4">
        <v>0</v>
      </c>
      <c r="L395" s="4">
        <v>4.99</v>
      </c>
      <c r="M395" s="4">
        <v>0</v>
      </c>
      <c r="N395" s="4">
        <v>0</v>
      </c>
      <c r="O395" s="4">
        <v>0</v>
      </c>
      <c r="P395" s="11">
        <f>SUM(F395:I395)/SUM(F395:O395)</f>
        <v>0.91050000000000009</v>
      </c>
      <c r="Q395" s="14">
        <f>SUM(J395:O395)/SUM(F395:O395)</f>
        <v>8.950000000000001E-2</v>
      </c>
      <c r="R395">
        <f>SUM(F395:O395)</f>
        <v>99.999999999999986</v>
      </c>
      <c r="S395">
        <v>2018</v>
      </c>
    </row>
    <row r="396" spans="1:19" x14ac:dyDescent="0.2">
      <c r="A396" t="s">
        <v>1182</v>
      </c>
      <c r="B396">
        <v>35862</v>
      </c>
      <c r="C396" t="s">
        <v>332</v>
      </c>
      <c r="D396" t="s">
        <v>25</v>
      </c>
      <c r="E396" t="s">
        <v>26</v>
      </c>
      <c r="F396" s="6">
        <v>60.8</v>
      </c>
      <c r="G396" s="6">
        <v>7.89</v>
      </c>
      <c r="H396" s="6">
        <v>0.21</v>
      </c>
      <c r="I396" s="6">
        <v>22.87</v>
      </c>
      <c r="J396" s="4">
        <v>0.14000000000000001</v>
      </c>
      <c r="K396" s="4">
        <v>1.2</v>
      </c>
      <c r="L396" s="4">
        <v>6.36</v>
      </c>
      <c r="M396" s="4">
        <v>0</v>
      </c>
      <c r="N396" s="4">
        <v>0.06</v>
      </c>
      <c r="O396" s="4">
        <v>0.47</v>
      </c>
      <c r="P396" s="11">
        <f>SUM(F396:I396)/SUM(F396:O396)</f>
        <v>0.91769999999999996</v>
      </c>
      <c r="Q396" s="14">
        <f>SUM(J396:O396)/SUM(F396:O396)</f>
        <v>8.2299999999999998E-2</v>
      </c>
      <c r="R396">
        <f>SUM(F396:O396)</f>
        <v>100</v>
      </c>
    </row>
    <row r="397" spans="1:19" x14ac:dyDescent="0.2">
      <c r="A397" t="s">
        <v>1182</v>
      </c>
      <c r="B397">
        <v>49172</v>
      </c>
      <c r="C397" t="s">
        <v>408</v>
      </c>
      <c r="D397" t="s">
        <v>25</v>
      </c>
      <c r="E397" t="s">
        <v>26</v>
      </c>
      <c r="F397" s="6">
        <v>33</v>
      </c>
      <c r="G397" s="6">
        <v>42</v>
      </c>
      <c r="H397" s="6">
        <v>0</v>
      </c>
      <c r="I397" s="6">
        <v>17</v>
      </c>
      <c r="J397" s="4">
        <v>6</v>
      </c>
      <c r="K397" s="4">
        <v>0</v>
      </c>
      <c r="L397" s="4">
        <v>0</v>
      </c>
      <c r="M397" s="4">
        <v>0</v>
      </c>
      <c r="N397" s="4">
        <v>2</v>
      </c>
      <c r="O397" s="4">
        <v>0</v>
      </c>
      <c r="P397" s="11">
        <f>SUM(F397:I397)/SUM(F397:O397)</f>
        <v>0.92</v>
      </c>
      <c r="Q397" s="14">
        <f>SUM(J397:O397)/SUM(F397:O397)</f>
        <v>0.08</v>
      </c>
      <c r="R397">
        <f>SUM(F397:O397)</f>
        <v>100</v>
      </c>
    </row>
    <row r="398" spans="1:19" x14ac:dyDescent="0.2">
      <c r="A398" t="s">
        <v>1182</v>
      </c>
      <c r="B398">
        <v>49334</v>
      </c>
      <c r="C398" t="s">
        <v>1320</v>
      </c>
      <c r="D398" t="s">
        <v>25</v>
      </c>
      <c r="E398" t="s">
        <v>26</v>
      </c>
      <c r="F398" s="6">
        <v>19.100000000000001</v>
      </c>
      <c r="G398" s="6">
        <v>34.6</v>
      </c>
      <c r="H398" s="6">
        <v>0.6</v>
      </c>
      <c r="I398" s="6">
        <v>37.799999999999997</v>
      </c>
      <c r="J398" s="4">
        <v>2.2999999999999998</v>
      </c>
      <c r="K398" s="4">
        <v>2.8</v>
      </c>
      <c r="L398" s="4">
        <v>0.4</v>
      </c>
      <c r="M398" s="4">
        <v>0</v>
      </c>
      <c r="N398" s="4">
        <v>2.2000000000000002</v>
      </c>
      <c r="O398" s="4">
        <v>0.2</v>
      </c>
      <c r="P398" s="11">
        <f>SUM(F398:I398)/SUM(F398:O398)</f>
        <v>0.92099999999999993</v>
      </c>
      <c r="Q398" s="14">
        <f>SUM(J398:O398)/SUM(F398:O398)</f>
        <v>7.9000000000000001E-2</v>
      </c>
      <c r="R398">
        <f>SUM(F398:O398)</f>
        <v>100</v>
      </c>
      <c r="S398">
        <v>2019</v>
      </c>
    </row>
    <row r="399" spans="1:19" x14ac:dyDescent="0.2">
      <c r="A399" t="s">
        <v>1182</v>
      </c>
      <c r="B399">
        <v>53860</v>
      </c>
      <c r="C399" t="s">
        <v>835</v>
      </c>
      <c r="D399" t="s">
        <v>25</v>
      </c>
      <c r="E399" t="s">
        <v>26</v>
      </c>
      <c r="F399" s="6">
        <v>19.100000000000001</v>
      </c>
      <c r="G399" s="6">
        <v>34.6</v>
      </c>
      <c r="H399" s="6">
        <v>0.6</v>
      </c>
      <c r="I399" s="6">
        <v>37.799999999999997</v>
      </c>
      <c r="J399" s="4">
        <v>2.2999999999999998</v>
      </c>
      <c r="K399" s="4">
        <v>2.8</v>
      </c>
      <c r="L399" s="4">
        <v>0.4</v>
      </c>
      <c r="M399" s="4">
        <v>0</v>
      </c>
      <c r="N399" s="4">
        <v>2.2000000000000002</v>
      </c>
      <c r="O399" s="4">
        <v>0</v>
      </c>
      <c r="P399" s="11">
        <f>SUM(F399:I399)/SUM(F399:O399)</f>
        <v>0.92284569138276551</v>
      </c>
      <c r="Q399" s="14">
        <f>SUM(J399:O399)/SUM(F399:O399)</f>
        <v>7.7154308617234477E-2</v>
      </c>
      <c r="R399">
        <f>SUM(F399:O399)</f>
        <v>99.8</v>
      </c>
      <c r="S399">
        <v>2019</v>
      </c>
    </row>
    <row r="400" spans="1:19" x14ac:dyDescent="0.2">
      <c r="A400" t="s">
        <v>1182</v>
      </c>
      <c r="B400">
        <v>74594</v>
      </c>
      <c r="C400" t="s">
        <v>115</v>
      </c>
      <c r="D400" t="s">
        <v>25</v>
      </c>
      <c r="E400" t="s">
        <v>26</v>
      </c>
      <c r="F400" s="6">
        <v>5.34</v>
      </c>
      <c r="G400" s="6">
        <v>70.040000000000006</v>
      </c>
      <c r="H400" s="6">
        <v>0.38</v>
      </c>
      <c r="I400" s="6">
        <v>17.13</v>
      </c>
      <c r="J400" s="4">
        <v>0</v>
      </c>
      <c r="K400" s="4">
        <v>0</v>
      </c>
      <c r="L400" s="4">
        <v>0</v>
      </c>
      <c r="M400" s="4">
        <v>0</v>
      </c>
      <c r="N400" s="4">
        <v>0.06</v>
      </c>
      <c r="O400" s="4">
        <v>7.05</v>
      </c>
      <c r="P400" s="11">
        <f>SUM(F400:I400)/SUM(F400:O400)</f>
        <v>0.92890000000000006</v>
      </c>
      <c r="Q400" s="14">
        <f>SUM(J400:O400)/SUM(F400:O400)</f>
        <v>7.1099999999999997E-2</v>
      </c>
      <c r="R400">
        <f>SUM(F400:O400)</f>
        <v>100</v>
      </c>
      <c r="S400">
        <v>2020</v>
      </c>
    </row>
    <row r="401" spans="1:19" x14ac:dyDescent="0.2">
      <c r="A401" t="s">
        <v>1182</v>
      </c>
      <c r="B401">
        <v>841964</v>
      </c>
      <c r="C401" t="s">
        <v>1346</v>
      </c>
      <c r="D401" t="s">
        <v>25</v>
      </c>
      <c r="E401" t="s">
        <v>26</v>
      </c>
      <c r="F401" s="6">
        <v>5.34</v>
      </c>
      <c r="G401" s="6">
        <v>70.040000000000006</v>
      </c>
      <c r="H401" s="6">
        <v>0.38</v>
      </c>
      <c r="I401" s="6">
        <v>17.13</v>
      </c>
      <c r="J401" s="4">
        <v>0</v>
      </c>
      <c r="K401" s="4">
        <v>0</v>
      </c>
      <c r="L401" s="4">
        <v>0</v>
      </c>
      <c r="M401" s="4">
        <v>0</v>
      </c>
      <c r="N401" s="4">
        <v>0.06</v>
      </c>
      <c r="O401" s="4">
        <v>7.05</v>
      </c>
      <c r="P401" s="11">
        <f>SUM(F401:I401)/SUM(F401:O401)</f>
        <v>0.92890000000000006</v>
      </c>
      <c r="Q401" s="14">
        <f>SUM(J401:O401)/SUM(F401:O401)</f>
        <v>7.1099999999999997E-2</v>
      </c>
      <c r="R401">
        <f>SUM(F401:O401)</f>
        <v>100</v>
      </c>
      <c r="S401">
        <v>2016</v>
      </c>
    </row>
    <row r="402" spans="1:19" x14ac:dyDescent="0.2">
      <c r="A402" t="s">
        <v>1182</v>
      </c>
      <c r="B402">
        <v>52894</v>
      </c>
      <c r="C402" t="s">
        <v>70</v>
      </c>
      <c r="D402" t="s">
        <v>25</v>
      </c>
      <c r="E402" t="s">
        <v>26</v>
      </c>
      <c r="F402" s="6">
        <v>8.1999999999999993</v>
      </c>
      <c r="G402" s="6">
        <v>28.6</v>
      </c>
      <c r="H402" s="6">
        <v>0.3</v>
      </c>
      <c r="I402" s="6">
        <v>56.4</v>
      </c>
      <c r="J402" s="4">
        <v>1.6</v>
      </c>
      <c r="K402" s="4">
        <v>1.1000000000000001</v>
      </c>
      <c r="L402" s="4">
        <v>0</v>
      </c>
      <c r="M402" s="4">
        <v>0</v>
      </c>
      <c r="N402" s="4">
        <v>3.8</v>
      </c>
      <c r="O402" s="4">
        <v>0</v>
      </c>
      <c r="P402" s="11">
        <f>SUM(F402:I402)/SUM(F402:O402)</f>
        <v>0.93500000000000016</v>
      </c>
      <c r="Q402" s="14">
        <f>SUM(J402:O402)/SUM(F402:O402)</f>
        <v>6.5000000000000016E-2</v>
      </c>
      <c r="R402">
        <f>SUM(F402:O402)</f>
        <v>99.999999999999986</v>
      </c>
      <c r="S402">
        <v>2020</v>
      </c>
    </row>
    <row r="403" spans="1:19" x14ac:dyDescent="0.2">
      <c r="A403" t="s">
        <v>1182</v>
      </c>
      <c r="B403">
        <v>59545</v>
      </c>
      <c r="C403" t="s">
        <v>1321</v>
      </c>
      <c r="D403" t="s">
        <v>25</v>
      </c>
      <c r="E403" t="s">
        <v>26</v>
      </c>
      <c r="F403" s="6">
        <v>1.84</v>
      </c>
      <c r="G403" s="6">
        <v>63.62</v>
      </c>
      <c r="H403" s="6">
        <v>0.37</v>
      </c>
      <c r="I403" s="6">
        <v>27.75</v>
      </c>
      <c r="J403" s="4">
        <v>1.39</v>
      </c>
      <c r="K403" s="4">
        <v>0</v>
      </c>
      <c r="L403" s="4">
        <v>0</v>
      </c>
      <c r="M403" s="4">
        <v>0</v>
      </c>
      <c r="N403" s="4">
        <v>0</v>
      </c>
      <c r="O403" s="4">
        <v>5.03</v>
      </c>
      <c r="P403" s="11">
        <f>SUM(F403:I403)/SUM(F403:O403)</f>
        <v>0.93579999999999997</v>
      </c>
      <c r="Q403" s="14">
        <f>SUM(J403:O403)/SUM(F403:O403)</f>
        <v>6.4199999999999993E-2</v>
      </c>
      <c r="R403">
        <f>SUM(F403:O403)</f>
        <v>100</v>
      </c>
      <c r="S403">
        <v>2020</v>
      </c>
    </row>
    <row r="404" spans="1:19" x14ac:dyDescent="0.2">
      <c r="A404" t="s">
        <v>1182</v>
      </c>
      <c r="B404">
        <v>35853</v>
      </c>
      <c r="C404" t="s">
        <v>243</v>
      </c>
      <c r="D404" t="s">
        <v>25</v>
      </c>
      <c r="E404" t="s">
        <v>26</v>
      </c>
      <c r="F404" s="6">
        <v>19.440000000000001</v>
      </c>
      <c r="G404" s="6">
        <v>39.840000000000003</v>
      </c>
      <c r="H404" s="6">
        <v>0.16</v>
      </c>
      <c r="I404" s="6">
        <v>34.49</v>
      </c>
      <c r="J404" s="4">
        <v>1.29</v>
      </c>
      <c r="K404" s="4">
        <v>0.15</v>
      </c>
      <c r="L404" s="4">
        <v>3.3</v>
      </c>
      <c r="M404" s="4">
        <v>0</v>
      </c>
      <c r="N404" s="4">
        <v>0.48</v>
      </c>
      <c r="O404" s="4">
        <v>0.85000000000000009</v>
      </c>
      <c r="P404" s="11">
        <f>SUM(F404:I404)/SUM(F404:O404)</f>
        <v>0.93929999999999991</v>
      </c>
      <c r="Q404" s="14">
        <f>SUM(J404:O404)/SUM(F404:O404)</f>
        <v>6.0699999999999997E-2</v>
      </c>
      <c r="R404">
        <f>SUM(F404:O404)</f>
        <v>100.00000000000001</v>
      </c>
      <c r="S404">
        <v>2020</v>
      </c>
    </row>
    <row r="405" spans="1:19" x14ac:dyDescent="0.2">
      <c r="A405" t="s">
        <v>1182</v>
      </c>
      <c r="B405">
        <v>50541</v>
      </c>
      <c r="C405" t="s">
        <v>123</v>
      </c>
      <c r="D405" t="s">
        <v>25</v>
      </c>
      <c r="E405" t="s">
        <v>26</v>
      </c>
      <c r="F405" s="6">
        <v>33</v>
      </c>
      <c r="G405" s="6">
        <v>10</v>
      </c>
      <c r="H405" s="6">
        <v>0</v>
      </c>
      <c r="I405" s="6">
        <v>51</v>
      </c>
      <c r="J405" s="4">
        <v>3.5</v>
      </c>
      <c r="K405" s="4">
        <v>0</v>
      </c>
      <c r="L405" s="4">
        <v>0.1</v>
      </c>
      <c r="M405" s="4">
        <v>0.1</v>
      </c>
      <c r="N405" s="4">
        <v>0.3</v>
      </c>
      <c r="O405" s="4">
        <v>2</v>
      </c>
      <c r="P405" s="11">
        <f>SUM(F405:I405)/SUM(F405:O405)</f>
        <v>0.94000000000000017</v>
      </c>
      <c r="Q405" s="14">
        <f>SUM(J405:O405)/SUM(F405:O405)</f>
        <v>6.0000000000000012E-2</v>
      </c>
      <c r="R405">
        <f>SUM(F405:O405)</f>
        <v>99.999999999999986</v>
      </c>
      <c r="S405">
        <v>2013</v>
      </c>
    </row>
    <row r="406" spans="1:19" x14ac:dyDescent="0.2">
      <c r="A406" t="s">
        <v>1182</v>
      </c>
      <c r="B406">
        <v>3203</v>
      </c>
      <c r="C406" t="s">
        <v>129</v>
      </c>
      <c r="D406" t="s">
        <v>25</v>
      </c>
      <c r="E406" t="s">
        <v>26</v>
      </c>
      <c r="F406" s="6">
        <v>21</v>
      </c>
      <c r="G406" s="6">
        <v>39</v>
      </c>
      <c r="H406" s="6">
        <v>0</v>
      </c>
      <c r="I406" s="6">
        <v>34</v>
      </c>
      <c r="J406" s="4">
        <v>1</v>
      </c>
      <c r="K406" s="4">
        <v>0</v>
      </c>
      <c r="L406" s="4">
        <v>3</v>
      </c>
      <c r="M406" s="4">
        <v>0</v>
      </c>
      <c r="N406" s="4">
        <v>1</v>
      </c>
      <c r="O406" s="4">
        <v>1</v>
      </c>
      <c r="P406" s="11">
        <f>SUM(F406:I406)/SUM(F406:O406)</f>
        <v>0.94</v>
      </c>
      <c r="Q406" s="14">
        <f>SUM(J406:O406)/SUM(F406:O406)</f>
        <v>0.06</v>
      </c>
      <c r="R406">
        <f>SUM(F406:O406)</f>
        <v>100</v>
      </c>
      <c r="S406">
        <v>2020</v>
      </c>
    </row>
    <row r="407" spans="1:19" x14ac:dyDescent="0.2">
      <c r="A407" t="s">
        <v>1182</v>
      </c>
      <c r="B407">
        <v>74453</v>
      </c>
      <c r="C407" t="s">
        <v>1326</v>
      </c>
      <c r="D407" t="s">
        <v>25</v>
      </c>
      <c r="E407" t="s">
        <v>26</v>
      </c>
      <c r="F407" s="6">
        <v>19</v>
      </c>
      <c r="G407" s="6">
        <v>40</v>
      </c>
      <c r="H407" s="6">
        <v>0</v>
      </c>
      <c r="I407" s="6">
        <v>35</v>
      </c>
      <c r="J407" s="4">
        <v>1</v>
      </c>
      <c r="K407" s="4">
        <v>0</v>
      </c>
      <c r="L407" s="4">
        <v>3</v>
      </c>
      <c r="M407" s="4">
        <v>0</v>
      </c>
      <c r="N407" s="4">
        <v>1</v>
      </c>
      <c r="O407" s="4">
        <v>1</v>
      </c>
      <c r="P407" s="11">
        <f>SUM(F407:I407)/SUM(F407:O407)</f>
        <v>0.94</v>
      </c>
      <c r="Q407" s="14">
        <f>SUM(J407:O407)/SUM(F407:O407)</f>
        <v>0.06</v>
      </c>
      <c r="R407">
        <f>SUM(F407:O407)</f>
        <v>100</v>
      </c>
    </row>
    <row r="408" spans="1:19" x14ac:dyDescent="0.2">
      <c r="A408" t="s">
        <v>1182</v>
      </c>
      <c r="B408">
        <v>59563</v>
      </c>
      <c r="C408" t="s">
        <v>1356</v>
      </c>
      <c r="D408" t="s">
        <v>25</v>
      </c>
      <c r="E408" t="s">
        <v>26</v>
      </c>
      <c r="F408" s="6">
        <v>29.8</v>
      </c>
      <c r="G408" s="6">
        <v>28.7</v>
      </c>
      <c r="H408" s="6">
        <v>0.3</v>
      </c>
      <c r="I408" s="6">
        <v>35.299999999999997</v>
      </c>
      <c r="J408" s="4">
        <v>1.4</v>
      </c>
      <c r="K408" s="4">
        <v>0.3</v>
      </c>
      <c r="L408" s="4">
        <v>3.1</v>
      </c>
      <c r="M408" s="4">
        <v>0</v>
      </c>
      <c r="N408" s="4">
        <v>0.3</v>
      </c>
      <c r="O408" s="4">
        <v>0.8</v>
      </c>
      <c r="P408" s="11">
        <f>SUM(F408:I408)/SUM(F408:O408)</f>
        <v>0.94100000000000006</v>
      </c>
      <c r="Q408" s="14">
        <f>SUM(J408:O408)/SUM(F408:O408)</f>
        <v>5.9000000000000004E-2</v>
      </c>
      <c r="R408">
        <f>SUM(F408:O408)</f>
        <v>99.999999999999986</v>
      </c>
    </row>
    <row r="409" spans="1:19" x14ac:dyDescent="0.2">
      <c r="A409" t="s">
        <v>1182</v>
      </c>
      <c r="B409">
        <v>58485</v>
      </c>
      <c r="C409" t="s">
        <v>327</v>
      </c>
      <c r="D409" t="s">
        <v>25</v>
      </c>
      <c r="E409" t="s">
        <v>26</v>
      </c>
      <c r="F409" s="6">
        <v>35.294400000000003</v>
      </c>
      <c r="G409" s="6">
        <v>24.775600000000001</v>
      </c>
      <c r="H409" s="6">
        <v>0.62590000000000001</v>
      </c>
      <c r="I409" s="6">
        <v>33.7896</v>
      </c>
      <c r="J409" s="4">
        <v>0.92330000000000001</v>
      </c>
      <c r="K409" s="4">
        <v>8.0000000000000004E-4</v>
      </c>
      <c r="L409" s="4">
        <v>3.7088000000000001</v>
      </c>
      <c r="M409" s="4">
        <v>0</v>
      </c>
      <c r="N409" s="4">
        <v>0.14799999999999999</v>
      </c>
      <c r="O409" s="4">
        <v>0.73360000000000003</v>
      </c>
      <c r="P409" s="11">
        <f>SUM(F409:I409)/SUM(F409:O409)</f>
        <v>0.94485500000000011</v>
      </c>
      <c r="Q409" s="14">
        <f>SUM(J409:O409)/SUM(F409:O409)</f>
        <v>5.5145000000000007E-2</v>
      </c>
      <c r="R409">
        <f>SUM(F409:O409)</f>
        <v>99.999999999999986</v>
      </c>
      <c r="S409">
        <v>2017</v>
      </c>
    </row>
    <row r="410" spans="1:19" x14ac:dyDescent="0.2">
      <c r="A410" t="s">
        <v>1182</v>
      </c>
      <c r="B410">
        <v>35857</v>
      </c>
      <c r="C410" t="s">
        <v>52</v>
      </c>
      <c r="D410" t="s">
        <v>25</v>
      </c>
      <c r="E410" t="s">
        <v>26</v>
      </c>
      <c r="F410" s="6">
        <v>49.8</v>
      </c>
      <c r="G410" s="6">
        <v>16.7</v>
      </c>
      <c r="H410" s="6">
        <v>0.4</v>
      </c>
      <c r="I410" s="6">
        <v>27.6</v>
      </c>
      <c r="J410" s="4">
        <v>0.9</v>
      </c>
      <c r="K410" s="4">
        <v>0.6</v>
      </c>
      <c r="L410" s="4">
        <v>3.2</v>
      </c>
      <c r="M410" s="4">
        <v>0</v>
      </c>
      <c r="N410" s="4">
        <v>0.1</v>
      </c>
      <c r="O410" s="4">
        <v>0.7</v>
      </c>
      <c r="P410" s="11">
        <f>SUM(F410:I410)/SUM(F410:O410)</f>
        <v>0.94499999999999995</v>
      </c>
      <c r="Q410" s="14">
        <f>SUM(J410:O410)/SUM(F410:O410)</f>
        <v>5.5E-2</v>
      </c>
      <c r="R410">
        <f>SUM(F410:O410)</f>
        <v>100</v>
      </c>
    </row>
    <row r="411" spans="1:19" x14ac:dyDescent="0.2">
      <c r="A411" t="s">
        <v>1182</v>
      </c>
      <c r="B411">
        <v>43910</v>
      </c>
      <c r="C411" t="s">
        <v>265</v>
      </c>
      <c r="D411" t="s">
        <v>25</v>
      </c>
      <c r="E411" t="s">
        <v>26</v>
      </c>
      <c r="F411" s="6">
        <v>49.8</v>
      </c>
      <c r="G411" s="6">
        <v>16.7</v>
      </c>
      <c r="H411" s="6">
        <v>0.4</v>
      </c>
      <c r="I411" s="6">
        <v>27.6</v>
      </c>
      <c r="J411" s="4">
        <v>0.9</v>
      </c>
      <c r="K411" s="4">
        <v>0.6</v>
      </c>
      <c r="L411" s="4">
        <v>3.2</v>
      </c>
      <c r="M411" s="4">
        <v>0</v>
      </c>
      <c r="N411" s="4">
        <v>0.1</v>
      </c>
      <c r="O411" s="4">
        <v>0.7</v>
      </c>
      <c r="P411" s="11">
        <f>SUM(F411:I411)/SUM(F411:O411)</f>
        <v>0.94499999999999995</v>
      </c>
      <c r="Q411" s="14">
        <f>SUM(J411:O411)/SUM(F411:O411)</f>
        <v>5.5E-2</v>
      </c>
      <c r="R411">
        <f>SUM(F411:O411)</f>
        <v>100</v>
      </c>
      <c r="S411">
        <v>2019</v>
      </c>
    </row>
    <row r="412" spans="1:19" x14ac:dyDescent="0.2">
      <c r="A412" t="s">
        <v>1182</v>
      </c>
      <c r="B412">
        <v>31090</v>
      </c>
      <c r="C412" t="s">
        <v>72</v>
      </c>
      <c r="D412" t="s">
        <v>25</v>
      </c>
      <c r="E412" t="s">
        <v>26</v>
      </c>
      <c r="F412" s="6">
        <v>12.3</v>
      </c>
      <c r="G412" s="6">
        <v>45.7</v>
      </c>
      <c r="H412" s="6">
        <v>0.1</v>
      </c>
      <c r="I412" s="6">
        <v>36.9</v>
      </c>
      <c r="J412" s="4">
        <v>1.6</v>
      </c>
      <c r="K412" s="4">
        <v>1.6</v>
      </c>
      <c r="L412" s="4">
        <v>0.9</v>
      </c>
      <c r="M412" s="4">
        <v>0</v>
      </c>
      <c r="N412" s="4">
        <v>0.6</v>
      </c>
      <c r="O412" s="4">
        <v>0.3</v>
      </c>
      <c r="P412" s="11">
        <f>SUM(F412:I412)/SUM(F412:O412)</f>
        <v>0.95000000000000018</v>
      </c>
      <c r="Q412" s="14">
        <f>SUM(J412:O412)/SUM(F412:O412)</f>
        <v>5.000000000000001E-2</v>
      </c>
      <c r="R412">
        <f>SUM(F412:O412)</f>
        <v>99.999999999999986</v>
      </c>
      <c r="S412">
        <v>2019</v>
      </c>
    </row>
    <row r="413" spans="1:19" x14ac:dyDescent="0.2">
      <c r="A413" t="s">
        <v>1182</v>
      </c>
      <c r="B413">
        <v>55415</v>
      </c>
      <c r="C413" t="s">
        <v>1359</v>
      </c>
      <c r="D413" t="s">
        <v>25</v>
      </c>
      <c r="E413" t="s">
        <v>26</v>
      </c>
      <c r="F413" s="6">
        <v>36</v>
      </c>
      <c r="G413" s="6">
        <v>34</v>
      </c>
      <c r="H413" s="5">
        <v>0</v>
      </c>
      <c r="I413" s="6">
        <v>25</v>
      </c>
      <c r="J413" s="4">
        <v>3</v>
      </c>
      <c r="K413" s="4">
        <v>2</v>
      </c>
      <c r="L413" s="4">
        <v>0</v>
      </c>
      <c r="M413" s="4">
        <v>0</v>
      </c>
      <c r="N413" s="4">
        <v>0</v>
      </c>
      <c r="O413" s="4">
        <v>0</v>
      </c>
      <c r="P413" s="11">
        <f>SUM(F413:I413)/SUM(F413:O413)</f>
        <v>0.95</v>
      </c>
      <c r="Q413" s="14">
        <f>SUM(J413:O413)/SUM(F413:O413)</f>
        <v>0.05</v>
      </c>
      <c r="R413">
        <f>SUM(F413:O413)</f>
        <v>100</v>
      </c>
    </row>
    <row r="414" spans="1:19" x14ac:dyDescent="0.2">
      <c r="A414" t="s">
        <v>1182</v>
      </c>
      <c r="B414">
        <v>58590</v>
      </c>
      <c r="C414" t="s">
        <v>1360</v>
      </c>
      <c r="D414" t="s">
        <v>25</v>
      </c>
      <c r="E414" t="s">
        <v>26</v>
      </c>
      <c r="F414" s="6">
        <v>23.3</v>
      </c>
      <c r="G414" s="6">
        <v>30.7</v>
      </c>
      <c r="H414" s="6">
        <v>0.7</v>
      </c>
      <c r="I414" s="6">
        <v>40.5</v>
      </c>
      <c r="J414" s="4">
        <v>1.2</v>
      </c>
      <c r="K414" s="4">
        <v>1.3</v>
      </c>
      <c r="L414" s="4">
        <v>1.3</v>
      </c>
      <c r="M414" s="4">
        <v>0</v>
      </c>
      <c r="N414" s="4">
        <v>0.2</v>
      </c>
      <c r="O414" s="4">
        <v>0.7</v>
      </c>
      <c r="P414" s="11">
        <f>SUM(F414:I414)/SUM(F414:O414)</f>
        <v>0.9529529529529529</v>
      </c>
      <c r="Q414" s="14">
        <f>SUM(J414:O414)/SUM(F414:O414)</f>
        <v>4.7047047047047048E-2</v>
      </c>
      <c r="R414">
        <f>SUM(F414:O414)</f>
        <v>99.9</v>
      </c>
    </row>
    <row r="415" spans="1:19" x14ac:dyDescent="0.2">
      <c r="A415" t="s">
        <v>1182</v>
      </c>
      <c r="B415">
        <v>31181</v>
      </c>
      <c r="C415" t="s">
        <v>240</v>
      </c>
      <c r="D415" t="s">
        <v>25</v>
      </c>
      <c r="E415" t="s">
        <v>26</v>
      </c>
      <c r="F415" s="6">
        <v>17.600000000000001</v>
      </c>
      <c r="G415" s="6">
        <v>38</v>
      </c>
      <c r="H415" s="6">
        <v>0.2</v>
      </c>
      <c r="I415" s="6">
        <v>39.700000000000003</v>
      </c>
      <c r="J415" s="4">
        <v>0.9</v>
      </c>
      <c r="K415" s="4">
        <v>1.9</v>
      </c>
      <c r="L415" s="4">
        <v>1</v>
      </c>
      <c r="M415" s="4">
        <v>0</v>
      </c>
      <c r="N415" s="4">
        <v>0.4</v>
      </c>
      <c r="O415" s="4">
        <v>0.3</v>
      </c>
      <c r="P415" s="11">
        <f>SUM(F415:I415)/SUM(F415:O415)</f>
        <v>0.95499999999999985</v>
      </c>
      <c r="Q415" s="14">
        <f>SUM(J415:O415)/SUM(F415:O415)</f>
        <v>4.4999999999999991E-2</v>
      </c>
      <c r="R415">
        <f>SUM(F415:O415)</f>
        <v>100.00000000000001</v>
      </c>
      <c r="S415">
        <v>2016</v>
      </c>
    </row>
    <row r="416" spans="1:19" x14ac:dyDescent="0.2">
      <c r="A416" t="s">
        <v>1182</v>
      </c>
      <c r="B416">
        <v>63999</v>
      </c>
      <c r="C416" t="s">
        <v>1344</v>
      </c>
      <c r="D416" t="s">
        <v>25</v>
      </c>
      <c r="E416" t="s">
        <v>26</v>
      </c>
      <c r="F416" s="6">
        <v>3.6</v>
      </c>
      <c r="G416" s="6">
        <v>69.8</v>
      </c>
      <c r="H416" s="6">
        <v>0.5</v>
      </c>
      <c r="I416" s="6">
        <v>21.7</v>
      </c>
      <c r="J416" s="4">
        <v>0</v>
      </c>
      <c r="K416" s="4">
        <v>0</v>
      </c>
      <c r="L416" s="4">
        <v>0</v>
      </c>
      <c r="M416" s="4">
        <v>0</v>
      </c>
      <c r="N416" s="4">
        <v>0.4</v>
      </c>
      <c r="O416" s="4">
        <v>4</v>
      </c>
      <c r="P416" s="11">
        <f>SUM(F416:I416)/SUM(F416:O416)</f>
        <v>0.95599999999999996</v>
      </c>
      <c r="Q416" s="14">
        <f>SUM(J416:O416)/SUM(F416:O416)</f>
        <v>4.4000000000000004E-2</v>
      </c>
      <c r="R416">
        <f>SUM(F416:O416)</f>
        <v>100</v>
      </c>
      <c r="S416">
        <v>2017</v>
      </c>
    </row>
    <row r="417" spans="1:19" x14ac:dyDescent="0.2">
      <c r="A417" t="s">
        <v>1182</v>
      </c>
      <c r="B417">
        <v>1093</v>
      </c>
      <c r="C417" t="s">
        <v>134</v>
      </c>
      <c r="D417" t="s">
        <v>25</v>
      </c>
      <c r="E417" t="s">
        <v>26</v>
      </c>
      <c r="F417" s="6">
        <v>26</v>
      </c>
      <c r="G417" s="6">
        <v>40</v>
      </c>
      <c r="H417" s="6">
        <v>0</v>
      </c>
      <c r="I417" s="6">
        <v>30</v>
      </c>
      <c r="J417" s="4">
        <v>2</v>
      </c>
      <c r="K417" s="4">
        <v>0</v>
      </c>
      <c r="L417" s="4">
        <v>0</v>
      </c>
      <c r="M417" s="4">
        <v>0</v>
      </c>
      <c r="N417" s="4">
        <v>2</v>
      </c>
      <c r="O417" s="4">
        <v>0</v>
      </c>
      <c r="P417" s="11">
        <f>SUM(F417:I417)/SUM(F417:O417)</f>
        <v>0.96</v>
      </c>
      <c r="Q417" s="14">
        <f>SUM(J417:O417)/SUM(F417:O417)</f>
        <v>0.04</v>
      </c>
      <c r="R417">
        <f>SUM(F417:O417)</f>
        <v>100</v>
      </c>
    </row>
    <row r="418" spans="1:19" x14ac:dyDescent="0.2">
      <c r="A418" t="s">
        <v>1182</v>
      </c>
      <c r="B418">
        <v>59707</v>
      </c>
      <c r="C418" t="s">
        <v>1319</v>
      </c>
      <c r="D418" t="s">
        <v>25</v>
      </c>
      <c r="E418" t="s">
        <v>26</v>
      </c>
      <c r="F418" s="6">
        <v>17.149999999999999</v>
      </c>
      <c r="G418" s="6">
        <v>37.65</v>
      </c>
      <c r="H418" s="6">
        <v>0.11</v>
      </c>
      <c r="I418" s="6">
        <v>40.409999999999997</v>
      </c>
      <c r="J418" s="4">
        <v>1.04</v>
      </c>
      <c r="K418" s="4">
        <v>0</v>
      </c>
      <c r="L418" s="4">
        <v>0</v>
      </c>
      <c r="M418" s="4">
        <v>0</v>
      </c>
      <c r="N418" s="4">
        <v>0</v>
      </c>
      <c r="O418" s="4">
        <v>2.6</v>
      </c>
      <c r="P418" s="11">
        <f>SUM(F418:I418)/SUM(F418:O418)</f>
        <v>0.9632174616006467</v>
      </c>
      <c r="Q418" s="14">
        <f>SUM(J418:O418)/SUM(F418:O418)</f>
        <v>3.6782538399353276E-2</v>
      </c>
      <c r="R418">
        <f>SUM(F418:O418)</f>
        <v>98.96</v>
      </c>
      <c r="S418">
        <v>2020</v>
      </c>
    </row>
    <row r="419" spans="1:19" x14ac:dyDescent="0.2">
      <c r="A419" t="s">
        <v>1182</v>
      </c>
      <c r="B419">
        <v>63941</v>
      </c>
      <c r="C419" t="s">
        <v>1343</v>
      </c>
      <c r="D419" t="s">
        <v>25</v>
      </c>
      <c r="E419" t="s">
        <v>26</v>
      </c>
      <c r="F419" s="6">
        <v>2.1</v>
      </c>
      <c r="G419" s="6">
        <v>72.3</v>
      </c>
      <c r="H419" s="6">
        <v>0.3</v>
      </c>
      <c r="I419" s="6">
        <v>22.3</v>
      </c>
      <c r="J419" s="4">
        <v>0</v>
      </c>
      <c r="K419" s="4">
        <v>0</v>
      </c>
      <c r="L419" s="4">
        <v>0</v>
      </c>
      <c r="M419" s="4">
        <v>0</v>
      </c>
      <c r="N419" s="4">
        <v>1.5</v>
      </c>
      <c r="O419" s="4">
        <v>1.5</v>
      </c>
      <c r="P419" s="11">
        <f>SUM(F419:I419)/SUM(F419:O419)</f>
        <v>0.97</v>
      </c>
      <c r="Q419" s="14">
        <f>SUM(J419:O419)/SUM(F419:O419)</f>
        <v>3.0000000000000006E-2</v>
      </c>
      <c r="R419">
        <f>SUM(F419:O419)</f>
        <v>99.999999999999986</v>
      </c>
      <c r="S419">
        <v>2018</v>
      </c>
    </row>
    <row r="420" spans="1:19" x14ac:dyDescent="0.2">
      <c r="A420" t="s">
        <v>1182</v>
      </c>
      <c r="B420">
        <v>54082</v>
      </c>
      <c r="C420" t="s">
        <v>1004</v>
      </c>
      <c r="D420" t="s">
        <v>25</v>
      </c>
      <c r="E420" t="s">
        <v>26</v>
      </c>
      <c r="F420" s="6">
        <v>2.1</v>
      </c>
      <c r="G420" s="6">
        <v>72.3</v>
      </c>
      <c r="H420" s="6">
        <v>0.3</v>
      </c>
      <c r="I420" s="6">
        <v>22.3</v>
      </c>
      <c r="J420" s="4">
        <v>0</v>
      </c>
      <c r="K420" s="4">
        <v>0</v>
      </c>
      <c r="L420" s="4">
        <v>0</v>
      </c>
      <c r="M420" s="4">
        <v>0</v>
      </c>
      <c r="N420" s="4">
        <v>1.5</v>
      </c>
      <c r="O420" s="4">
        <v>1.5</v>
      </c>
      <c r="P420" s="11">
        <f>SUM(F420:I420)/SUM(F420:O420)</f>
        <v>0.97</v>
      </c>
      <c r="Q420" s="14">
        <f>SUM(J420:O420)/SUM(F420:O420)</f>
        <v>3.0000000000000006E-2</v>
      </c>
      <c r="R420">
        <f>SUM(F420:O420)</f>
        <v>99.999999999999986</v>
      </c>
      <c r="S420">
        <v>2019</v>
      </c>
    </row>
    <row r="421" spans="1:19" x14ac:dyDescent="0.2">
      <c r="A421" t="s">
        <v>1182</v>
      </c>
      <c r="B421">
        <v>35870</v>
      </c>
      <c r="C421" t="s">
        <v>472</v>
      </c>
      <c r="D421" t="s">
        <v>25</v>
      </c>
      <c r="E421" t="s">
        <v>26</v>
      </c>
      <c r="F421" s="6">
        <v>2.1</v>
      </c>
      <c r="G421" s="6">
        <v>72.3</v>
      </c>
      <c r="H421" s="6">
        <v>0.3</v>
      </c>
      <c r="I421" s="6">
        <v>22.3</v>
      </c>
      <c r="J421" s="4">
        <v>0</v>
      </c>
      <c r="K421" s="4">
        <v>0</v>
      </c>
      <c r="L421" s="4">
        <v>0</v>
      </c>
      <c r="M421" s="4">
        <v>0</v>
      </c>
      <c r="N421" s="4">
        <v>1.5</v>
      </c>
      <c r="O421" s="4">
        <v>1.5</v>
      </c>
      <c r="P421" s="11">
        <f>SUM(F421:I421)/SUM(F421:O421)</f>
        <v>0.97</v>
      </c>
      <c r="Q421" s="14">
        <f>SUM(J421:O421)/SUM(F421:O421)</f>
        <v>3.0000000000000006E-2</v>
      </c>
      <c r="R421">
        <f>SUM(F421:O421)</f>
        <v>99.999999999999986</v>
      </c>
      <c r="S421">
        <v>2018</v>
      </c>
    </row>
    <row r="422" spans="1:19" x14ac:dyDescent="0.2">
      <c r="A422" t="s">
        <v>1182</v>
      </c>
      <c r="B422">
        <v>55799</v>
      </c>
      <c r="C422" t="s">
        <v>219</v>
      </c>
      <c r="D422" t="s">
        <v>25</v>
      </c>
      <c r="E422" t="s">
        <v>26</v>
      </c>
      <c r="F422" s="6">
        <v>26</v>
      </c>
      <c r="G422" s="6">
        <v>24</v>
      </c>
      <c r="H422" s="6">
        <v>0</v>
      </c>
      <c r="I422" s="6">
        <v>47</v>
      </c>
      <c r="J422" s="4">
        <v>0</v>
      </c>
      <c r="K422" s="4">
        <v>0</v>
      </c>
      <c r="L422" s="4">
        <v>0</v>
      </c>
      <c r="M422" s="4">
        <v>0</v>
      </c>
      <c r="N422" s="4">
        <v>3</v>
      </c>
      <c r="O422" s="4">
        <v>0</v>
      </c>
      <c r="P422" s="11">
        <f>SUM(F422:I422)/SUM(F422:O422)</f>
        <v>0.97</v>
      </c>
      <c r="Q422" s="14">
        <f>SUM(J422:O422)/SUM(F422:O422)</f>
        <v>0.03</v>
      </c>
      <c r="R422">
        <f>SUM(F422:O422)</f>
        <v>100</v>
      </c>
      <c r="S422">
        <v>2007</v>
      </c>
    </row>
    <row r="423" spans="1:19" x14ac:dyDescent="0.2">
      <c r="A423" t="s">
        <v>1182</v>
      </c>
      <c r="B423">
        <v>49333</v>
      </c>
      <c r="C423" t="s">
        <v>1348</v>
      </c>
      <c r="D423" t="s">
        <v>25</v>
      </c>
      <c r="E423" t="s">
        <v>26</v>
      </c>
      <c r="F423" s="6">
        <v>60</v>
      </c>
      <c r="G423" s="6">
        <v>37</v>
      </c>
      <c r="H423" s="6">
        <v>0</v>
      </c>
      <c r="I423" s="6">
        <v>0</v>
      </c>
      <c r="J423" s="4">
        <v>3</v>
      </c>
      <c r="K423" s="4">
        <v>0</v>
      </c>
      <c r="L423" s="4">
        <v>0</v>
      </c>
      <c r="M423" s="4">
        <v>0</v>
      </c>
      <c r="N423" s="4">
        <v>0</v>
      </c>
      <c r="O423" s="4">
        <v>0</v>
      </c>
      <c r="P423" s="11">
        <f>SUM(F423:I423)/SUM(F423:O423)</f>
        <v>0.97</v>
      </c>
      <c r="Q423" s="14">
        <f>SUM(J423:O423)/SUM(F423:O423)</f>
        <v>0.03</v>
      </c>
      <c r="R423">
        <f>SUM(F423:O423)</f>
        <v>100</v>
      </c>
    </row>
    <row r="424" spans="1:19" x14ac:dyDescent="0.2">
      <c r="A424" t="s">
        <v>1182</v>
      </c>
      <c r="B424">
        <v>43909</v>
      </c>
      <c r="C424" t="s">
        <v>469</v>
      </c>
      <c r="D424" t="s">
        <v>25</v>
      </c>
      <c r="E424" t="s">
        <v>26</v>
      </c>
      <c r="F424" s="6">
        <v>50</v>
      </c>
      <c r="G424" s="6">
        <v>41</v>
      </c>
      <c r="H424" s="6">
        <v>0</v>
      </c>
      <c r="I424" s="6">
        <v>7</v>
      </c>
      <c r="J424" s="4">
        <v>0</v>
      </c>
      <c r="K424" s="4">
        <v>0</v>
      </c>
      <c r="L424" s="4">
        <v>0</v>
      </c>
      <c r="M424" s="4">
        <v>0</v>
      </c>
      <c r="N424" s="4">
        <v>2</v>
      </c>
      <c r="O424" s="4">
        <v>0</v>
      </c>
      <c r="P424" s="11">
        <f>SUM(F424:I424)/SUM(F424:O424)</f>
        <v>0.98</v>
      </c>
      <c r="Q424" s="14">
        <f>SUM(J424:O424)/SUM(F424:O424)</f>
        <v>0.02</v>
      </c>
      <c r="R424">
        <f>SUM(F424:O424)</f>
        <v>100</v>
      </c>
      <c r="S424">
        <v>2020</v>
      </c>
    </row>
    <row r="425" spans="1:19" x14ac:dyDescent="0.2">
      <c r="A425" t="s">
        <v>1182</v>
      </c>
      <c r="B425">
        <v>55419</v>
      </c>
      <c r="C425" t="s">
        <v>231</v>
      </c>
      <c r="D425" t="s">
        <v>25</v>
      </c>
      <c r="E425" t="s">
        <v>26</v>
      </c>
      <c r="F425" s="6">
        <v>2.37</v>
      </c>
      <c r="G425" s="6">
        <v>73.61</v>
      </c>
      <c r="H425" s="6">
        <v>0.17</v>
      </c>
      <c r="I425" s="6">
        <v>21.98</v>
      </c>
      <c r="J425" s="4">
        <v>0</v>
      </c>
      <c r="K425" s="4">
        <v>0</v>
      </c>
      <c r="L425" s="4">
        <v>0</v>
      </c>
      <c r="M425" s="4">
        <v>0</v>
      </c>
      <c r="N425" s="4">
        <v>1.87</v>
      </c>
      <c r="O425" s="4">
        <v>0</v>
      </c>
      <c r="P425" s="11">
        <f>SUM(F425:I425)/SUM(F425:O425)</f>
        <v>0.98129999999999995</v>
      </c>
      <c r="Q425" s="14">
        <f>SUM(J425:O425)/SUM(F425:O425)</f>
        <v>1.8699999999999998E-2</v>
      </c>
      <c r="R425">
        <f>SUM(F425:O425)</f>
        <v>100.00000000000001</v>
      </c>
      <c r="S425">
        <v>2019</v>
      </c>
    </row>
    <row r="426" spans="1:19" x14ac:dyDescent="0.2">
      <c r="A426" t="s">
        <v>1182</v>
      </c>
      <c r="B426">
        <v>55801</v>
      </c>
      <c r="C426" t="s">
        <v>77</v>
      </c>
      <c r="D426" t="s">
        <v>25</v>
      </c>
      <c r="E426" t="s">
        <v>26</v>
      </c>
      <c r="F426" s="6">
        <v>2.36</v>
      </c>
      <c r="G426" s="6">
        <v>73.239999999999995</v>
      </c>
      <c r="H426" s="6">
        <v>0.31</v>
      </c>
      <c r="I426" s="6">
        <v>22.64</v>
      </c>
      <c r="J426" s="4">
        <v>0</v>
      </c>
      <c r="K426" s="4">
        <v>0</v>
      </c>
      <c r="L426" s="4">
        <v>0</v>
      </c>
      <c r="M426" s="4">
        <v>0</v>
      </c>
      <c r="N426" s="4">
        <v>1.45</v>
      </c>
      <c r="O426" s="4">
        <v>0</v>
      </c>
      <c r="P426" s="11">
        <f>SUM(F426:I426)/SUM(F426:O426)</f>
        <v>0.98549999999999993</v>
      </c>
      <c r="Q426" s="14">
        <f>SUM(J426:O426)/SUM(F426:O426)</f>
        <v>1.4499999999999999E-2</v>
      </c>
      <c r="R426">
        <f>SUM(F426:O426)</f>
        <v>100</v>
      </c>
      <c r="S426">
        <v>2018</v>
      </c>
    </row>
    <row r="427" spans="1:19" x14ac:dyDescent="0.2">
      <c r="A427" t="s">
        <v>1182</v>
      </c>
      <c r="B427">
        <v>43914</v>
      </c>
      <c r="C427" t="s">
        <v>400</v>
      </c>
      <c r="D427" t="s">
        <v>25</v>
      </c>
      <c r="E427" t="s">
        <v>26</v>
      </c>
      <c r="F427" s="6">
        <v>31.3</v>
      </c>
      <c r="G427" s="6">
        <v>12.7</v>
      </c>
      <c r="H427" s="6">
        <v>0.1</v>
      </c>
      <c r="I427" s="6">
        <v>54.5</v>
      </c>
      <c r="J427" s="4">
        <v>1.4</v>
      </c>
      <c r="K427" s="4">
        <v>0</v>
      </c>
      <c r="L427" s="4">
        <v>0</v>
      </c>
      <c r="M427" s="4">
        <v>0</v>
      </c>
      <c r="N427" s="4">
        <v>0</v>
      </c>
      <c r="O427" s="4">
        <v>0</v>
      </c>
      <c r="P427" s="11">
        <f>SUM(F427:I427)/SUM(F427:O427)</f>
        <v>0.98599999999999999</v>
      </c>
      <c r="Q427" s="14">
        <f>SUM(J427:O427)/SUM(F427:O427)</f>
        <v>1.3999999999999999E-2</v>
      </c>
      <c r="R427">
        <f>SUM(F427:O427)</f>
        <v>100</v>
      </c>
      <c r="S427">
        <v>2019</v>
      </c>
    </row>
    <row r="428" spans="1:19" x14ac:dyDescent="0.2">
      <c r="A428" t="s">
        <v>1182</v>
      </c>
      <c r="B428">
        <v>35877</v>
      </c>
      <c r="C428" t="s">
        <v>380</v>
      </c>
      <c r="D428" t="s">
        <v>25</v>
      </c>
      <c r="E428" t="s">
        <v>26</v>
      </c>
      <c r="F428" s="6">
        <v>22</v>
      </c>
      <c r="G428" s="6">
        <v>8.3000000000000007</v>
      </c>
      <c r="H428" s="5">
        <v>0</v>
      </c>
      <c r="I428" s="6">
        <v>69.400000000000006</v>
      </c>
      <c r="J428" s="4">
        <v>0.3</v>
      </c>
      <c r="K428" s="4">
        <v>0</v>
      </c>
      <c r="L428" s="4">
        <v>0</v>
      </c>
      <c r="M428" s="4">
        <v>0</v>
      </c>
      <c r="N428" s="4">
        <v>0</v>
      </c>
      <c r="O428" s="4">
        <v>0</v>
      </c>
      <c r="P428" s="11">
        <f>SUM(F428:I428)/SUM(F428:O428)</f>
        <v>0.997</v>
      </c>
      <c r="Q428" s="14">
        <f>SUM(J428:O428)/SUM(F428:O428)</f>
        <v>3.0000000000000001E-3</v>
      </c>
      <c r="R428">
        <f>SUM(F428:O428)</f>
        <v>100</v>
      </c>
    </row>
    <row r="429" spans="1:19" x14ac:dyDescent="0.2">
      <c r="A429" t="s">
        <v>1182</v>
      </c>
      <c r="B429">
        <v>49345</v>
      </c>
      <c r="C429" t="s">
        <v>876</v>
      </c>
      <c r="D429" t="s">
        <v>25</v>
      </c>
      <c r="E429" t="s">
        <v>26</v>
      </c>
      <c r="F429" s="6">
        <v>100</v>
      </c>
      <c r="G429" s="6">
        <v>0</v>
      </c>
      <c r="H429" s="5">
        <v>0</v>
      </c>
      <c r="I429" s="6">
        <v>0</v>
      </c>
      <c r="J429" s="4">
        <v>0</v>
      </c>
      <c r="K429" s="4">
        <v>0</v>
      </c>
      <c r="L429" s="4">
        <v>0</v>
      </c>
      <c r="M429" s="4">
        <v>0</v>
      </c>
      <c r="N429" s="4">
        <v>0</v>
      </c>
      <c r="O429" s="4">
        <v>0</v>
      </c>
      <c r="P429" s="11">
        <f>SUM(F429:I429)/SUM(F429:O429)</f>
        <v>1</v>
      </c>
      <c r="Q429" s="14">
        <f>SUM(J429:O429)/SUM(F429:O429)</f>
        <v>0</v>
      </c>
      <c r="R429">
        <f>SUM(F429:O429)</f>
        <v>100</v>
      </c>
      <c r="S429">
        <v>2020</v>
      </c>
    </row>
    <row r="430" spans="1:19" x14ac:dyDescent="0.2">
      <c r="A430" t="s">
        <v>1182</v>
      </c>
      <c r="B430">
        <v>74466</v>
      </c>
      <c r="C430" t="s">
        <v>1328</v>
      </c>
      <c r="D430" t="s">
        <v>25</v>
      </c>
      <c r="E430" t="s">
        <v>26</v>
      </c>
      <c r="F430" s="6">
        <v>50</v>
      </c>
      <c r="G430" s="6">
        <v>50</v>
      </c>
      <c r="H430" s="6">
        <v>0</v>
      </c>
      <c r="I430" s="6">
        <v>0</v>
      </c>
      <c r="J430" s="4">
        <v>0</v>
      </c>
      <c r="K430" s="4">
        <v>0</v>
      </c>
      <c r="L430" s="4">
        <v>0</v>
      </c>
      <c r="M430" s="4">
        <v>0</v>
      </c>
      <c r="N430" s="4">
        <v>0</v>
      </c>
      <c r="O430" s="4">
        <v>0</v>
      </c>
      <c r="P430" s="11">
        <f>SUM(F430:I430)/SUM(F430:O430)</f>
        <v>1</v>
      </c>
      <c r="Q430" s="14">
        <f>SUM(J430:O430)/SUM(F430:O430)</f>
        <v>0</v>
      </c>
      <c r="R430">
        <f>SUM(F430:O430)</f>
        <v>100</v>
      </c>
    </row>
    <row r="431" spans="1:19" x14ac:dyDescent="0.2">
      <c r="A431" t="s">
        <v>1182</v>
      </c>
      <c r="B431">
        <v>50544</v>
      </c>
      <c r="C431" t="s">
        <v>1324</v>
      </c>
      <c r="D431" t="s">
        <v>25</v>
      </c>
      <c r="E431" t="s">
        <v>26</v>
      </c>
      <c r="F431" s="6">
        <v>8</v>
      </c>
      <c r="G431" s="6">
        <v>56</v>
      </c>
      <c r="H431" s="6">
        <v>36</v>
      </c>
      <c r="I431" s="6">
        <v>0</v>
      </c>
      <c r="J431" s="4">
        <v>0</v>
      </c>
      <c r="K431" s="4">
        <v>0</v>
      </c>
      <c r="L431" s="4">
        <v>0</v>
      </c>
      <c r="M431" s="4">
        <v>0</v>
      </c>
      <c r="N431" s="4">
        <v>0</v>
      </c>
      <c r="O431" s="4">
        <v>0</v>
      </c>
      <c r="P431" s="11">
        <f>SUM(F431:I431)/SUM(F431:O431)</f>
        <v>1</v>
      </c>
      <c r="Q431" s="14">
        <f>SUM(J431:O431)/SUM(F431:O431)</f>
        <v>0</v>
      </c>
      <c r="R431">
        <f>SUM(F431:O431)</f>
        <v>100</v>
      </c>
    </row>
    <row r="432" spans="1:19" x14ac:dyDescent="0.2">
      <c r="F432" s="6"/>
      <c r="G432" s="6"/>
      <c r="H432" s="6"/>
      <c r="I432" s="6"/>
      <c r="J432" s="4"/>
      <c r="K432" s="4"/>
      <c r="L432" s="4"/>
      <c r="M432" s="4"/>
      <c r="N432" s="4"/>
      <c r="O432" s="4"/>
      <c r="P432" s="11"/>
      <c r="Q432" s="14"/>
    </row>
    <row r="433" spans="6:17" x14ac:dyDescent="0.2">
      <c r="F433" s="6"/>
      <c r="G433" s="6"/>
      <c r="H433" s="6"/>
      <c r="I433" s="6"/>
      <c r="J433" s="4"/>
      <c r="K433" s="4"/>
      <c r="L433" s="4"/>
      <c r="M433" s="4"/>
      <c r="N433" s="4"/>
      <c r="O433" s="4"/>
      <c r="P433" s="11"/>
      <c r="Q433" s="14"/>
    </row>
  </sheetData>
  <autoFilter ref="A1:S1" xr:uid="{47F6209B-703F-4544-8C19-C5314B087072}">
    <sortState xmlns:xlrd2="http://schemas.microsoft.com/office/spreadsheetml/2017/richdata2" ref="A2:S431">
      <sortCondition ref="A1:A43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4929-42A3-DD4A-B7D5-6D1E299EBB4A}">
  <dimension ref="A1:Y565"/>
  <sheetViews>
    <sheetView topLeftCell="A304" workbookViewId="0">
      <selection activeCell="D440" sqref="D440"/>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18" style="17" customWidth="1"/>
    <col min="9" max="9" width="17.6640625" style="17" customWidth="1"/>
    <col min="10" max="10" width="53.1640625" style="17" customWidth="1"/>
    <col min="11" max="11" width="12" style="17" customWidth="1"/>
    <col min="12" max="12" width="12.1640625" style="17" customWidth="1"/>
    <col min="13" max="14" width="11.1640625" style="17" customWidth="1"/>
    <col min="15" max="15" width="14.6640625" style="20" customWidth="1"/>
    <col min="16" max="16" width="12.33203125" style="20" customWidth="1"/>
    <col min="17" max="17" width="11.83203125" style="20" customWidth="1"/>
    <col min="18" max="18" width="10.83203125" style="20"/>
    <col min="19" max="19" width="9.1640625" style="20" customWidth="1"/>
    <col min="20" max="20" width="14.6640625" style="20" customWidth="1"/>
    <col min="21" max="21" width="14.6640625" style="23" customWidth="1"/>
    <col min="22" max="22" width="24.5" style="8" customWidth="1"/>
    <col min="23" max="23" width="10.83203125" style="8"/>
    <col min="24" max="24" width="24.5" style="8" customWidth="1"/>
    <col min="25" max="25" width="31.6640625" style="8" customWidth="1"/>
    <col min="26" max="16384" width="10.83203125" style="8"/>
  </cols>
  <sheetData>
    <row r="1" spans="1:25" s="15" customFormat="1" ht="255" x14ac:dyDescent="0.2">
      <c r="A1" s="15" t="s">
        <v>0</v>
      </c>
      <c r="B1" s="15" t="s">
        <v>1</v>
      </c>
      <c r="C1" s="15" t="s">
        <v>2</v>
      </c>
      <c r="D1" s="15" t="s">
        <v>4</v>
      </c>
      <c r="E1" s="15" t="s">
        <v>5</v>
      </c>
      <c r="F1" s="15" t="s">
        <v>7</v>
      </c>
      <c r="G1" s="15" t="s">
        <v>8</v>
      </c>
      <c r="H1" s="16" t="s">
        <v>9</v>
      </c>
      <c r="I1" s="16" t="s">
        <v>10</v>
      </c>
      <c r="J1" s="16" t="s">
        <v>11</v>
      </c>
      <c r="K1" s="16" t="s">
        <v>12</v>
      </c>
      <c r="L1" s="16" t="s">
        <v>13</v>
      </c>
      <c r="M1" s="16" t="s">
        <v>14</v>
      </c>
      <c r="N1" s="16" t="s">
        <v>1367</v>
      </c>
      <c r="O1" s="19" t="s">
        <v>15</v>
      </c>
      <c r="P1" s="19" t="s">
        <v>16</v>
      </c>
      <c r="Q1" s="19" t="s">
        <v>17</v>
      </c>
      <c r="R1" s="19" t="s">
        <v>18</v>
      </c>
      <c r="S1" s="19" t="s">
        <v>19</v>
      </c>
      <c r="T1" s="19" t="s">
        <v>1366</v>
      </c>
      <c r="U1" s="22" t="s">
        <v>1368</v>
      </c>
      <c r="V1" s="15" t="s">
        <v>20</v>
      </c>
      <c r="W1" s="15" t="s">
        <v>21</v>
      </c>
      <c r="X1" s="15" t="s">
        <v>22</v>
      </c>
      <c r="Y1" s="15" t="s">
        <v>23</v>
      </c>
    </row>
    <row r="2" spans="1:25" x14ac:dyDescent="0.2">
      <c r="A2" s="8">
        <v>2018</v>
      </c>
      <c r="B2" s="8">
        <v>49339</v>
      </c>
      <c r="C2" s="8" t="s">
        <v>345</v>
      </c>
      <c r="D2" s="8" t="s">
        <v>25</v>
      </c>
      <c r="E2" s="8" t="s">
        <v>26</v>
      </c>
      <c r="N2" s="17">
        <f>SUM(H2:M2)</f>
        <v>0</v>
      </c>
      <c r="T2" s="20">
        <f>SUM(O2:S2)</f>
        <v>0</v>
      </c>
      <c r="U2" s="23">
        <f>N2+T2</f>
        <v>0</v>
      </c>
      <c r="W2" s="8">
        <v>992605</v>
      </c>
      <c r="X2" s="8">
        <v>2017</v>
      </c>
      <c r="Y2" s="8" t="s">
        <v>346</v>
      </c>
    </row>
    <row r="3" spans="1:25" x14ac:dyDescent="0.2">
      <c r="A3" s="8">
        <v>2018</v>
      </c>
      <c r="B3" s="8">
        <v>58627</v>
      </c>
      <c r="C3" s="8" t="s">
        <v>147</v>
      </c>
      <c r="D3" s="8" t="s">
        <v>25</v>
      </c>
      <c r="E3" s="8" t="s">
        <v>26</v>
      </c>
      <c r="F3" s="8" t="s">
        <v>62</v>
      </c>
      <c r="N3" s="17">
        <f>SUM(H3:M3)</f>
        <v>0</v>
      </c>
      <c r="T3" s="20">
        <f>SUM(O3:S3)</f>
        <v>0</v>
      </c>
      <c r="U3" s="23">
        <f>N3+T3</f>
        <v>0</v>
      </c>
      <c r="W3" s="8">
        <v>26581</v>
      </c>
      <c r="X3" s="8">
        <v>2015</v>
      </c>
      <c r="Y3" s="8" t="s">
        <v>148</v>
      </c>
    </row>
    <row r="4" spans="1:25" x14ac:dyDescent="0.2">
      <c r="A4" s="8">
        <v>2018</v>
      </c>
      <c r="B4" s="8">
        <v>54092</v>
      </c>
      <c r="C4" s="8" t="s">
        <v>141</v>
      </c>
      <c r="D4" s="8" t="s">
        <v>25</v>
      </c>
      <c r="E4" s="8" t="s">
        <v>26</v>
      </c>
      <c r="F4" s="8" t="s">
        <v>143</v>
      </c>
      <c r="N4" s="17">
        <f>SUM(H4:M4)</f>
        <v>0</v>
      </c>
      <c r="T4" s="20">
        <f>SUM(O4:S4)</f>
        <v>0</v>
      </c>
      <c r="U4" s="23">
        <f>N4+T4</f>
        <v>0</v>
      </c>
      <c r="W4" s="8">
        <v>1177700</v>
      </c>
      <c r="X4" s="8">
        <v>2017</v>
      </c>
      <c r="Y4" s="8" t="s">
        <v>144</v>
      </c>
    </row>
    <row r="5" spans="1:25" x14ac:dyDescent="0.2">
      <c r="A5" s="8">
        <v>2018</v>
      </c>
      <c r="B5" s="8">
        <v>54114</v>
      </c>
      <c r="C5" s="8" t="s">
        <v>223</v>
      </c>
      <c r="D5" s="8" t="s">
        <v>25</v>
      </c>
      <c r="E5" s="8" t="s">
        <v>26</v>
      </c>
      <c r="N5" s="17">
        <f>SUM(H5:M5)</f>
        <v>0</v>
      </c>
      <c r="T5" s="20">
        <f>SUM(O5:S5)</f>
        <v>0</v>
      </c>
      <c r="U5" s="23">
        <f>N5+T5</f>
        <v>0</v>
      </c>
      <c r="W5" s="8">
        <v>89121</v>
      </c>
      <c r="X5" s="8">
        <v>2016</v>
      </c>
      <c r="Y5" s="8" t="s">
        <v>224</v>
      </c>
    </row>
    <row r="6" spans="1:25" x14ac:dyDescent="0.2">
      <c r="A6" s="8">
        <v>2018</v>
      </c>
      <c r="B6" s="8">
        <v>50544</v>
      </c>
      <c r="C6" s="8" t="s">
        <v>32</v>
      </c>
      <c r="D6" s="8" t="s">
        <v>25</v>
      </c>
      <c r="E6" s="8" t="s">
        <v>26</v>
      </c>
      <c r="N6" s="17">
        <f>SUM(H6:M6)</f>
        <v>0</v>
      </c>
      <c r="T6" s="20">
        <f>SUM(O6:S6)</f>
        <v>0</v>
      </c>
      <c r="U6" s="23">
        <f>N6+T6</f>
        <v>0</v>
      </c>
      <c r="W6" s="8">
        <v>203195</v>
      </c>
      <c r="X6" s="8">
        <v>2017</v>
      </c>
      <c r="Y6" s="8" t="s">
        <v>33</v>
      </c>
    </row>
    <row r="7" spans="1:25" x14ac:dyDescent="0.2">
      <c r="A7" s="8">
        <v>2018</v>
      </c>
      <c r="B7" s="8">
        <v>58636</v>
      </c>
      <c r="C7" s="8" t="s">
        <v>107</v>
      </c>
      <c r="D7" s="8" t="s">
        <v>25</v>
      </c>
      <c r="E7" s="8" t="s">
        <v>26</v>
      </c>
      <c r="F7" s="8" t="s">
        <v>37</v>
      </c>
      <c r="G7" s="8" t="s">
        <v>30</v>
      </c>
      <c r="N7" s="17">
        <f>SUM(H7:M7)</f>
        <v>0</v>
      </c>
      <c r="T7" s="20">
        <f>SUM(O7:S7)</f>
        <v>0</v>
      </c>
      <c r="U7" s="23">
        <f>N7+T7</f>
        <v>0</v>
      </c>
      <c r="W7" s="8">
        <v>86570</v>
      </c>
      <c r="X7" s="8">
        <v>2017</v>
      </c>
      <c r="Y7" s="8" t="s">
        <v>108</v>
      </c>
    </row>
    <row r="8" spans="1:25" x14ac:dyDescent="0.2">
      <c r="A8" s="8">
        <v>2018</v>
      </c>
      <c r="B8" s="8">
        <v>74594</v>
      </c>
      <c r="C8" s="8" t="s">
        <v>115</v>
      </c>
      <c r="D8" s="8" t="s">
        <v>25</v>
      </c>
      <c r="E8" s="8" t="s">
        <v>26</v>
      </c>
      <c r="N8" s="17">
        <f>SUM(H8:M8)</f>
        <v>0</v>
      </c>
      <c r="T8" s="20">
        <f>SUM(O8:S8)</f>
        <v>0</v>
      </c>
      <c r="U8" s="23">
        <f>N8+T8</f>
        <v>0</v>
      </c>
      <c r="W8" s="8">
        <v>73992</v>
      </c>
      <c r="X8" s="8">
        <v>2017</v>
      </c>
      <c r="Y8" s="8" t="s">
        <v>116</v>
      </c>
    </row>
    <row r="9" spans="1:25" x14ac:dyDescent="0.2">
      <c r="A9" s="8">
        <v>2018</v>
      </c>
      <c r="B9" s="8">
        <v>50550</v>
      </c>
      <c r="C9" s="8" t="s">
        <v>48</v>
      </c>
      <c r="D9" s="8" t="s">
        <v>25</v>
      </c>
      <c r="E9" s="8" t="s">
        <v>26</v>
      </c>
      <c r="N9" s="17">
        <f>SUM(H9:M9)</f>
        <v>0</v>
      </c>
      <c r="T9" s="20">
        <f>SUM(O9:S9)</f>
        <v>0</v>
      </c>
      <c r="U9" s="23">
        <f>N9+T9</f>
        <v>0</v>
      </c>
      <c r="W9" s="8">
        <v>258612</v>
      </c>
      <c r="X9" s="8">
        <v>2017</v>
      </c>
      <c r="Y9" s="8" t="s">
        <v>49</v>
      </c>
    </row>
    <row r="10" spans="1:25" x14ac:dyDescent="0.2">
      <c r="A10" s="8">
        <v>2018</v>
      </c>
      <c r="B10" s="8">
        <v>55415</v>
      </c>
      <c r="C10" s="8" t="s">
        <v>303</v>
      </c>
      <c r="D10" s="8" t="s">
        <v>25</v>
      </c>
      <c r="E10" s="8" t="s">
        <v>26</v>
      </c>
      <c r="N10" s="17">
        <f>SUM(H10:M10)</f>
        <v>0</v>
      </c>
      <c r="T10" s="20">
        <f>SUM(O10:S10)</f>
        <v>0</v>
      </c>
      <c r="U10" s="23">
        <f>N10+T10</f>
        <v>0</v>
      </c>
      <c r="W10" s="8">
        <v>133358</v>
      </c>
      <c r="X10" s="8">
        <v>2015</v>
      </c>
      <c r="Y10" s="8" t="s">
        <v>305</v>
      </c>
    </row>
    <row r="11" spans="1:25" x14ac:dyDescent="0.2">
      <c r="A11" s="8">
        <v>2018</v>
      </c>
      <c r="B11" s="8">
        <v>59644</v>
      </c>
      <c r="C11" s="8" t="s">
        <v>34</v>
      </c>
      <c r="D11" s="8" t="s">
        <v>25</v>
      </c>
      <c r="E11" s="8" t="s">
        <v>26</v>
      </c>
      <c r="N11" s="17">
        <f>SUM(H11:M11)</f>
        <v>0</v>
      </c>
      <c r="T11" s="20">
        <f>SUM(O11:S11)</f>
        <v>0</v>
      </c>
      <c r="U11" s="23">
        <f>N11+T11</f>
        <v>0</v>
      </c>
      <c r="W11" s="8">
        <v>39395</v>
      </c>
      <c r="X11" s="8">
        <v>2016</v>
      </c>
      <c r="Y11" s="8" t="s">
        <v>35</v>
      </c>
    </row>
    <row r="12" spans="1:25" x14ac:dyDescent="0.2">
      <c r="A12" s="8">
        <v>2018</v>
      </c>
      <c r="B12" s="8">
        <v>59552</v>
      </c>
      <c r="C12" s="8" t="s">
        <v>89</v>
      </c>
      <c r="D12" s="8" t="s">
        <v>25</v>
      </c>
      <c r="E12" s="8" t="s">
        <v>26</v>
      </c>
      <c r="F12" s="8" t="s">
        <v>91</v>
      </c>
      <c r="N12" s="17">
        <f>SUM(H12:M12)</f>
        <v>0</v>
      </c>
      <c r="T12" s="20">
        <f>SUM(O12:S12)</f>
        <v>0</v>
      </c>
      <c r="U12" s="23">
        <f>N12+T12</f>
        <v>0</v>
      </c>
      <c r="W12" s="8">
        <v>68111</v>
      </c>
      <c r="X12" s="8">
        <v>2016</v>
      </c>
      <c r="Y12" s="8" t="s">
        <v>92</v>
      </c>
    </row>
    <row r="13" spans="1:25" x14ac:dyDescent="0.2">
      <c r="A13" s="8">
        <v>2018</v>
      </c>
      <c r="B13" s="8">
        <v>35862</v>
      </c>
      <c r="C13" s="8" t="s">
        <v>332</v>
      </c>
      <c r="D13" s="8" t="s">
        <v>25</v>
      </c>
      <c r="E13" s="8" t="s">
        <v>26</v>
      </c>
      <c r="F13" s="8" t="s">
        <v>334</v>
      </c>
      <c r="N13" s="17">
        <f>SUM(H13:M13)</f>
        <v>0</v>
      </c>
      <c r="T13" s="20">
        <f>SUM(O13:S13)</f>
        <v>0</v>
      </c>
      <c r="U13" s="23">
        <f>N13+T13</f>
        <v>0</v>
      </c>
      <c r="W13" s="8">
        <v>673104</v>
      </c>
      <c r="X13" s="8">
        <v>2017</v>
      </c>
      <c r="Y13" s="8" t="s">
        <v>335</v>
      </c>
    </row>
    <row r="14" spans="1:25" x14ac:dyDescent="0.2">
      <c r="A14" s="8">
        <v>2018</v>
      </c>
      <c r="B14" s="8">
        <v>54116</v>
      </c>
      <c r="C14" s="8" t="s">
        <v>343</v>
      </c>
      <c r="D14" s="8" t="s">
        <v>25</v>
      </c>
      <c r="E14" s="8" t="s">
        <v>26</v>
      </c>
      <c r="F14" s="8" t="s">
        <v>84</v>
      </c>
      <c r="G14" s="8" t="s">
        <v>30</v>
      </c>
      <c r="N14" s="17">
        <f>SUM(H14:M14)</f>
        <v>0</v>
      </c>
      <c r="T14" s="20">
        <f>SUM(O14:S14)</f>
        <v>0</v>
      </c>
      <c r="U14" s="23">
        <f>N14+T14</f>
        <v>0</v>
      </c>
      <c r="W14" s="8">
        <v>5831</v>
      </c>
      <c r="X14" s="8">
        <v>2016</v>
      </c>
      <c r="Y14" s="8" t="s">
        <v>344</v>
      </c>
    </row>
    <row r="15" spans="1:25" x14ac:dyDescent="0.2">
      <c r="A15" s="8">
        <v>2018</v>
      </c>
      <c r="B15" s="8">
        <v>74401</v>
      </c>
      <c r="C15" s="8" t="s">
        <v>357</v>
      </c>
      <c r="D15" s="8" t="s">
        <v>25</v>
      </c>
      <c r="E15" s="8" t="s">
        <v>26</v>
      </c>
      <c r="F15" s="8" t="s">
        <v>358</v>
      </c>
      <c r="G15" s="8" t="s">
        <v>328</v>
      </c>
      <c r="N15" s="17">
        <f>SUM(H15:M15)</f>
        <v>0</v>
      </c>
      <c r="R15" s="20" t="s">
        <v>39</v>
      </c>
      <c r="S15" s="20" t="s">
        <v>39</v>
      </c>
      <c r="T15" s="20">
        <f>SUM(O15:S15)</f>
        <v>0</v>
      </c>
      <c r="U15" s="23">
        <f>N15+T15</f>
        <v>0</v>
      </c>
      <c r="W15" s="8">
        <v>63131</v>
      </c>
      <c r="X15" s="8">
        <v>2016</v>
      </c>
      <c r="Y15" s="8" t="s">
        <v>359</v>
      </c>
    </row>
    <row r="16" spans="1:25" x14ac:dyDescent="0.2">
      <c r="A16" s="8">
        <v>2018</v>
      </c>
      <c r="B16" s="8">
        <v>53959</v>
      </c>
      <c r="C16" s="8" t="s">
        <v>262</v>
      </c>
      <c r="D16" s="8" t="s">
        <v>25</v>
      </c>
      <c r="E16" s="8" t="s">
        <v>26</v>
      </c>
      <c r="F16" s="8" t="s">
        <v>58</v>
      </c>
      <c r="G16" s="8" t="s">
        <v>263</v>
      </c>
      <c r="N16" s="17">
        <f>SUM(H16:M16)</f>
        <v>0</v>
      </c>
      <c r="R16" s="20" t="s">
        <v>39</v>
      </c>
      <c r="S16" s="20" t="s">
        <v>39</v>
      </c>
      <c r="T16" s="20">
        <f>SUM(O16:S16)</f>
        <v>0</v>
      </c>
      <c r="U16" s="23">
        <f>N16+T16</f>
        <v>0</v>
      </c>
      <c r="W16" s="8">
        <v>85747</v>
      </c>
      <c r="X16" s="8">
        <v>2017</v>
      </c>
      <c r="Y16" s="8" t="s">
        <v>264</v>
      </c>
    </row>
    <row r="17" spans="1:25" x14ac:dyDescent="0.2">
      <c r="A17" s="8">
        <v>2018</v>
      </c>
      <c r="B17" s="8">
        <v>50549</v>
      </c>
      <c r="C17" s="8" t="s">
        <v>355</v>
      </c>
      <c r="D17" s="8" t="s">
        <v>25</v>
      </c>
      <c r="E17" s="8" t="s">
        <v>26</v>
      </c>
      <c r="N17" s="17">
        <f>SUM(H17:M17)</f>
        <v>0</v>
      </c>
      <c r="T17" s="20">
        <f>SUM(O17:S17)</f>
        <v>0</v>
      </c>
      <c r="U17" s="23">
        <f>N17+T17</f>
        <v>0</v>
      </c>
      <c r="W17" s="8">
        <v>833000</v>
      </c>
      <c r="X17" s="8">
        <v>2015</v>
      </c>
      <c r="Y17" s="8" t="s">
        <v>356</v>
      </c>
    </row>
    <row r="18" spans="1:25" x14ac:dyDescent="0.2">
      <c r="A18" s="8">
        <v>2018</v>
      </c>
      <c r="B18" s="8">
        <v>50541</v>
      </c>
      <c r="C18" s="8" t="s">
        <v>123</v>
      </c>
      <c r="D18" s="8" t="s">
        <v>25</v>
      </c>
      <c r="E18" s="8" t="s">
        <v>26</v>
      </c>
      <c r="F18" s="8" t="s">
        <v>62</v>
      </c>
      <c r="G18" s="8" t="s">
        <v>125</v>
      </c>
      <c r="N18" s="17">
        <f>SUM(H18:M18)</f>
        <v>0</v>
      </c>
      <c r="R18" s="20" t="s">
        <v>39</v>
      </c>
      <c r="S18" s="20" t="s">
        <v>39</v>
      </c>
      <c r="T18" s="20">
        <f>SUM(O18:S18)</f>
        <v>0</v>
      </c>
      <c r="U18" s="23">
        <f>N18+T18</f>
        <v>0</v>
      </c>
      <c r="W18" s="8">
        <v>290222</v>
      </c>
      <c r="X18" s="8">
        <v>2017</v>
      </c>
      <c r="Y18" s="8" t="s">
        <v>126</v>
      </c>
    </row>
    <row r="19" spans="1:25" x14ac:dyDescent="0.2">
      <c r="A19" s="8">
        <v>2018</v>
      </c>
      <c r="B19" s="8">
        <v>73301</v>
      </c>
      <c r="C19" s="8" t="s">
        <v>64</v>
      </c>
      <c r="D19" s="8" t="s">
        <v>25</v>
      </c>
      <c r="E19" s="8" t="s">
        <v>26</v>
      </c>
      <c r="N19" s="17">
        <f>SUM(H19:M19)</f>
        <v>0</v>
      </c>
      <c r="T19" s="20">
        <f>SUM(O19:S19)</f>
        <v>0</v>
      </c>
      <c r="U19" s="23">
        <f>N19+T19</f>
        <v>0</v>
      </c>
      <c r="W19" s="8">
        <v>17935</v>
      </c>
      <c r="X19" s="8">
        <v>2017</v>
      </c>
      <c r="Y19" s="8" t="s">
        <v>65</v>
      </c>
    </row>
    <row r="20" spans="1:25" x14ac:dyDescent="0.2">
      <c r="A20" s="8">
        <v>2018</v>
      </c>
      <c r="B20" s="8">
        <v>54082</v>
      </c>
      <c r="C20" s="8" t="s">
        <v>376</v>
      </c>
      <c r="D20" s="8" t="s">
        <v>25</v>
      </c>
      <c r="E20" s="8" t="s">
        <v>26</v>
      </c>
      <c r="N20" s="17">
        <f>SUM(H20:M20)</f>
        <v>0</v>
      </c>
      <c r="T20" s="20">
        <f>SUM(O20:S20)</f>
        <v>0</v>
      </c>
      <c r="U20" s="23">
        <f>N20+T20</f>
        <v>0</v>
      </c>
      <c r="W20" s="8">
        <v>143000</v>
      </c>
      <c r="X20" s="8">
        <v>2016</v>
      </c>
      <c r="Y20" s="8" t="s">
        <v>377</v>
      </c>
    </row>
    <row r="21" spans="1:25" x14ac:dyDescent="0.2">
      <c r="A21" s="8">
        <v>2018</v>
      </c>
      <c r="B21" s="8">
        <v>73293</v>
      </c>
      <c r="C21" s="8" t="s">
        <v>353</v>
      </c>
      <c r="D21" s="8" t="s">
        <v>25</v>
      </c>
      <c r="E21" s="8" t="s">
        <v>26</v>
      </c>
      <c r="N21" s="17">
        <f>SUM(H21:M21)</f>
        <v>0</v>
      </c>
      <c r="T21" s="20">
        <f>SUM(O21:S21)</f>
        <v>0</v>
      </c>
      <c r="U21" s="23">
        <f>N21+T21</f>
        <v>0</v>
      </c>
      <c r="W21" s="8">
        <v>931</v>
      </c>
      <c r="X21" s="8">
        <v>2010</v>
      </c>
      <c r="Y21" s="8" t="s">
        <v>354</v>
      </c>
    </row>
    <row r="22" spans="1:25" x14ac:dyDescent="0.2">
      <c r="A22" s="8">
        <v>2018</v>
      </c>
      <c r="B22" s="8">
        <v>57616</v>
      </c>
      <c r="C22" s="8" t="s">
        <v>330</v>
      </c>
      <c r="D22" s="8" t="s">
        <v>25</v>
      </c>
      <c r="E22" s="8" t="s">
        <v>26</v>
      </c>
      <c r="F22" s="8" t="s">
        <v>27</v>
      </c>
      <c r="N22" s="17">
        <f>SUM(H22:M22)</f>
        <v>0</v>
      </c>
      <c r="T22" s="20">
        <f>SUM(O22:S22)</f>
        <v>0</v>
      </c>
      <c r="U22" s="23">
        <f>N22+T22</f>
        <v>0</v>
      </c>
      <c r="W22" s="8">
        <v>19375</v>
      </c>
      <c r="X22" s="8">
        <v>2010</v>
      </c>
      <c r="Y22" s="8" t="s">
        <v>331</v>
      </c>
    </row>
    <row r="23" spans="1:25" x14ac:dyDescent="0.2">
      <c r="A23" s="8">
        <v>2018</v>
      </c>
      <c r="B23" s="8">
        <v>59697</v>
      </c>
      <c r="C23" s="8" t="s">
        <v>136</v>
      </c>
      <c r="D23" s="8" t="s">
        <v>25</v>
      </c>
      <c r="E23" s="8" t="s">
        <v>26</v>
      </c>
      <c r="N23" s="17">
        <f>SUM(H23:M23)</f>
        <v>0</v>
      </c>
      <c r="T23" s="20">
        <f>SUM(O23:S23)</f>
        <v>0</v>
      </c>
      <c r="U23" s="23">
        <f>N23+T23</f>
        <v>0</v>
      </c>
      <c r="W23" s="8">
        <v>36000</v>
      </c>
      <c r="X23" s="8">
        <v>2017</v>
      </c>
      <c r="Y23" s="8" t="s">
        <v>137</v>
      </c>
    </row>
    <row r="24" spans="1:25" x14ac:dyDescent="0.2">
      <c r="A24" s="8">
        <v>2018</v>
      </c>
      <c r="B24" s="8">
        <v>62864</v>
      </c>
      <c r="C24" s="8" t="s">
        <v>160</v>
      </c>
      <c r="D24" s="8" t="s">
        <v>25</v>
      </c>
      <c r="E24" s="8" t="s">
        <v>26</v>
      </c>
      <c r="F24" s="8" t="s">
        <v>58</v>
      </c>
      <c r="N24" s="17">
        <f>SUM(H24:M24)</f>
        <v>0</v>
      </c>
      <c r="T24" s="20">
        <f>SUM(O24:S24)</f>
        <v>0</v>
      </c>
      <c r="U24" s="23">
        <f>N24+T24</f>
        <v>0</v>
      </c>
      <c r="W24" s="8">
        <v>60000</v>
      </c>
      <c r="X24" s="8">
        <v>2016</v>
      </c>
      <c r="Y24" s="8" t="s">
        <v>162</v>
      </c>
    </row>
    <row r="25" spans="1:25" x14ac:dyDescent="0.2">
      <c r="A25" s="8">
        <v>2018</v>
      </c>
      <c r="B25" s="8">
        <v>55419</v>
      </c>
      <c r="C25" s="8" t="s">
        <v>231</v>
      </c>
      <c r="D25" s="8" t="s">
        <v>25</v>
      </c>
      <c r="E25" s="8" t="s">
        <v>26</v>
      </c>
      <c r="F25" s="8" t="s">
        <v>84</v>
      </c>
      <c r="G25" s="8" t="s">
        <v>30</v>
      </c>
      <c r="N25" s="17">
        <f>SUM(H25:M25)</f>
        <v>0</v>
      </c>
      <c r="T25" s="20">
        <f>SUM(O25:S25)</f>
        <v>0</v>
      </c>
      <c r="U25" s="23">
        <f>N25+T25</f>
        <v>0</v>
      </c>
      <c r="W25" s="8">
        <v>134037</v>
      </c>
      <c r="X25" s="8">
        <v>2016</v>
      </c>
      <c r="Y25" s="8" t="s">
        <v>232</v>
      </c>
    </row>
    <row r="26" spans="1:25" x14ac:dyDescent="0.2">
      <c r="A26" s="8">
        <v>2018</v>
      </c>
      <c r="B26" s="8">
        <v>74560</v>
      </c>
      <c r="C26" s="8" t="s">
        <v>172</v>
      </c>
      <c r="D26" s="8" t="s">
        <v>25</v>
      </c>
      <c r="E26" s="8" t="s">
        <v>26</v>
      </c>
      <c r="N26" s="17">
        <f>SUM(H26:M26)</f>
        <v>0</v>
      </c>
      <c r="T26" s="20">
        <f>SUM(O26:S26)</f>
        <v>0</v>
      </c>
      <c r="U26" s="23">
        <f>N26+T26</f>
        <v>0</v>
      </c>
      <c r="W26" s="8">
        <v>5253</v>
      </c>
      <c r="X26" s="8">
        <v>2017</v>
      </c>
      <c r="Y26" s="8" t="s">
        <v>173</v>
      </c>
    </row>
    <row r="27" spans="1:25" x14ac:dyDescent="0.2">
      <c r="A27" s="8">
        <v>2018</v>
      </c>
      <c r="B27" s="8">
        <v>59124</v>
      </c>
      <c r="C27" s="8" t="s">
        <v>270</v>
      </c>
      <c r="D27" s="8" t="s">
        <v>25</v>
      </c>
      <c r="E27" s="8" t="s">
        <v>26</v>
      </c>
      <c r="N27" s="17">
        <f>SUM(H27:M27)</f>
        <v>0</v>
      </c>
      <c r="T27" s="20">
        <f>SUM(O27:S27)</f>
        <v>0</v>
      </c>
      <c r="U27" s="23">
        <f>N27+T27</f>
        <v>0</v>
      </c>
      <c r="W27" s="8">
        <v>15500</v>
      </c>
      <c r="X27" s="8">
        <v>2017</v>
      </c>
      <c r="Y27" s="8" t="s">
        <v>271</v>
      </c>
    </row>
    <row r="28" spans="1:25" x14ac:dyDescent="0.2">
      <c r="A28" s="8">
        <v>2018</v>
      </c>
      <c r="B28" s="8">
        <v>58530</v>
      </c>
      <c r="C28" s="8" t="s">
        <v>177</v>
      </c>
      <c r="D28" s="8" t="s">
        <v>25</v>
      </c>
      <c r="E28" s="8" t="s">
        <v>26</v>
      </c>
      <c r="N28" s="17">
        <f>SUM(H28:M28)</f>
        <v>0</v>
      </c>
      <c r="T28" s="20">
        <f>SUM(O28:S28)</f>
        <v>0</v>
      </c>
      <c r="U28" s="23">
        <f>N28+T28</f>
        <v>0</v>
      </c>
      <c r="W28" s="8">
        <v>28549</v>
      </c>
      <c r="X28" s="8">
        <v>2010</v>
      </c>
      <c r="Y28" s="8" t="s">
        <v>178</v>
      </c>
    </row>
    <row r="29" spans="1:25" x14ac:dyDescent="0.2">
      <c r="A29" s="8">
        <v>2018</v>
      </c>
      <c r="B29" s="8">
        <v>35877</v>
      </c>
      <c r="C29" s="8" t="s">
        <v>380</v>
      </c>
      <c r="D29" s="8" t="s">
        <v>25</v>
      </c>
      <c r="E29" s="8" t="s">
        <v>26</v>
      </c>
      <c r="F29" s="8" t="s">
        <v>62</v>
      </c>
      <c r="N29" s="17">
        <f>SUM(H29:M29)</f>
        <v>0</v>
      </c>
      <c r="T29" s="20">
        <f>SUM(O29:S29)</f>
        <v>0</v>
      </c>
      <c r="U29" s="23">
        <f>N29+T29</f>
        <v>0</v>
      </c>
      <c r="W29" s="8">
        <v>305704</v>
      </c>
      <c r="X29" s="8">
        <v>2016</v>
      </c>
      <c r="Y29" s="8" t="s">
        <v>382</v>
      </c>
    </row>
    <row r="30" spans="1:25" x14ac:dyDescent="0.2">
      <c r="A30" s="8">
        <v>2018</v>
      </c>
      <c r="B30" s="8">
        <v>73302</v>
      </c>
      <c r="C30" s="8" t="s">
        <v>371</v>
      </c>
      <c r="D30" s="8" t="s">
        <v>25</v>
      </c>
      <c r="E30" s="8" t="s">
        <v>26</v>
      </c>
      <c r="N30" s="17">
        <f>SUM(H30:M30)</f>
        <v>0</v>
      </c>
      <c r="T30" s="20">
        <f>SUM(O30:S30)</f>
        <v>0</v>
      </c>
      <c r="U30" s="23">
        <f>N30+T30</f>
        <v>0</v>
      </c>
      <c r="X30" s="8">
        <v>0</v>
      </c>
      <c r="Y30" s="8" t="s">
        <v>372</v>
      </c>
    </row>
    <row r="31" spans="1:25" x14ac:dyDescent="0.2">
      <c r="A31" s="8">
        <v>2018</v>
      </c>
      <c r="B31" s="8">
        <v>35274</v>
      </c>
      <c r="C31" s="8" t="s">
        <v>109</v>
      </c>
      <c r="D31" s="8" t="s">
        <v>25</v>
      </c>
      <c r="E31" s="8" t="s">
        <v>26</v>
      </c>
      <c r="F31" s="8" t="s">
        <v>111</v>
      </c>
      <c r="N31" s="17">
        <f>SUM(H31:M31)</f>
        <v>0</v>
      </c>
      <c r="T31" s="20">
        <f>SUM(O31:S31)</f>
        <v>0</v>
      </c>
      <c r="U31" s="23">
        <f>N31+T31</f>
        <v>0</v>
      </c>
      <c r="W31" s="8">
        <v>66937</v>
      </c>
      <c r="X31" s="8">
        <v>2017</v>
      </c>
      <c r="Y31" s="8" t="s">
        <v>112</v>
      </c>
    </row>
    <row r="32" spans="1:25" x14ac:dyDescent="0.2">
      <c r="A32" s="8">
        <v>2018</v>
      </c>
      <c r="B32" s="8">
        <v>58310</v>
      </c>
      <c r="C32" s="8" t="s">
        <v>210</v>
      </c>
      <c r="D32" s="8" t="s">
        <v>25</v>
      </c>
      <c r="E32" s="8" t="s">
        <v>26</v>
      </c>
      <c r="N32" s="17">
        <f>SUM(H32:M32)</f>
        <v>0</v>
      </c>
      <c r="T32" s="20">
        <f>SUM(O32:S32)</f>
        <v>0</v>
      </c>
      <c r="U32" s="23">
        <f>N32+T32</f>
        <v>0</v>
      </c>
      <c r="W32" s="8">
        <v>98465</v>
      </c>
      <c r="X32" s="8">
        <v>2013</v>
      </c>
      <c r="Y32" s="8" t="s">
        <v>212</v>
      </c>
    </row>
    <row r="33" spans="1:25" x14ac:dyDescent="0.2">
      <c r="A33" s="8">
        <v>2018</v>
      </c>
      <c r="B33" s="8">
        <v>35878</v>
      </c>
      <c r="C33" s="8" t="s">
        <v>120</v>
      </c>
      <c r="D33" s="8" t="s">
        <v>25</v>
      </c>
      <c r="E33" s="8" t="s">
        <v>26</v>
      </c>
      <c r="F33" s="8" t="s">
        <v>37</v>
      </c>
      <c r="N33" s="17">
        <f>SUM(H33:M33)</f>
        <v>0</v>
      </c>
      <c r="R33" s="20" t="s">
        <v>39</v>
      </c>
      <c r="S33" s="20" t="s">
        <v>39</v>
      </c>
      <c r="T33" s="20">
        <f>SUM(O33:S33)</f>
        <v>0</v>
      </c>
      <c r="U33" s="23">
        <f>N33+T33</f>
        <v>0</v>
      </c>
      <c r="W33" s="8">
        <v>495234</v>
      </c>
      <c r="X33" s="8">
        <v>2016</v>
      </c>
      <c r="Y33" s="8" t="s">
        <v>122</v>
      </c>
    </row>
    <row r="34" spans="1:25" x14ac:dyDescent="0.2">
      <c r="A34" s="8">
        <v>2018</v>
      </c>
      <c r="B34" s="8">
        <v>35883</v>
      </c>
      <c r="C34" s="8" t="s">
        <v>311</v>
      </c>
      <c r="D34" s="8" t="s">
        <v>25</v>
      </c>
      <c r="E34" s="8" t="s">
        <v>26</v>
      </c>
      <c r="F34" s="8" t="s">
        <v>84</v>
      </c>
      <c r="G34" s="8" t="s">
        <v>204</v>
      </c>
      <c r="N34" s="17">
        <f>SUM(H34:M34)</f>
        <v>0</v>
      </c>
      <c r="R34" s="20" t="s">
        <v>39</v>
      </c>
      <c r="S34" s="20" t="s">
        <v>39</v>
      </c>
      <c r="T34" s="20">
        <f>SUM(O34:S34)</f>
        <v>0</v>
      </c>
      <c r="U34" s="23">
        <f>N34+T34</f>
        <v>0</v>
      </c>
      <c r="W34" s="8">
        <v>1046079</v>
      </c>
      <c r="X34" s="8">
        <v>2017</v>
      </c>
      <c r="Y34" s="8" t="s">
        <v>313</v>
      </c>
    </row>
    <row r="35" spans="1:25" x14ac:dyDescent="0.2">
      <c r="A35" s="8">
        <v>2018</v>
      </c>
      <c r="B35" s="8">
        <v>63919</v>
      </c>
      <c r="C35" s="8" t="s">
        <v>156</v>
      </c>
      <c r="D35" s="8" t="s">
        <v>25</v>
      </c>
      <c r="E35" s="8" t="s">
        <v>26</v>
      </c>
      <c r="N35" s="17">
        <f>SUM(H35:M35)</f>
        <v>0</v>
      </c>
      <c r="T35" s="20">
        <f>SUM(O35:S35)</f>
        <v>0</v>
      </c>
      <c r="U35" s="23">
        <f>N35+T35</f>
        <v>0</v>
      </c>
      <c r="W35" s="8">
        <v>28027</v>
      </c>
      <c r="X35" s="8">
        <v>2017</v>
      </c>
      <c r="Y35" s="8" t="s">
        <v>157</v>
      </c>
    </row>
    <row r="36" spans="1:25" x14ac:dyDescent="0.2">
      <c r="A36" s="8">
        <v>2018</v>
      </c>
      <c r="B36" s="8">
        <v>63562</v>
      </c>
      <c r="C36" s="8" t="s">
        <v>216</v>
      </c>
      <c r="D36" s="8" t="s">
        <v>25</v>
      </c>
      <c r="E36" s="8" t="s">
        <v>26</v>
      </c>
      <c r="N36" s="17">
        <f>SUM(H36:M36)</f>
        <v>0</v>
      </c>
      <c r="T36" s="20">
        <f>SUM(O36:S36)</f>
        <v>0</v>
      </c>
      <c r="U36" s="23">
        <f>N36+T36</f>
        <v>0</v>
      </c>
      <c r="W36" s="8">
        <v>102245</v>
      </c>
      <c r="X36" s="8">
        <v>2017</v>
      </c>
      <c r="Y36" s="8" t="s">
        <v>217</v>
      </c>
    </row>
    <row r="37" spans="1:25" x14ac:dyDescent="0.2">
      <c r="A37" s="8">
        <v>2018</v>
      </c>
      <c r="B37" s="8">
        <v>50565</v>
      </c>
      <c r="C37" s="8" t="s">
        <v>221</v>
      </c>
      <c r="D37" s="8" t="s">
        <v>25</v>
      </c>
      <c r="E37" s="8" t="s">
        <v>26</v>
      </c>
      <c r="N37" s="17">
        <f>SUM(H37:M37)</f>
        <v>0</v>
      </c>
      <c r="T37" s="20">
        <f>SUM(O37:S37)</f>
        <v>0</v>
      </c>
      <c r="U37" s="23">
        <f>N37+T37</f>
        <v>0</v>
      </c>
      <c r="W37" s="8">
        <v>287208</v>
      </c>
      <c r="X37" s="8">
        <v>2010</v>
      </c>
      <c r="Y37" s="8" t="s">
        <v>222</v>
      </c>
    </row>
    <row r="38" spans="1:25" x14ac:dyDescent="0.2">
      <c r="A38" s="8">
        <v>2018</v>
      </c>
      <c r="B38" s="8">
        <v>58357</v>
      </c>
      <c r="C38" s="8" t="s">
        <v>138</v>
      </c>
      <c r="D38" s="8" t="s">
        <v>25</v>
      </c>
      <c r="E38" s="8" t="s">
        <v>26</v>
      </c>
      <c r="N38" s="17">
        <f>SUM(H38:M38)</f>
        <v>0</v>
      </c>
      <c r="T38" s="20">
        <f>SUM(O38:S38)</f>
        <v>0</v>
      </c>
      <c r="U38" s="23">
        <f>N38+T38</f>
        <v>0</v>
      </c>
      <c r="W38" s="8">
        <v>34399</v>
      </c>
      <c r="X38" s="8">
        <v>2010</v>
      </c>
      <c r="Y38" s="8" t="s">
        <v>140</v>
      </c>
    </row>
    <row r="39" spans="1:25" x14ac:dyDescent="0.2">
      <c r="A39" s="8">
        <v>2018</v>
      </c>
      <c r="B39" s="8">
        <v>74508</v>
      </c>
      <c r="C39" s="8" t="s">
        <v>363</v>
      </c>
      <c r="D39" s="8" t="s">
        <v>25</v>
      </c>
      <c r="E39" s="8" t="s">
        <v>26</v>
      </c>
      <c r="F39" s="8" t="s">
        <v>58</v>
      </c>
      <c r="N39" s="17">
        <f>SUM(H39:M39)</f>
        <v>0</v>
      </c>
      <c r="T39" s="20">
        <f>SUM(O39:S39)</f>
        <v>0</v>
      </c>
      <c r="U39" s="23">
        <f>N39+T39</f>
        <v>0</v>
      </c>
      <c r="W39" s="8">
        <v>26928</v>
      </c>
      <c r="X39" s="8">
        <v>2017</v>
      </c>
      <c r="Y39" s="8" t="s">
        <v>364</v>
      </c>
    </row>
    <row r="40" spans="1:25" x14ac:dyDescent="0.2">
      <c r="A40" s="8">
        <v>2018</v>
      </c>
      <c r="B40" s="8">
        <v>52894</v>
      </c>
      <c r="C40" s="8" t="s">
        <v>70</v>
      </c>
      <c r="D40" s="8" t="s">
        <v>25</v>
      </c>
      <c r="E40" s="8" t="s">
        <v>26</v>
      </c>
      <c r="N40" s="17">
        <f>SUM(H40:M40)</f>
        <v>0</v>
      </c>
      <c r="T40" s="20">
        <f>SUM(O40:S40)</f>
        <v>0</v>
      </c>
      <c r="U40" s="23">
        <f>N40+T40</f>
        <v>0</v>
      </c>
      <c r="W40" s="8">
        <v>242203</v>
      </c>
      <c r="X40" s="8">
        <v>2016</v>
      </c>
      <c r="Y40" s="8" t="s">
        <v>71</v>
      </c>
    </row>
    <row r="41" spans="1:25" x14ac:dyDescent="0.2">
      <c r="A41" s="8">
        <v>2018</v>
      </c>
      <c r="B41" s="8">
        <v>31177</v>
      </c>
      <c r="C41" s="8" t="s">
        <v>367</v>
      </c>
      <c r="D41" s="8" t="s">
        <v>25</v>
      </c>
      <c r="E41" s="8" t="s">
        <v>26</v>
      </c>
      <c r="F41" s="8" t="s">
        <v>27</v>
      </c>
      <c r="G41" s="8" t="s">
        <v>204</v>
      </c>
      <c r="N41" s="17">
        <f>SUM(H41:M41)</f>
        <v>0</v>
      </c>
      <c r="R41" s="20" t="s">
        <v>39</v>
      </c>
      <c r="S41" s="20" t="s">
        <v>39</v>
      </c>
      <c r="T41" s="20">
        <f>SUM(O41:S41)</f>
        <v>0</v>
      </c>
      <c r="U41" s="23">
        <f>N41+T41</f>
        <v>0</v>
      </c>
      <c r="W41" s="8">
        <v>193744</v>
      </c>
      <c r="X41" s="8">
        <v>2016</v>
      </c>
      <c r="Y41" s="8" t="s">
        <v>368</v>
      </c>
    </row>
    <row r="42" spans="1:25" x14ac:dyDescent="0.2">
      <c r="A42" s="8">
        <v>2018</v>
      </c>
      <c r="B42" s="8">
        <v>74573</v>
      </c>
      <c r="C42" s="8" t="s">
        <v>151</v>
      </c>
      <c r="D42" s="8" t="s">
        <v>25</v>
      </c>
      <c r="E42" s="8" t="s">
        <v>26</v>
      </c>
      <c r="N42" s="17">
        <f>SUM(H42:M42)</f>
        <v>0</v>
      </c>
      <c r="T42" s="20">
        <f>SUM(O42:S42)</f>
        <v>0</v>
      </c>
      <c r="U42" s="23">
        <f>N42+T42</f>
        <v>0</v>
      </c>
      <c r="W42" s="8">
        <v>13210</v>
      </c>
      <c r="X42" s="8">
        <v>2017</v>
      </c>
      <c r="Y42" s="8" t="s">
        <v>153</v>
      </c>
    </row>
    <row r="43" spans="1:25" x14ac:dyDescent="0.2">
      <c r="A43" s="8">
        <v>2018</v>
      </c>
      <c r="B43" s="8">
        <v>74418</v>
      </c>
      <c r="C43" s="8" t="s">
        <v>127</v>
      </c>
      <c r="D43" s="8" t="s">
        <v>25</v>
      </c>
      <c r="E43" s="8" t="s">
        <v>26</v>
      </c>
      <c r="N43" s="17">
        <f>SUM(H43:M43)</f>
        <v>0</v>
      </c>
      <c r="T43" s="20">
        <f>SUM(O43:S43)</f>
        <v>0</v>
      </c>
      <c r="U43" s="23">
        <f>N43+T43</f>
        <v>0</v>
      </c>
      <c r="W43" s="8">
        <v>5035</v>
      </c>
      <c r="X43" s="8">
        <v>2016</v>
      </c>
      <c r="Y43" s="8" t="s">
        <v>128</v>
      </c>
    </row>
    <row r="44" spans="1:25" x14ac:dyDescent="0.2">
      <c r="A44" s="8">
        <v>2018</v>
      </c>
      <c r="B44" s="8">
        <v>59588</v>
      </c>
      <c r="C44" s="8" t="s">
        <v>197</v>
      </c>
      <c r="D44" s="8" t="s">
        <v>25</v>
      </c>
      <c r="E44" s="8" t="s">
        <v>26</v>
      </c>
      <c r="N44" s="17">
        <f>SUM(H44:M44)</f>
        <v>0</v>
      </c>
      <c r="T44" s="20">
        <f>SUM(O44:S44)</f>
        <v>0</v>
      </c>
      <c r="U44" s="23">
        <f>N44+T44</f>
        <v>0</v>
      </c>
      <c r="W44" s="8">
        <v>59005</v>
      </c>
      <c r="X44" s="8">
        <v>2016</v>
      </c>
      <c r="Y44" s="8" t="s">
        <v>198</v>
      </c>
    </row>
    <row r="45" spans="1:25" x14ac:dyDescent="0.2">
      <c r="A45" s="8">
        <v>2018</v>
      </c>
      <c r="B45" s="8">
        <v>59535</v>
      </c>
      <c r="C45" s="8" t="s">
        <v>298</v>
      </c>
      <c r="D45" s="8" t="s">
        <v>25</v>
      </c>
      <c r="E45" s="8" t="s">
        <v>26</v>
      </c>
      <c r="N45" s="17">
        <f>SUM(H45:M45)</f>
        <v>0</v>
      </c>
      <c r="T45" s="20">
        <f>SUM(O45:S45)</f>
        <v>0</v>
      </c>
      <c r="U45" s="23">
        <f>N45+T45</f>
        <v>0</v>
      </c>
      <c r="W45" s="8">
        <v>5305</v>
      </c>
      <c r="X45" s="8">
        <v>2010</v>
      </c>
      <c r="Y45" s="8" t="s">
        <v>299</v>
      </c>
    </row>
    <row r="46" spans="1:25" x14ac:dyDescent="0.2">
      <c r="A46" s="8">
        <v>2018</v>
      </c>
      <c r="B46" s="8">
        <v>832838</v>
      </c>
      <c r="C46" s="8" t="s">
        <v>314</v>
      </c>
      <c r="D46" s="8" t="s">
        <v>25</v>
      </c>
      <c r="E46" s="8" t="s">
        <v>26</v>
      </c>
      <c r="N46" s="17">
        <f>SUM(H46:M46)</f>
        <v>0</v>
      </c>
      <c r="T46" s="20">
        <f>SUM(O46:S46)</f>
        <v>0</v>
      </c>
      <c r="U46" s="23">
        <f>N46+T46</f>
        <v>0</v>
      </c>
      <c r="X46" s="8">
        <v>0</v>
      </c>
      <c r="Y46" s="8" t="s">
        <v>315</v>
      </c>
    </row>
    <row r="47" spans="1:25" x14ac:dyDescent="0.2">
      <c r="A47" s="8">
        <v>2018</v>
      </c>
      <c r="B47" s="8">
        <v>73295</v>
      </c>
      <c r="C47" s="8" t="s">
        <v>325</v>
      </c>
      <c r="D47" s="8" t="s">
        <v>25</v>
      </c>
      <c r="E47" s="8" t="s">
        <v>26</v>
      </c>
      <c r="F47" s="8" t="s">
        <v>27</v>
      </c>
      <c r="G47" s="8" t="s">
        <v>125</v>
      </c>
      <c r="N47" s="17">
        <f>SUM(H47:M47)</f>
        <v>0</v>
      </c>
      <c r="O47" s="20">
        <v>0</v>
      </c>
      <c r="P47" s="20">
        <v>10647</v>
      </c>
      <c r="Q47" s="20">
        <v>0</v>
      </c>
      <c r="R47" s="20" t="s">
        <v>39</v>
      </c>
      <c r="S47" s="20" t="s">
        <v>39</v>
      </c>
      <c r="T47" s="20">
        <f>SUM(O47:S47)</f>
        <v>10647</v>
      </c>
      <c r="U47" s="23">
        <f>N47+T47</f>
        <v>10647</v>
      </c>
      <c r="W47" s="8">
        <v>51320</v>
      </c>
      <c r="X47" s="8">
        <v>2010</v>
      </c>
      <c r="Y47" s="8" t="s">
        <v>326</v>
      </c>
    </row>
    <row r="48" spans="1:25" x14ac:dyDescent="0.2">
      <c r="A48" s="8">
        <v>2018</v>
      </c>
      <c r="B48" s="8">
        <v>14344</v>
      </c>
      <c r="C48" s="8" t="s">
        <v>183</v>
      </c>
      <c r="D48" s="8" t="s">
        <v>25</v>
      </c>
      <c r="E48" s="8" t="s">
        <v>26</v>
      </c>
      <c r="F48" s="8" t="s">
        <v>58</v>
      </c>
      <c r="G48" s="8" t="s">
        <v>30</v>
      </c>
      <c r="N48" s="17">
        <f>SUM(H48:M48)</f>
        <v>0</v>
      </c>
      <c r="O48" s="20">
        <v>6309.5640080000003</v>
      </c>
      <c r="P48" s="20">
        <v>9245.4830509999993</v>
      </c>
      <c r="Q48" s="20">
        <v>515.1576</v>
      </c>
      <c r="R48" s="20">
        <v>15555.047060000001</v>
      </c>
      <c r="S48" s="20">
        <v>16070.204659999999</v>
      </c>
      <c r="T48" s="20">
        <f>SUM(O48:S48)</f>
        <v>47695.456378999996</v>
      </c>
      <c r="U48" s="23">
        <f>N48+T48</f>
        <v>47695.456378999996</v>
      </c>
      <c r="W48" s="8">
        <v>7873</v>
      </c>
      <c r="X48" s="8">
        <v>2012</v>
      </c>
      <c r="Y48" s="8" t="s">
        <v>185</v>
      </c>
    </row>
    <row r="49" spans="1:25" x14ac:dyDescent="0.2">
      <c r="A49" s="8">
        <v>2018</v>
      </c>
      <c r="B49" s="8">
        <v>59595</v>
      </c>
      <c r="C49" s="8" t="s">
        <v>292</v>
      </c>
      <c r="D49" s="8" t="s">
        <v>25</v>
      </c>
      <c r="E49" s="8" t="s">
        <v>26</v>
      </c>
      <c r="F49" s="8" t="s">
        <v>37</v>
      </c>
      <c r="G49" s="8" t="s">
        <v>204</v>
      </c>
      <c r="N49" s="17">
        <f>SUM(H49:M49)</f>
        <v>0</v>
      </c>
      <c r="O49" s="20">
        <v>47450</v>
      </c>
      <c r="P49" s="20">
        <v>14030</v>
      </c>
      <c r="Q49" s="20">
        <v>1053</v>
      </c>
      <c r="R49" s="20" t="s">
        <v>39</v>
      </c>
      <c r="S49" s="20" t="s">
        <v>39</v>
      </c>
      <c r="T49" s="20">
        <f>SUM(O49:S49)</f>
        <v>62533</v>
      </c>
      <c r="U49" s="23">
        <f>N49+T49</f>
        <v>62533</v>
      </c>
      <c r="W49" s="8">
        <v>4603</v>
      </c>
      <c r="X49" s="8">
        <v>2015</v>
      </c>
      <c r="Y49" s="8" t="s">
        <v>294</v>
      </c>
    </row>
    <row r="50" spans="1:25" x14ac:dyDescent="0.2">
      <c r="A50" s="8">
        <v>2018</v>
      </c>
      <c r="B50" s="8">
        <v>60656</v>
      </c>
      <c r="C50" s="8" t="s">
        <v>163</v>
      </c>
      <c r="D50" s="8" t="s">
        <v>25</v>
      </c>
      <c r="E50" s="8" t="s">
        <v>26</v>
      </c>
      <c r="F50" s="8" t="s">
        <v>164</v>
      </c>
      <c r="G50" s="8" t="s">
        <v>30</v>
      </c>
      <c r="N50" s="17">
        <f>SUM(H50:M50)</f>
        <v>0</v>
      </c>
      <c r="O50" s="20">
        <v>31807</v>
      </c>
      <c r="P50" s="20">
        <v>4203</v>
      </c>
      <c r="Q50" s="20">
        <v>1176</v>
      </c>
      <c r="R50" s="20">
        <v>37186</v>
      </c>
      <c r="T50" s="20">
        <f>SUM(O50:S50)</f>
        <v>74372</v>
      </c>
      <c r="U50" s="23">
        <f>N50+T50</f>
        <v>74372</v>
      </c>
      <c r="W50" s="8">
        <v>11378</v>
      </c>
      <c r="X50" s="8">
        <v>2017</v>
      </c>
      <c r="Y50" s="8" t="s">
        <v>165</v>
      </c>
    </row>
    <row r="51" spans="1:25" x14ac:dyDescent="0.2">
      <c r="A51" s="8">
        <v>2018</v>
      </c>
      <c r="B51" s="8">
        <v>59633</v>
      </c>
      <c r="C51" s="8" t="s">
        <v>45</v>
      </c>
      <c r="D51" s="8" t="s">
        <v>25</v>
      </c>
      <c r="E51" s="8" t="s">
        <v>26</v>
      </c>
      <c r="F51" s="8" t="s">
        <v>37</v>
      </c>
      <c r="G51" s="8" t="s">
        <v>30</v>
      </c>
      <c r="N51" s="17">
        <f>SUM(H51:M51)</f>
        <v>0</v>
      </c>
      <c r="O51" s="20">
        <v>192380</v>
      </c>
      <c r="P51" s="20">
        <v>48079</v>
      </c>
      <c r="Q51" s="20">
        <v>1337</v>
      </c>
      <c r="T51" s="20">
        <f>SUM(O51:S51)</f>
        <v>241796</v>
      </c>
      <c r="U51" s="23">
        <f>N51+T51</f>
        <v>241796</v>
      </c>
      <c r="W51" s="8">
        <v>64465</v>
      </c>
      <c r="X51" s="8">
        <v>2016</v>
      </c>
      <c r="Y51" s="8" t="s">
        <v>47</v>
      </c>
    </row>
    <row r="52" spans="1:25" x14ac:dyDescent="0.2">
      <c r="A52" s="8">
        <v>2018</v>
      </c>
      <c r="B52" s="8">
        <v>59642</v>
      </c>
      <c r="C52" s="8" t="s">
        <v>268</v>
      </c>
      <c r="D52" s="8" t="s">
        <v>25</v>
      </c>
      <c r="E52" s="8" t="s">
        <v>26</v>
      </c>
      <c r="F52" s="8" t="s">
        <v>37</v>
      </c>
      <c r="G52" s="8" t="s">
        <v>30</v>
      </c>
      <c r="N52" s="17">
        <f>SUM(H52:M52)</f>
        <v>0</v>
      </c>
      <c r="O52" s="20">
        <v>224746</v>
      </c>
      <c r="P52" s="20">
        <v>56965</v>
      </c>
      <c r="Q52" s="20">
        <v>14994</v>
      </c>
      <c r="T52" s="20">
        <f>SUM(O52:S52)</f>
        <v>296705</v>
      </c>
      <c r="U52" s="23">
        <f>N52+T52</f>
        <v>296705</v>
      </c>
      <c r="W52" s="8">
        <v>63241</v>
      </c>
      <c r="X52" s="8">
        <v>2017</v>
      </c>
      <c r="Y52" s="8" t="s">
        <v>269</v>
      </c>
    </row>
    <row r="53" spans="1:25" x14ac:dyDescent="0.2">
      <c r="A53" s="8">
        <v>2018</v>
      </c>
      <c r="B53" s="8">
        <v>58513</v>
      </c>
      <c r="C53" s="8" t="s">
        <v>340</v>
      </c>
      <c r="D53" s="8" t="s">
        <v>25</v>
      </c>
      <c r="E53" s="8" t="s">
        <v>26</v>
      </c>
      <c r="F53" s="8" t="s">
        <v>58</v>
      </c>
      <c r="G53" s="8" t="s">
        <v>204</v>
      </c>
      <c r="N53" s="17">
        <f>SUM(H53:M53)</f>
        <v>0</v>
      </c>
      <c r="O53" s="20">
        <v>225149</v>
      </c>
      <c r="P53" s="20">
        <v>110946</v>
      </c>
      <c r="Q53" s="20">
        <v>7705</v>
      </c>
      <c r="R53" s="20" t="s">
        <v>39</v>
      </c>
      <c r="S53" s="20" t="s">
        <v>39</v>
      </c>
      <c r="T53" s="20">
        <f>SUM(O53:S53)</f>
        <v>343800</v>
      </c>
      <c r="U53" s="23">
        <f>N53+T53</f>
        <v>343800</v>
      </c>
      <c r="W53" s="8">
        <v>57797</v>
      </c>
      <c r="X53" s="8">
        <v>2017</v>
      </c>
      <c r="Y53" s="8" t="s">
        <v>342</v>
      </c>
    </row>
    <row r="54" spans="1:25" x14ac:dyDescent="0.2">
      <c r="A54" s="8">
        <v>2018</v>
      </c>
      <c r="B54" s="8">
        <v>49787</v>
      </c>
      <c r="C54" s="8" t="s">
        <v>117</v>
      </c>
      <c r="D54" s="8" t="s">
        <v>25</v>
      </c>
      <c r="E54" s="8" t="s">
        <v>26</v>
      </c>
      <c r="F54" s="8" t="s">
        <v>58</v>
      </c>
      <c r="G54" s="8" t="s">
        <v>30</v>
      </c>
      <c r="N54" s="17">
        <f>SUM(H54:M54)</f>
        <v>0</v>
      </c>
      <c r="O54" s="20">
        <v>93726.37</v>
      </c>
      <c r="P54" s="20">
        <v>18171.37</v>
      </c>
      <c r="Q54" s="20">
        <v>14044.75</v>
      </c>
      <c r="R54" s="20">
        <v>122687.97</v>
      </c>
      <c r="S54" s="20">
        <v>125942.49</v>
      </c>
      <c r="T54" s="20">
        <f>SUM(O54:S54)</f>
        <v>374572.95</v>
      </c>
      <c r="U54" s="23">
        <f>N54+T54</f>
        <v>374572.95</v>
      </c>
      <c r="W54" s="8">
        <v>27780</v>
      </c>
      <c r="X54" s="8">
        <v>2016</v>
      </c>
      <c r="Y54" s="8" t="s">
        <v>119</v>
      </c>
    </row>
    <row r="55" spans="1:25" x14ac:dyDescent="0.2">
      <c r="A55" s="8">
        <v>2018</v>
      </c>
      <c r="B55" s="8">
        <v>74423</v>
      </c>
      <c r="C55" s="8" t="s">
        <v>233</v>
      </c>
      <c r="D55" s="8" t="s">
        <v>25</v>
      </c>
      <c r="E55" s="8" t="s">
        <v>26</v>
      </c>
      <c r="F55" s="8" t="s">
        <v>234</v>
      </c>
      <c r="G55" s="8" t="s">
        <v>81</v>
      </c>
      <c r="N55" s="17">
        <f>SUM(H55:M55)</f>
        <v>0</v>
      </c>
      <c r="O55" s="20">
        <v>399592</v>
      </c>
      <c r="R55" s="20" t="s">
        <v>39</v>
      </c>
      <c r="S55" s="20" t="s">
        <v>39</v>
      </c>
      <c r="T55" s="20">
        <f>SUM(O55:S55)</f>
        <v>399592</v>
      </c>
      <c r="U55" s="23">
        <f>N55+T55</f>
        <v>399592</v>
      </c>
      <c r="W55" s="8">
        <v>26990</v>
      </c>
      <c r="X55" s="8">
        <v>2016</v>
      </c>
      <c r="Y55" s="8" t="s">
        <v>236</v>
      </c>
    </row>
    <row r="56" spans="1:25" x14ac:dyDescent="0.2">
      <c r="A56" s="8">
        <v>2018</v>
      </c>
      <c r="B56" s="8">
        <v>73530</v>
      </c>
      <c r="C56" s="8" t="s">
        <v>80</v>
      </c>
      <c r="D56" s="8" t="s">
        <v>25</v>
      </c>
      <c r="E56" s="8" t="s">
        <v>26</v>
      </c>
      <c r="F56" s="8" t="s">
        <v>58</v>
      </c>
      <c r="G56" s="8" t="s">
        <v>81</v>
      </c>
      <c r="N56" s="17">
        <f>SUM(H56:M56)</f>
        <v>0</v>
      </c>
      <c r="O56" s="20">
        <v>235202</v>
      </c>
      <c r="P56" s="20">
        <v>171221</v>
      </c>
      <c r="R56" s="20" t="s">
        <v>39</v>
      </c>
      <c r="S56" s="20" t="s">
        <v>39</v>
      </c>
      <c r="T56" s="20">
        <f>SUM(O56:S56)</f>
        <v>406423</v>
      </c>
      <c r="U56" s="23">
        <f>N56+T56</f>
        <v>406423</v>
      </c>
      <c r="W56" s="8">
        <v>31394</v>
      </c>
      <c r="X56" s="8">
        <v>2010</v>
      </c>
      <c r="Y56" s="8" t="s">
        <v>82</v>
      </c>
    </row>
    <row r="57" spans="1:25" x14ac:dyDescent="0.2">
      <c r="A57" s="8">
        <v>2018</v>
      </c>
      <c r="B57" s="8">
        <v>61790</v>
      </c>
      <c r="C57" s="8" t="s">
        <v>249</v>
      </c>
      <c r="D57" s="8" t="s">
        <v>25</v>
      </c>
      <c r="E57" s="8" t="s">
        <v>26</v>
      </c>
      <c r="F57" s="8" t="s">
        <v>58</v>
      </c>
      <c r="G57" s="8" t="s">
        <v>30</v>
      </c>
      <c r="N57" s="17">
        <f>SUM(H57:M57)</f>
        <v>0</v>
      </c>
      <c r="O57" s="20">
        <v>131281</v>
      </c>
      <c r="P57" s="20">
        <v>25849.599999999999</v>
      </c>
      <c r="Q57" s="20">
        <v>3296.97</v>
      </c>
      <c r="R57" s="20">
        <v>160428</v>
      </c>
      <c r="S57" s="20">
        <v>160428</v>
      </c>
      <c r="T57" s="20">
        <f>SUM(O57:S57)</f>
        <v>481283.57</v>
      </c>
      <c r="U57" s="23">
        <f>N57+T57</f>
        <v>481283.57</v>
      </c>
      <c r="W57" s="8">
        <v>11994</v>
      </c>
      <c r="X57" s="8">
        <v>2017</v>
      </c>
      <c r="Y57" s="8" t="s">
        <v>250</v>
      </c>
    </row>
    <row r="58" spans="1:25" x14ac:dyDescent="0.2">
      <c r="A58" s="8">
        <v>2018</v>
      </c>
      <c r="B58" s="8">
        <v>64014</v>
      </c>
      <c r="C58" s="8" t="s">
        <v>174</v>
      </c>
      <c r="D58" s="8" t="s">
        <v>25</v>
      </c>
      <c r="E58" s="8" t="s">
        <v>26</v>
      </c>
      <c r="F58" s="8" t="s">
        <v>37</v>
      </c>
      <c r="G58" s="8" t="s">
        <v>30</v>
      </c>
      <c r="N58" s="17">
        <f>SUM(H58:M58)</f>
        <v>0</v>
      </c>
      <c r="O58" s="20">
        <v>154415</v>
      </c>
      <c r="P58" s="20">
        <v>54382</v>
      </c>
      <c r="Q58" s="20">
        <v>86200</v>
      </c>
      <c r="R58" s="20">
        <v>244943</v>
      </c>
      <c r="T58" s="20">
        <f>SUM(O58:S58)</f>
        <v>539940</v>
      </c>
      <c r="U58" s="23">
        <f>N58+T58</f>
        <v>539940</v>
      </c>
      <c r="W58" s="8">
        <v>60777</v>
      </c>
      <c r="X58" s="8">
        <v>2017</v>
      </c>
      <c r="Y58" s="8" t="s">
        <v>176</v>
      </c>
    </row>
    <row r="59" spans="1:25" x14ac:dyDescent="0.2">
      <c r="A59" s="8">
        <v>2018</v>
      </c>
      <c r="B59" s="8">
        <v>58485</v>
      </c>
      <c r="C59" s="8" t="s">
        <v>327</v>
      </c>
      <c r="D59" s="8" t="s">
        <v>25</v>
      </c>
      <c r="E59" s="8" t="s">
        <v>26</v>
      </c>
      <c r="F59" s="8" t="s">
        <v>37</v>
      </c>
      <c r="G59" s="8" t="s">
        <v>328</v>
      </c>
      <c r="N59" s="17">
        <f>SUM(H59:M59)</f>
        <v>0</v>
      </c>
      <c r="O59" s="20">
        <v>387882</v>
      </c>
      <c r="P59" s="20">
        <v>150805</v>
      </c>
      <c r="Q59" s="20">
        <v>24439</v>
      </c>
      <c r="R59" s="20" t="s">
        <v>39</v>
      </c>
      <c r="S59" s="20" t="s">
        <v>39</v>
      </c>
      <c r="T59" s="20">
        <f>SUM(O59:S59)</f>
        <v>563126</v>
      </c>
      <c r="U59" s="23">
        <f>N59+T59</f>
        <v>563126</v>
      </c>
      <c r="W59" s="8">
        <v>55310</v>
      </c>
      <c r="X59" s="8">
        <v>2010</v>
      </c>
      <c r="Y59" s="8" t="s">
        <v>329</v>
      </c>
    </row>
    <row r="60" spans="1:25" x14ac:dyDescent="0.2">
      <c r="A60" s="8">
        <v>2018</v>
      </c>
      <c r="B60" s="8">
        <v>54119</v>
      </c>
      <c r="C60" s="8" t="s">
        <v>66</v>
      </c>
      <c r="D60" s="8" t="s">
        <v>25</v>
      </c>
      <c r="E60" s="8" t="s">
        <v>26</v>
      </c>
      <c r="F60" s="8" t="s">
        <v>27</v>
      </c>
      <c r="G60" s="8" t="s">
        <v>68</v>
      </c>
      <c r="N60" s="17">
        <f>SUM(H60:M60)</f>
        <v>0</v>
      </c>
      <c r="O60" s="20">
        <v>173951</v>
      </c>
      <c r="P60" s="20">
        <v>0</v>
      </c>
      <c r="Q60" s="20">
        <v>437241</v>
      </c>
      <c r="R60" s="20" t="s">
        <v>39</v>
      </c>
      <c r="S60" s="20" t="s">
        <v>39</v>
      </c>
      <c r="T60" s="20">
        <f>SUM(O60:S60)</f>
        <v>611192</v>
      </c>
      <c r="U60" s="23">
        <f>N60+T60</f>
        <v>611192</v>
      </c>
      <c r="W60" s="8">
        <v>66649</v>
      </c>
      <c r="X60" s="8">
        <v>2017</v>
      </c>
      <c r="Y60" s="8" t="s">
        <v>69</v>
      </c>
    </row>
    <row r="61" spans="1:25" x14ac:dyDescent="0.2">
      <c r="A61" s="8">
        <v>2018</v>
      </c>
      <c r="B61" s="8">
        <v>59545</v>
      </c>
      <c r="C61" s="8" t="s">
        <v>282</v>
      </c>
      <c r="D61" s="8" t="s">
        <v>25</v>
      </c>
      <c r="E61" s="8" t="s">
        <v>26</v>
      </c>
      <c r="F61" s="8" t="s">
        <v>58</v>
      </c>
      <c r="G61" s="8" t="s">
        <v>30</v>
      </c>
      <c r="N61" s="17">
        <f>SUM(H61:M61)</f>
        <v>0</v>
      </c>
      <c r="O61" s="20">
        <v>172555</v>
      </c>
      <c r="P61" s="20">
        <v>171240</v>
      </c>
      <c r="Q61" s="20">
        <v>0</v>
      </c>
      <c r="R61" s="20">
        <v>343796</v>
      </c>
      <c r="S61" s="20">
        <v>0</v>
      </c>
      <c r="T61" s="20">
        <f>SUM(O61:S61)</f>
        <v>687591</v>
      </c>
      <c r="U61" s="23">
        <f>N61+T61</f>
        <v>687591</v>
      </c>
      <c r="W61" s="8">
        <v>46912</v>
      </c>
      <c r="X61" s="8">
        <v>2016</v>
      </c>
      <c r="Y61" s="8" t="s">
        <v>283</v>
      </c>
    </row>
    <row r="62" spans="1:25" x14ac:dyDescent="0.2">
      <c r="A62" s="8">
        <v>2018</v>
      </c>
      <c r="B62" s="8">
        <v>59653</v>
      </c>
      <c r="C62" s="8" t="s">
        <v>208</v>
      </c>
      <c r="D62" s="8" t="s">
        <v>25</v>
      </c>
      <c r="E62" s="8" t="s">
        <v>26</v>
      </c>
      <c r="F62" s="8" t="s">
        <v>58</v>
      </c>
      <c r="G62" s="8" t="s">
        <v>30</v>
      </c>
      <c r="N62" s="17">
        <f>SUM(H62:M62)</f>
        <v>0</v>
      </c>
      <c r="O62" s="20">
        <v>175766.69</v>
      </c>
      <c r="P62" s="20">
        <v>43428.06</v>
      </c>
      <c r="Q62" s="20">
        <v>15533.35</v>
      </c>
      <c r="R62" s="20">
        <v>224717.09</v>
      </c>
      <c r="S62" s="20">
        <v>234728.1</v>
      </c>
      <c r="T62" s="20">
        <f>SUM(O62:S62)</f>
        <v>694173.29</v>
      </c>
      <c r="U62" s="23">
        <f>N62+T62</f>
        <v>694173.29</v>
      </c>
      <c r="W62" s="8">
        <v>35881</v>
      </c>
      <c r="X62" s="8">
        <v>2014</v>
      </c>
      <c r="Y62" s="8" t="s">
        <v>209</v>
      </c>
    </row>
    <row r="63" spans="1:25" x14ac:dyDescent="0.2">
      <c r="A63" s="8">
        <v>2018</v>
      </c>
      <c r="B63" s="8">
        <v>59678</v>
      </c>
      <c r="C63" s="8" t="s">
        <v>258</v>
      </c>
      <c r="D63" s="8" t="s">
        <v>25</v>
      </c>
      <c r="E63" s="8" t="s">
        <v>26</v>
      </c>
      <c r="F63" s="8" t="s">
        <v>58</v>
      </c>
      <c r="G63" s="8" t="s">
        <v>30</v>
      </c>
      <c r="N63" s="17">
        <f>SUM(H63:M63)</f>
        <v>0</v>
      </c>
      <c r="R63" s="20">
        <v>930563</v>
      </c>
      <c r="T63" s="20">
        <f>SUM(O63:S63)</f>
        <v>930563</v>
      </c>
      <c r="U63" s="23">
        <f>N63+T63</f>
        <v>930563</v>
      </c>
      <c r="W63" s="8">
        <v>75603</v>
      </c>
      <c r="X63" s="8">
        <v>2015</v>
      </c>
      <c r="Y63" s="8" t="s">
        <v>259</v>
      </c>
    </row>
    <row r="64" spans="1:25" x14ac:dyDescent="0.2">
      <c r="A64" s="8">
        <v>2018</v>
      </c>
      <c r="B64" s="8">
        <v>58668</v>
      </c>
      <c r="C64" s="8" t="s">
        <v>24</v>
      </c>
      <c r="D64" s="8" t="s">
        <v>25</v>
      </c>
      <c r="E64" s="8" t="s">
        <v>26</v>
      </c>
      <c r="F64" s="8" t="s">
        <v>27</v>
      </c>
      <c r="G64" s="8" t="s">
        <v>30</v>
      </c>
      <c r="N64" s="17">
        <f>SUM(H64:M64)</f>
        <v>0</v>
      </c>
      <c r="O64" s="20">
        <v>328329</v>
      </c>
      <c r="P64" s="20">
        <v>152164</v>
      </c>
      <c r="Q64" s="20">
        <v>0</v>
      </c>
      <c r="R64" s="20">
        <v>480493</v>
      </c>
      <c r="S64" s="20">
        <v>0</v>
      </c>
      <c r="T64" s="20">
        <f>SUM(O64:S64)</f>
        <v>960986</v>
      </c>
      <c r="U64" s="23">
        <f>N64+T64</f>
        <v>960986</v>
      </c>
      <c r="W64" s="8">
        <v>95120</v>
      </c>
      <c r="X64" s="8">
        <v>2017</v>
      </c>
      <c r="Y64" s="8" t="s">
        <v>31</v>
      </c>
    </row>
    <row r="65" spans="1:25" x14ac:dyDescent="0.2">
      <c r="A65" s="8">
        <v>2018</v>
      </c>
      <c r="B65" s="8">
        <v>58621</v>
      </c>
      <c r="C65" s="8" t="s">
        <v>225</v>
      </c>
      <c r="D65" s="8" t="s">
        <v>25</v>
      </c>
      <c r="E65" s="8" t="s">
        <v>26</v>
      </c>
      <c r="F65" s="8" t="s">
        <v>58</v>
      </c>
      <c r="G65" s="8" t="s">
        <v>30</v>
      </c>
      <c r="N65" s="17">
        <f>SUM(H65:M65)</f>
        <v>0</v>
      </c>
      <c r="O65" s="20">
        <v>112096.95299999999</v>
      </c>
      <c r="P65" s="20">
        <v>222291.04300000001</v>
      </c>
      <c r="Q65" s="20">
        <v>1887.192</v>
      </c>
      <c r="R65" s="20">
        <v>334387.99699999997</v>
      </c>
      <c r="S65" s="20">
        <v>334387.99699999997</v>
      </c>
      <c r="T65" s="20">
        <f>SUM(O65:S65)</f>
        <v>1005051.1819999999</v>
      </c>
      <c r="U65" s="23">
        <f>N65+T65</f>
        <v>1005051.1819999999</v>
      </c>
      <c r="W65" s="8">
        <v>44563</v>
      </c>
      <c r="X65" s="8">
        <v>2017</v>
      </c>
      <c r="Y65" s="8" t="s">
        <v>227</v>
      </c>
    </row>
    <row r="66" spans="1:25" x14ac:dyDescent="0.2">
      <c r="A66" s="8">
        <v>2018</v>
      </c>
      <c r="B66" s="8">
        <v>58590</v>
      </c>
      <c r="C66" s="8" t="s">
        <v>338</v>
      </c>
      <c r="D66" s="8" t="s">
        <v>25</v>
      </c>
      <c r="E66" s="8" t="s">
        <v>26</v>
      </c>
      <c r="F66" s="8" t="s">
        <v>27</v>
      </c>
      <c r="G66" s="8" t="s">
        <v>30</v>
      </c>
      <c r="N66" s="17">
        <f>SUM(H66:M66)</f>
        <v>0</v>
      </c>
      <c r="O66" s="20">
        <v>199041</v>
      </c>
      <c r="P66" s="20">
        <v>145329</v>
      </c>
      <c r="R66" s="20">
        <v>344370</v>
      </c>
      <c r="S66" s="20">
        <v>344370</v>
      </c>
      <c r="T66" s="20">
        <f>SUM(O66:S66)</f>
        <v>1033110</v>
      </c>
      <c r="U66" s="23">
        <f>N66+T66</f>
        <v>1033110</v>
      </c>
      <c r="W66" s="8">
        <v>26996</v>
      </c>
      <c r="X66" s="8">
        <v>2017</v>
      </c>
      <c r="Y66" s="8" t="s">
        <v>339</v>
      </c>
    </row>
    <row r="67" spans="1:25" x14ac:dyDescent="0.2">
      <c r="A67" s="8">
        <v>2018</v>
      </c>
      <c r="B67" s="8">
        <v>54078</v>
      </c>
      <c r="C67" s="8" t="s">
        <v>279</v>
      </c>
      <c r="D67" s="8" t="s">
        <v>25</v>
      </c>
      <c r="E67" s="8" t="s">
        <v>26</v>
      </c>
      <c r="F67" s="8" t="s">
        <v>37</v>
      </c>
      <c r="G67" s="8" t="s">
        <v>30</v>
      </c>
      <c r="N67" s="17">
        <f>SUM(H67:M67)</f>
        <v>0</v>
      </c>
      <c r="O67" s="20">
        <v>915946</v>
      </c>
      <c r="P67" s="20">
        <v>188853</v>
      </c>
      <c r="Q67" s="20">
        <v>41963</v>
      </c>
      <c r="T67" s="20">
        <f>SUM(O67:S67)</f>
        <v>1146762</v>
      </c>
      <c r="U67" s="23">
        <f>N67+T67</f>
        <v>1146762</v>
      </c>
      <c r="W67" s="8">
        <v>158985</v>
      </c>
      <c r="X67" s="8">
        <v>2016</v>
      </c>
      <c r="Y67" s="8" t="s">
        <v>281</v>
      </c>
    </row>
    <row r="68" spans="1:25" x14ac:dyDescent="0.2">
      <c r="A68" s="8">
        <v>2018</v>
      </c>
      <c r="B68" s="8">
        <v>54102</v>
      </c>
      <c r="C68" s="8" t="s">
        <v>251</v>
      </c>
      <c r="D68" s="8" t="s">
        <v>25</v>
      </c>
      <c r="E68" s="8" t="s">
        <v>26</v>
      </c>
      <c r="F68" s="8" t="s">
        <v>234</v>
      </c>
      <c r="G68" s="8" t="s">
        <v>68</v>
      </c>
      <c r="N68" s="17">
        <f>SUM(H68:M68)</f>
        <v>0</v>
      </c>
      <c r="O68" s="20">
        <v>663997</v>
      </c>
      <c r="P68" s="20">
        <v>553094</v>
      </c>
      <c r="R68" s="20" t="s">
        <v>39</v>
      </c>
      <c r="S68" s="20" t="s">
        <v>39</v>
      </c>
      <c r="T68" s="20">
        <f>SUM(O68:S68)</f>
        <v>1217091</v>
      </c>
      <c r="U68" s="23">
        <f>N68+T68</f>
        <v>1217091</v>
      </c>
      <c r="W68" s="8">
        <v>97856</v>
      </c>
      <c r="X68" s="8">
        <v>2010</v>
      </c>
      <c r="Y68" s="8" t="s">
        <v>255</v>
      </c>
    </row>
    <row r="69" spans="1:25" x14ac:dyDescent="0.2">
      <c r="A69" s="8">
        <v>2018</v>
      </c>
      <c r="B69" s="8">
        <v>73706</v>
      </c>
      <c r="C69" s="8" t="s">
        <v>75</v>
      </c>
      <c r="D69" s="8" t="s">
        <v>25</v>
      </c>
      <c r="E69" s="8" t="s">
        <v>26</v>
      </c>
      <c r="F69" s="8" t="s">
        <v>37</v>
      </c>
      <c r="G69" s="8" t="s">
        <v>30</v>
      </c>
      <c r="N69" s="17">
        <f>SUM(H69:M69)</f>
        <v>0</v>
      </c>
      <c r="O69" s="20">
        <v>300517</v>
      </c>
      <c r="P69" s="20">
        <v>118860</v>
      </c>
      <c r="Q69" s="20">
        <v>5684</v>
      </c>
      <c r="R69" s="20">
        <v>421487</v>
      </c>
      <c r="S69" s="20">
        <v>421854</v>
      </c>
      <c r="T69" s="20">
        <f>SUM(O69:S69)</f>
        <v>1268402</v>
      </c>
      <c r="U69" s="23">
        <f>N69+T69</f>
        <v>1268402</v>
      </c>
      <c r="W69" s="8">
        <v>75961</v>
      </c>
      <c r="X69" s="8">
        <v>2017</v>
      </c>
      <c r="Y69" s="8" t="s">
        <v>76</v>
      </c>
    </row>
    <row r="70" spans="1:25" x14ac:dyDescent="0.2">
      <c r="A70" s="8">
        <v>2018</v>
      </c>
      <c r="B70" s="8">
        <v>54113</v>
      </c>
      <c r="C70" s="8" t="s">
        <v>194</v>
      </c>
      <c r="D70" s="8" t="s">
        <v>25</v>
      </c>
      <c r="E70" s="8" t="s">
        <v>26</v>
      </c>
      <c r="F70" s="8" t="s">
        <v>27</v>
      </c>
      <c r="G70" s="8" t="s">
        <v>125</v>
      </c>
      <c r="N70" s="17">
        <f>SUM(H70:M70)</f>
        <v>0</v>
      </c>
      <c r="O70" s="20">
        <v>932227.02</v>
      </c>
      <c r="P70" s="20">
        <v>446142.51</v>
      </c>
      <c r="Q70" s="20">
        <v>0</v>
      </c>
      <c r="R70" s="20" t="s">
        <v>39</v>
      </c>
      <c r="S70" s="20" t="s">
        <v>39</v>
      </c>
      <c r="T70" s="20">
        <f>SUM(O70:S70)</f>
        <v>1378369.53</v>
      </c>
      <c r="U70" s="23">
        <f>N70+T70</f>
        <v>1378369.53</v>
      </c>
      <c r="W70" s="8">
        <v>71975</v>
      </c>
      <c r="X70" s="8">
        <v>2017</v>
      </c>
      <c r="Y70" s="8" t="s">
        <v>196</v>
      </c>
    </row>
    <row r="71" spans="1:25" x14ac:dyDescent="0.2">
      <c r="A71" s="8">
        <v>2018</v>
      </c>
      <c r="B71" s="8">
        <v>49342</v>
      </c>
      <c r="C71" s="8" t="s">
        <v>300</v>
      </c>
      <c r="D71" s="8" t="s">
        <v>25</v>
      </c>
      <c r="E71" s="8" t="s">
        <v>26</v>
      </c>
      <c r="F71" s="8" t="s">
        <v>84</v>
      </c>
      <c r="G71" s="8" t="s">
        <v>68</v>
      </c>
      <c r="N71" s="17">
        <f>SUM(H71:M71)</f>
        <v>0</v>
      </c>
      <c r="O71" s="20">
        <v>1735000</v>
      </c>
      <c r="P71" s="20">
        <v>49000</v>
      </c>
      <c r="Q71" s="20">
        <v>0</v>
      </c>
      <c r="R71" s="20" t="s">
        <v>39</v>
      </c>
      <c r="S71" s="20" t="s">
        <v>39</v>
      </c>
      <c r="T71" s="20">
        <f>SUM(O71:S71)</f>
        <v>1784000</v>
      </c>
      <c r="U71" s="23">
        <f>N71+T71</f>
        <v>1784000</v>
      </c>
      <c r="W71" s="8">
        <v>208046</v>
      </c>
      <c r="X71" s="8">
        <v>2017</v>
      </c>
      <c r="Y71" s="8" t="s">
        <v>302</v>
      </c>
    </row>
    <row r="72" spans="1:25" x14ac:dyDescent="0.2">
      <c r="A72" s="8">
        <v>2018</v>
      </c>
      <c r="B72" s="8">
        <v>58531</v>
      </c>
      <c r="C72" s="8" t="s">
        <v>113</v>
      </c>
      <c r="D72" s="8" t="s">
        <v>25</v>
      </c>
      <c r="E72" s="8" t="s">
        <v>26</v>
      </c>
      <c r="F72" s="8" t="s">
        <v>58</v>
      </c>
      <c r="G72" s="8" t="s">
        <v>30</v>
      </c>
      <c r="N72" s="17">
        <f>SUM(H72:M72)</f>
        <v>0</v>
      </c>
      <c r="O72" s="20">
        <v>467600</v>
      </c>
      <c r="P72" s="20">
        <v>124237</v>
      </c>
      <c r="Q72" s="20">
        <v>26537</v>
      </c>
      <c r="R72" s="20">
        <v>612200</v>
      </c>
      <c r="S72" s="20">
        <v>618374</v>
      </c>
      <c r="T72" s="20">
        <f>SUM(O72:S72)</f>
        <v>1848948</v>
      </c>
      <c r="U72" s="23">
        <f>N72+T72</f>
        <v>1848948</v>
      </c>
      <c r="W72" s="8">
        <v>79507</v>
      </c>
      <c r="X72" s="8">
        <v>2016</v>
      </c>
      <c r="Y72" s="8" t="s">
        <v>114</v>
      </c>
    </row>
    <row r="73" spans="1:25" x14ac:dyDescent="0.2">
      <c r="A73" s="8">
        <v>2018</v>
      </c>
      <c r="B73" s="8">
        <v>54111</v>
      </c>
      <c r="C73" s="8" t="s">
        <v>97</v>
      </c>
      <c r="D73" s="8" t="s">
        <v>25</v>
      </c>
      <c r="E73" s="8" t="s">
        <v>26</v>
      </c>
      <c r="F73" s="8" t="s">
        <v>58</v>
      </c>
      <c r="G73" s="8" t="s">
        <v>30</v>
      </c>
      <c r="N73" s="17">
        <f>SUM(H73:M73)</f>
        <v>0</v>
      </c>
      <c r="O73" s="20">
        <v>502858</v>
      </c>
      <c r="P73" s="20">
        <v>430270</v>
      </c>
      <c r="R73" s="20">
        <v>933127</v>
      </c>
      <c r="T73" s="20">
        <f>SUM(O73:S73)</f>
        <v>1866255</v>
      </c>
      <c r="U73" s="23">
        <f>N73+T73</f>
        <v>1866255</v>
      </c>
      <c r="W73" s="8">
        <v>74398</v>
      </c>
      <c r="X73" s="8">
        <v>2016</v>
      </c>
      <c r="Y73" s="8" t="s">
        <v>98</v>
      </c>
    </row>
    <row r="74" spans="1:25" x14ac:dyDescent="0.2">
      <c r="A74" s="8">
        <v>2018</v>
      </c>
      <c r="B74" s="8">
        <v>59631</v>
      </c>
      <c r="C74" s="8" t="s">
        <v>274</v>
      </c>
      <c r="D74" s="8" t="s">
        <v>25</v>
      </c>
      <c r="E74" s="8" t="s">
        <v>26</v>
      </c>
      <c r="F74" s="8" t="s">
        <v>37</v>
      </c>
      <c r="G74" s="8" t="s">
        <v>30</v>
      </c>
      <c r="N74" s="17">
        <f>SUM(H74:M74)</f>
        <v>0</v>
      </c>
      <c r="O74" s="20">
        <v>548456.81999999995</v>
      </c>
      <c r="P74" s="20">
        <v>102335.19</v>
      </c>
      <c r="Q74" s="20">
        <v>22639.85</v>
      </c>
      <c r="R74" s="20">
        <v>671166.78</v>
      </c>
      <c r="S74" s="20">
        <v>673431.86</v>
      </c>
      <c r="T74" s="20">
        <f>SUM(O74:S74)</f>
        <v>2018030.5</v>
      </c>
      <c r="U74" s="23">
        <f>N74+T74</f>
        <v>2018030.5</v>
      </c>
      <c r="W74" s="8">
        <v>90465</v>
      </c>
      <c r="X74" s="8">
        <v>2016</v>
      </c>
      <c r="Y74" s="8" t="s">
        <v>275</v>
      </c>
    </row>
    <row r="75" spans="1:25" x14ac:dyDescent="0.2">
      <c r="A75" s="8">
        <v>2018</v>
      </c>
      <c r="B75" s="8">
        <v>63999</v>
      </c>
      <c r="C75" s="8" t="s">
        <v>158</v>
      </c>
      <c r="D75" s="8" t="s">
        <v>25</v>
      </c>
      <c r="E75" s="8" t="s">
        <v>26</v>
      </c>
      <c r="F75" s="8" t="s">
        <v>58</v>
      </c>
      <c r="G75" s="8" t="s">
        <v>30</v>
      </c>
      <c r="N75" s="17">
        <f>SUM(H75:M75)</f>
        <v>0</v>
      </c>
      <c r="O75" s="20">
        <v>311043.23</v>
      </c>
      <c r="P75" s="20">
        <v>796476.58</v>
      </c>
      <c r="Q75" s="20">
        <v>92016.35</v>
      </c>
      <c r="R75" s="20">
        <v>1199536.1599999999</v>
      </c>
      <c r="T75" s="20">
        <f>SUM(O75:S75)</f>
        <v>2399072.3200000003</v>
      </c>
      <c r="U75" s="23">
        <f>N75+T75</f>
        <v>2399072.3200000003</v>
      </c>
      <c r="W75" s="8">
        <v>91917</v>
      </c>
      <c r="X75" s="8">
        <v>2016</v>
      </c>
      <c r="Y75" s="8" t="s">
        <v>159</v>
      </c>
    </row>
    <row r="76" spans="1:25" x14ac:dyDescent="0.2">
      <c r="A76" s="8">
        <v>2018</v>
      </c>
      <c r="B76" s="8">
        <v>50562</v>
      </c>
      <c r="C76" s="8" t="s">
        <v>149</v>
      </c>
      <c r="D76" s="8" t="s">
        <v>25</v>
      </c>
      <c r="E76" s="8" t="s">
        <v>26</v>
      </c>
      <c r="F76" s="8" t="s">
        <v>84</v>
      </c>
      <c r="G76" s="8" t="s">
        <v>30</v>
      </c>
      <c r="N76" s="17">
        <f>SUM(H76:M76)</f>
        <v>0</v>
      </c>
      <c r="O76" s="20">
        <v>884432.84</v>
      </c>
      <c r="P76" s="20">
        <v>259191.29</v>
      </c>
      <c r="Q76" s="20">
        <v>67245.69</v>
      </c>
      <c r="R76" s="20">
        <v>1210869.82</v>
      </c>
      <c r="T76" s="20">
        <f>SUM(O76:S76)</f>
        <v>2421739.6399999997</v>
      </c>
      <c r="U76" s="23">
        <f>N76+T76</f>
        <v>2421739.6399999997</v>
      </c>
      <c r="W76" s="8">
        <v>265070</v>
      </c>
      <c r="X76" s="8">
        <v>2016</v>
      </c>
      <c r="Y76" s="8" t="s">
        <v>150</v>
      </c>
    </row>
    <row r="77" spans="1:25" x14ac:dyDescent="0.2">
      <c r="A77" s="8">
        <v>2018</v>
      </c>
      <c r="B77" s="8">
        <v>55801</v>
      </c>
      <c r="C77" s="8" t="s">
        <v>77</v>
      </c>
      <c r="D77" s="8" t="s">
        <v>25</v>
      </c>
      <c r="E77" s="8" t="s">
        <v>26</v>
      </c>
      <c r="F77" s="8" t="s">
        <v>62</v>
      </c>
      <c r="G77" s="8" t="s">
        <v>30</v>
      </c>
      <c r="N77" s="17">
        <f>SUM(H77:M77)</f>
        <v>0</v>
      </c>
      <c r="O77" s="20">
        <v>383625</v>
      </c>
      <c r="P77" s="20">
        <v>789569</v>
      </c>
      <c r="Q77" s="20">
        <v>21146.7</v>
      </c>
      <c r="R77" s="20">
        <v>1484767</v>
      </c>
      <c r="S77" s="20">
        <v>0</v>
      </c>
      <c r="T77" s="20">
        <f>SUM(O77:S77)</f>
        <v>2679107.7000000002</v>
      </c>
      <c r="U77" s="23">
        <f>N77+T77</f>
        <v>2679107.7000000002</v>
      </c>
      <c r="W77" s="8">
        <v>108161</v>
      </c>
      <c r="X77" s="8">
        <v>2017</v>
      </c>
      <c r="Y77" s="8" t="s">
        <v>79</v>
      </c>
    </row>
    <row r="78" spans="1:25" x14ac:dyDescent="0.2">
      <c r="A78" s="8">
        <v>2018</v>
      </c>
      <c r="B78" s="8">
        <v>49334</v>
      </c>
      <c r="C78" s="8" t="s">
        <v>316</v>
      </c>
      <c r="D78" s="8" t="s">
        <v>25</v>
      </c>
      <c r="E78" s="8" t="s">
        <v>26</v>
      </c>
      <c r="F78" s="8" t="s">
        <v>37</v>
      </c>
      <c r="G78" s="8" t="s">
        <v>30</v>
      </c>
      <c r="N78" s="17">
        <f>SUM(H78:M78)</f>
        <v>0</v>
      </c>
      <c r="O78" s="20">
        <v>1367962</v>
      </c>
      <c r="P78" s="20">
        <v>1422177</v>
      </c>
      <c r="Q78" s="20">
        <v>60470</v>
      </c>
      <c r="T78" s="20">
        <f>SUM(O78:S78)</f>
        <v>2850609</v>
      </c>
      <c r="U78" s="23">
        <f>N78+T78</f>
        <v>2850609</v>
      </c>
      <c r="W78" s="8">
        <v>222853</v>
      </c>
      <c r="X78" s="8">
        <v>2017</v>
      </c>
      <c r="Y78" s="8" t="s">
        <v>318</v>
      </c>
    </row>
    <row r="79" spans="1:25" x14ac:dyDescent="0.2">
      <c r="A79" s="8">
        <v>2018</v>
      </c>
      <c r="B79" s="8">
        <v>50572</v>
      </c>
      <c r="C79" s="8" t="s">
        <v>295</v>
      </c>
      <c r="D79" s="8" t="s">
        <v>25</v>
      </c>
      <c r="E79" s="8" t="s">
        <v>26</v>
      </c>
      <c r="F79" s="8" t="s">
        <v>296</v>
      </c>
      <c r="G79" s="8" t="s">
        <v>30</v>
      </c>
      <c r="N79" s="17">
        <f>SUM(H79:M79)</f>
        <v>0</v>
      </c>
      <c r="O79" s="20">
        <v>2878153</v>
      </c>
      <c r="T79" s="20">
        <f>SUM(O79:S79)</f>
        <v>2878153</v>
      </c>
      <c r="U79" s="23">
        <f>N79+T79</f>
        <v>2878153</v>
      </c>
      <c r="W79" s="8">
        <v>300398</v>
      </c>
      <c r="X79" s="8">
        <v>2016</v>
      </c>
      <c r="Y79" s="8" t="s">
        <v>297</v>
      </c>
    </row>
    <row r="80" spans="1:25" x14ac:dyDescent="0.2">
      <c r="A80" s="8">
        <v>2018</v>
      </c>
      <c r="B80" s="8">
        <v>54110</v>
      </c>
      <c r="C80" s="8" t="s">
        <v>237</v>
      </c>
      <c r="D80" s="8" t="s">
        <v>25</v>
      </c>
      <c r="E80" s="8" t="s">
        <v>26</v>
      </c>
      <c r="F80" s="8" t="s">
        <v>37</v>
      </c>
      <c r="G80" s="8" t="s">
        <v>30</v>
      </c>
      <c r="N80" s="17">
        <f>SUM(H80:M80)</f>
        <v>0</v>
      </c>
      <c r="O80" s="20">
        <v>862781</v>
      </c>
      <c r="R80" s="20">
        <v>1110480</v>
      </c>
      <c r="S80" s="20">
        <v>1110480</v>
      </c>
      <c r="T80" s="20">
        <f>SUM(O80:S80)</f>
        <v>3083741</v>
      </c>
      <c r="U80" s="23">
        <f>N80+T80</f>
        <v>3083741</v>
      </c>
      <c r="W80" s="8">
        <v>92478</v>
      </c>
      <c r="X80" s="8">
        <v>2016</v>
      </c>
      <c r="Y80" s="8" t="s">
        <v>239</v>
      </c>
    </row>
    <row r="81" spans="1:25" x14ac:dyDescent="0.2">
      <c r="A81" s="8">
        <v>2018</v>
      </c>
      <c r="B81" s="8">
        <v>54026</v>
      </c>
      <c r="C81" s="8" t="s">
        <v>260</v>
      </c>
      <c r="D81" s="8" t="s">
        <v>25</v>
      </c>
      <c r="E81" s="8" t="s">
        <v>26</v>
      </c>
      <c r="F81" s="8" t="s">
        <v>58</v>
      </c>
      <c r="G81" s="8" t="s">
        <v>30</v>
      </c>
      <c r="N81" s="17">
        <f>SUM(H81:M81)</f>
        <v>0</v>
      </c>
      <c r="O81" s="20">
        <v>962074</v>
      </c>
      <c r="P81" s="20">
        <v>67395</v>
      </c>
      <c r="Q81" s="20">
        <v>71639</v>
      </c>
      <c r="R81" s="20">
        <v>1074905</v>
      </c>
      <c r="S81" s="20">
        <v>1101108</v>
      </c>
      <c r="T81" s="20">
        <f>SUM(O81:S81)</f>
        <v>3277121</v>
      </c>
      <c r="U81" s="23">
        <f>N81+T81</f>
        <v>3277121</v>
      </c>
      <c r="W81" s="8">
        <v>211277</v>
      </c>
      <c r="X81" s="8">
        <v>2016</v>
      </c>
      <c r="Y81" s="8" t="s">
        <v>261</v>
      </c>
    </row>
    <row r="82" spans="1:25" x14ac:dyDescent="0.2">
      <c r="A82" s="8">
        <v>2018</v>
      </c>
      <c r="B82" s="8">
        <v>54104</v>
      </c>
      <c r="C82" s="8" t="s">
        <v>56</v>
      </c>
      <c r="D82" s="8" t="s">
        <v>25</v>
      </c>
      <c r="E82" s="8" t="s">
        <v>26</v>
      </c>
      <c r="F82" s="8" t="s">
        <v>58</v>
      </c>
      <c r="G82" s="8" t="s">
        <v>30</v>
      </c>
      <c r="N82" s="17">
        <f>SUM(H82:M82)</f>
        <v>0</v>
      </c>
      <c r="O82" s="20">
        <v>771673</v>
      </c>
      <c r="P82" s="20">
        <v>803264</v>
      </c>
      <c r="Q82" s="20">
        <v>163609</v>
      </c>
      <c r="R82" s="20">
        <v>1598862</v>
      </c>
      <c r="T82" s="20">
        <f>SUM(O82:S82)</f>
        <v>3337408</v>
      </c>
      <c r="U82" s="23">
        <f>N82+T82</f>
        <v>3337408</v>
      </c>
      <c r="W82" s="8">
        <v>108707</v>
      </c>
      <c r="X82" s="8">
        <v>2016</v>
      </c>
      <c r="Y82" s="8" t="s">
        <v>60</v>
      </c>
    </row>
    <row r="83" spans="1:25" x14ac:dyDescent="0.2">
      <c r="A83" s="8">
        <v>2018</v>
      </c>
      <c r="B83" s="8">
        <v>74531</v>
      </c>
      <c r="C83" s="8" t="s">
        <v>378</v>
      </c>
      <c r="D83" s="8" t="s">
        <v>25</v>
      </c>
      <c r="E83" s="8" t="s">
        <v>26</v>
      </c>
      <c r="F83" s="8" t="s">
        <v>37</v>
      </c>
      <c r="G83" s="8" t="s">
        <v>30</v>
      </c>
      <c r="N83" s="17">
        <f>SUM(H83:M83)</f>
        <v>0</v>
      </c>
      <c r="O83" s="20">
        <v>1307967</v>
      </c>
      <c r="P83" s="20">
        <v>503122</v>
      </c>
      <c r="Q83" s="20">
        <v>33245</v>
      </c>
      <c r="R83" s="20">
        <v>1789058</v>
      </c>
      <c r="T83" s="20">
        <f>SUM(O83:S83)</f>
        <v>3633392</v>
      </c>
      <c r="U83" s="23">
        <f>N83+T83</f>
        <v>3633392</v>
      </c>
      <c r="W83" s="8">
        <v>149790</v>
      </c>
      <c r="X83" s="8">
        <v>2017</v>
      </c>
      <c r="Y83" s="8" t="s">
        <v>379</v>
      </c>
    </row>
    <row r="84" spans="1:25" x14ac:dyDescent="0.2">
      <c r="A84" s="8">
        <v>2018</v>
      </c>
      <c r="B84" s="8">
        <v>50557</v>
      </c>
      <c r="C84" s="8" t="s">
        <v>290</v>
      </c>
      <c r="D84" s="8" t="s">
        <v>25</v>
      </c>
      <c r="E84" s="8" t="s">
        <v>26</v>
      </c>
      <c r="F84" s="8" t="s">
        <v>111</v>
      </c>
      <c r="G84" s="8" t="s">
        <v>125</v>
      </c>
      <c r="N84" s="17">
        <f>SUM(H84:M84)</f>
        <v>0</v>
      </c>
      <c r="O84" s="20">
        <v>1887420</v>
      </c>
      <c r="P84" s="20">
        <v>1802932</v>
      </c>
      <c r="Q84" s="20">
        <v>39466</v>
      </c>
      <c r="R84" s="20" t="s">
        <v>39</v>
      </c>
      <c r="S84" s="20" t="s">
        <v>39</v>
      </c>
      <c r="T84" s="20">
        <f>SUM(O84:S84)</f>
        <v>3729818</v>
      </c>
      <c r="U84" s="23">
        <f>N84+T84</f>
        <v>3729818</v>
      </c>
      <c r="W84" s="8">
        <v>246256</v>
      </c>
      <c r="X84" s="8">
        <v>2017</v>
      </c>
      <c r="Y84" s="8" t="s">
        <v>291</v>
      </c>
    </row>
    <row r="85" spans="1:25" x14ac:dyDescent="0.2">
      <c r="A85" s="8">
        <v>2018</v>
      </c>
      <c r="B85" s="8">
        <v>54109</v>
      </c>
      <c r="C85" s="8" t="s">
        <v>99</v>
      </c>
      <c r="D85" s="8" t="s">
        <v>25</v>
      </c>
      <c r="E85" s="8" t="s">
        <v>26</v>
      </c>
      <c r="F85" s="8" t="s">
        <v>58</v>
      </c>
      <c r="G85" s="8" t="s">
        <v>30</v>
      </c>
      <c r="N85" s="17">
        <f>SUM(H85:M85)</f>
        <v>0</v>
      </c>
      <c r="O85" s="20">
        <v>385100</v>
      </c>
      <c r="P85" s="20">
        <v>849669</v>
      </c>
      <c r="Q85" s="20">
        <v>93841</v>
      </c>
      <c r="R85" s="20">
        <v>1281983</v>
      </c>
      <c r="S85" s="20">
        <v>1328610</v>
      </c>
      <c r="T85" s="20">
        <f>SUM(O85:S85)</f>
        <v>3939203</v>
      </c>
      <c r="U85" s="23">
        <f>N85+T85</f>
        <v>3939203</v>
      </c>
      <c r="W85" s="8">
        <v>84067</v>
      </c>
      <c r="X85" s="8">
        <v>2016</v>
      </c>
      <c r="Y85" s="8" t="s">
        <v>100</v>
      </c>
    </row>
    <row r="86" spans="1:25" x14ac:dyDescent="0.2">
      <c r="A86" s="8">
        <v>2018</v>
      </c>
      <c r="B86" s="8">
        <v>54075</v>
      </c>
      <c r="C86" s="8" t="s">
        <v>350</v>
      </c>
      <c r="D86" s="8" t="s">
        <v>25</v>
      </c>
      <c r="E86" s="8" t="s">
        <v>26</v>
      </c>
      <c r="F86" s="8" t="s">
        <v>37</v>
      </c>
      <c r="G86" s="8" t="s">
        <v>30</v>
      </c>
      <c r="N86" s="17">
        <f>SUM(H86:M86)</f>
        <v>0</v>
      </c>
      <c r="O86" s="20">
        <v>856008</v>
      </c>
      <c r="P86" s="20">
        <v>774167</v>
      </c>
      <c r="Q86" s="20">
        <v>761183</v>
      </c>
      <c r="R86" s="20">
        <v>1652223</v>
      </c>
      <c r="T86" s="20">
        <f>SUM(O86:S86)</f>
        <v>4043581</v>
      </c>
      <c r="U86" s="23">
        <f>N86+T86</f>
        <v>4043581</v>
      </c>
      <c r="W86" s="8">
        <v>154368</v>
      </c>
      <c r="X86" s="8">
        <v>2016</v>
      </c>
      <c r="Y86" s="8" t="s">
        <v>352</v>
      </c>
    </row>
    <row r="87" spans="1:25" x14ac:dyDescent="0.2">
      <c r="A87" s="8">
        <v>2018</v>
      </c>
      <c r="B87" s="8">
        <v>49327</v>
      </c>
      <c r="C87" s="8" t="s">
        <v>199</v>
      </c>
      <c r="D87" s="8" t="s">
        <v>25</v>
      </c>
      <c r="E87" s="8" t="s">
        <v>26</v>
      </c>
      <c r="F87" s="8" t="s">
        <v>37</v>
      </c>
      <c r="G87" s="8" t="s">
        <v>30</v>
      </c>
      <c r="N87" s="17">
        <f>SUM(H87:M87)</f>
        <v>0</v>
      </c>
      <c r="O87" s="20">
        <v>2184796</v>
      </c>
      <c r="P87" s="20">
        <v>384000</v>
      </c>
      <c r="Q87" s="20">
        <v>21168</v>
      </c>
      <c r="R87" s="20">
        <v>1704321</v>
      </c>
      <c r="S87" s="20">
        <v>0</v>
      </c>
      <c r="T87" s="20">
        <f>SUM(O87:S87)</f>
        <v>4294285</v>
      </c>
      <c r="U87" s="23">
        <f>N87+T87</f>
        <v>4294285</v>
      </c>
      <c r="W87" s="8">
        <v>178562</v>
      </c>
      <c r="X87" s="8">
        <v>2014</v>
      </c>
      <c r="Y87" s="8" t="s">
        <v>201</v>
      </c>
    </row>
    <row r="88" spans="1:25" x14ac:dyDescent="0.2">
      <c r="A88" s="8">
        <v>2018</v>
      </c>
      <c r="B88" s="8">
        <v>54108</v>
      </c>
      <c r="C88" s="8" t="s">
        <v>202</v>
      </c>
      <c r="D88" s="8" t="s">
        <v>25</v>
      </c>
      <c r="E88" s="8" t="s">
        <v>26</v>
      </c>
      <c r="F88" s="8" t="s">
        <v>203</v>
      </c>
      <c r="G88" s="8" t="s">
        <v>204</v>
      </c>
      <c r="N88" s="17">
        <f>SUM(H88:M88)</f>
        <v>0</v>
      </c>
      <c r="O88" s="20">
        <v>2480087</v>
      </c>
      <c r="P88" s="20">
        <v>1830358</v>
      </c>
      <c r="R88" s="20" t="s">
        <v>39</v>
      </c>
      <c r="S88" s="20" t="s">
        <v>39</v>
      </c>
      <c r="T88" s="20">
        <f>SUM(O88:S88)</f>
        <v>4310445</v>
      </c>
      <c r="U88" s="23">
        <f>N88+T88</f>
        <v>4310445</v>
      </c>
      <c r="W88" s="8">
        <v>263016</v>
      </c>
      <c r="X88" s="8">
        <v>2016</v>
      </c>
      <c r="Y88" s="8" t="s">
        <v>205</v>
      </c>
    </row>
    <row r="89" spans="1:25" x14ac:dyDescent="0.2">
      <c r="A89" s="8">
        <v>2018</v>
      </c>
      <c r="B89" s="8">
        <v>54124</v>
      </c>
      <c r="C89" s="8" t="s">
        <v>179</v>
      </c>
      <c r="D89" s="8" t="s">
        <v>25</v>
      </c>
      <c r="E89" s="8" t="s">
        <v>26</v>
      </c>
      <c r="F89" s="8" t="s">
        <v>37</v>
      </c>
      <c r="G89" s="8" t="s">
        <v>30</v>
      </c>
      <c r="N89" s="17">
        <f>SUM(H89:M89)</f>
        <v>0</v>
      </c>
      <c r="O89" s="20">
        <v>1097979</v>
      </c>
      <c r="P89" s="20">
        <v>322205</v>
      </c>
      <c r="Q89" s="20">
        <v>18541</v>
      </c>
      <c r="R89" s="20">
        <v>1438725</v>
      </c>
      <c r="S89" s="20">
        <v>1447555</v>
      </c>
      <c r="T89" s="20">
        <f>SUM(O89:S89)</f>
        <v>4325005</v>
      </c>
      <c r="U89" s="23">
        <f>N89+T89</f>
        <v>4325005</v>
      </c>
      <c r="W89" s="8">
        <v>234962</v>
      </c>
      <c r="X89" s="8">
        <v>2017</v>
      </c>
      <c r="Y89" s="8" t="s">
        <v>180</v>
      </c>
    </row>
    <row r="90" spans="1:25" x14ac:dyDescent="0.2">
      <c r="A90" s="8">
        <v>2018</v>
      </c>
      <c r="B90" s="8">
        <v>55799</v>
      </c>
      <c r="C90" s="8" t="s">
        <v>218</v>
      </c>
      <c r="D90" s="8" t="s">
        <v>25</v>
      </c>
      <c r="E90" s="8" t="s">
        <v>26</v>
      </c>
      <c r="F90" s="8" t="s">
        <v>58</v>
      </c>
      <c r="G90" s="8" t="s">
        <v>30</v>
      </c>
      <c r="N90" s="17">
        <f>SUM(H90:M90)</f>
        <v>0</v>
      </c>
      <c r="O90" s="20">
        <v>1067210</v>
      </c>
      <c r="P90" s="20">
        <v>1151809</v>
      </c>
      <c r="Q90" s="20">
        <v>40983</v>
      </c>
      <c r="R90" s="20">
        <v>2260001</v>
      </c>
      <c r="T90" s="20">
        <f>SUM(O90:S90)</f>
        <v>4520003</v>
      </c>
      <c r="U90" s="23">
        <f>N90+T90</f>
        <v>4520003</v>
      </c>
      <c r="W90" s="8">
        <v>222800</v>
      </c>
      <c r="X90" s="8">
        <v>2016</v>
      </c>
      <c r="Y90" s="8" t="s">
        <v>220</v>
      </c>
    </row>
    <row r="91" spans="1:25" x14ac:dyDescent="0.2">
      <c r="A91" s="8">
        <v>2018</v>
      </c>
      <c r="B91" s="8">
        <v>54100</v>
      </c>
      <c r="C91" s="8" t="s">
        <v>347</v>
      </c>
      <c r="D91" s="8" t="s">
        <v>25</v>
      </c>
      <c r="E91" s="8" t="s">
        <v>26</v>
      </c>
      <c r="F91" s="8" t="s">
        <v>37</v>
      </c>
      <c r="G91" s="8" t="s">
        <v>30</v>
      </c>
      <c r="N91" s="17">
        <f>SUM(H91:M91)</f>
        <v>0</v>
      </c>
      <c r="O91" s="20">
        <v>900655</v>
      </c>
      <c r="P91" s="20">
        <v>1534933</v>
      </c>
      <c r="Q91" s="20">
        <v>0</v>
      </c>
      <c r="R91" s="20">
        <v>2435589.11</v>
      </c>
      <c r="T91" s="20">
        <f>SUM(O91:S91)</f>
        <v>4871177.1099999994</v>
      </c>
      <c r="U91" s="23">
        <f>N91+T91</f>
        <v>4871177.1099999994</v>
      </c>
      <c r="W91" s="8">
        <v>119098</v>
      </c>
      <c r="X91" s="8">
        <v>2017</v>
      </c>
      <c r="Y91" s="8" t="s">
        <v>349</v>
      </c>
    </row>
    <row r="92" spans="1:25" x14ac:dyDescent="0.2">
      <c r="A92" s="8">
        <v>2018</v>
      </c>
      <c r="B92" s="8">
        <v>54070</v>
      </c>
      <c r="C92" s="8" t="s">
        <v>41</v>
      </c>
      <c r="D92" s="8" t="s">
        <v>25</v>
      </c>
      <c r="E92" s="8" t="s">
        <v>26</v>
      </c>
      <c r="F92" s="8" t="s">
        <v>27</v>
      </c>
      <c r="G92" s="8" t="s">
        <v>30</v>
      </c>
      <c r="N92" s="17">
        <f>SUM(H92:M92)</f>
        <v>0</v>
      </c>
      <c r="O92" s="20">
        <v>912080</v>
      </c>
      <c r="P92" s="20">
        <v>725157</v>
      </c>
      <c r="Q92" s="20">
        <v>76972</v>
      </c>
      <c r="R92" s="20">
        <v>1641401</v>
      </c>
      <c r="S92" s="20">
        <v>1714208</v>
      </c>
      <c r="T92" s="20">
        <f>SUM(O92:S92)</f>
        <v>5069818</v>
      </c>
      <c r="U92" s="23">
        <f>N92+T92</f>
        <v>5069818</v>
      </c>
      <c r="W92" s="8">
        <v>165885</v>
      </c>
      <c r="X92" s="8">
        <v>2016</v>
      </c>
      <c r="Y92" s="8" t="s">
        <v>44</v>
      </c>
    </row>
    <row r="93" spans="1:25" x14ac:dyDescent="0.2">
      <c r="A93" s="8">
        <v>2018</v>
      </c>
      <c r="B93" s="8">
        <v>54066</v>
      </c>
      <c r="C93" s="8" t="s">
        <v>306</v>
      </c>
      <c r="D93" s="8" t="s">
        <v>25</v>
      </c>
      <c r="E93" s="8" t="s">
        <v>26</v>
      </c>
      <c r="F93" s="8" t="s">
        <v>27</v>
      </c>
      <c r="G93" s="8" t="s">
        <v>30</v>
      </c>
      <c r="N93" s="17">
        <f>SUM(H93:M93)</f>
        <v>0</v>
      </c>
      <c r="O93" s="20">
        <v>984857</v>
      </c>
      <c r="P93" s="20">
        <v>1094437</v>
      </c>
      <c r="Q93" s="20">
        <v>106039</v>
      </c>
      <c r="R93" s="20">
        <v>2043293</v>
      </c>
      <c r="S93" s="20">
        <v>2149332</v>
      </c>
      <c r="T93" s="20">
        <f>SUM(O93:S93)</f>
        <v>6377958</v>
      </c>
      <c r="U93" s="23">
        <f>N93+T93</f>
        <v>6377958</v>
      </c>
      <c r="W93" s="8">
        <v>167492</v>
      </c>
      <c r="X93" s="8">
        <v>2017</v>
      </c>
      <c r="Y93" s="8" t="s">
        <v>308</v>
      </c>
    </row>
    <row r="94" spans="1:25" x14ac:dyDescent="0.2">
      <c r="A94" s="8">
        <v>2018</v>
      </c>
      <c r="B94" s="8">
        <v>54128</v>
      </c>
      <c r="C94" s="8" t="s">
        <v>191</v>
      </c>
      <c r="D94" s="8" t="s">
        <v>25</v>
      </c>
      <c r="E94" s="8" t="s">
        <v>26</v>
      </c>
      <c r="F94" s="8" t="s">
        <v>84</v>
      </c>
      <c r="G94" s="8" t="s">
        <v>30</v>
      </c>
      <c r="N94" s="17">
        <f>SUM(H94:M94)</f>
        <v>0</v>
      </c>
      <c r="O94" s="20">
        <v>1371400.99</v>
      </c>
      <c r="R94" s="20">
        <v>2730235.35</v>
      </c>
      <c r="S94" s="20">
        <v>2751878.9</v>
      </c>
      <c r="T94" s="20">
        <f>SUM(O94:S94)</f>
        <v>6853515.2400000002</v>
      </c>
      <c r="U94" s="23">
        <f>N94+T94</f>
        <v>6853515.2400000002</v>
      </c>
      <c r="W94" s="8">
        <v>245255</v>
      </c>
      <c r="X94" s="8">
        <v>2016</v>
      </c>
      <c r="Y94" s="8" t="s">
        <v>193</v>
      </c>
    </row>
    <row r="95" spans="1:25" x14ac:dyDescent="0.2">
      <c r="A95" s="8">
        <v>2018</v>
      </c>
      <c r="B95" s="8">
        <v>16581</v>
      </c>
      <c r="C95" s="8" t="s">
        <v>360</v>
      </c>
      <c r="D95" s="8" t="s">
        <v>25</v>
      </c>
      <c r="E95" s="8" t="s">
        <v>26</v>
      </c>
      <c r="F95" s="8" t="s">
        <v>84</v>
      </c>
      <c r="G95" s="8" t="s">
        <v>30</v>
      </c>
      <c r="N95" s="17">
        <f>SUM(H95:M95)</f>
        <v>0</v>
      </c>
      <c r="O95" s="20">
        <v>3318000</v>
      </c>
      <c r="P95" s="20">
        <v>64000</v>
      </c>
      <c r="Q95" s="20">
        <v>88000</v>
      </c>
      <c r="R95" s="20">
        <v>3470000</v>
      </c>
      <c r="T95" s="20">
        <f>SUM(O95:S95)</f>
        <v>6940000</v>
      </c>
      <c r="U95" s="23">
        <f>N95+T95</f>
        <v>6940000</v>
      </c>
      <c r="W95" s="8">
        <v>725000</v>
      </c>
      <c r="X95" s="8">
        <v>2017</v>
      </c>
      <c r="Y95" s="8" t="s">
        <v>362</v>
      </c>
    </row>
    <row r="96" spans="1:25" x14ac:dyDescent="0.2">
      <c r="A96" s="8">
        <v>2018</v>
      </c>
      <c r="B96" s="8">
        <v>54048</v>
      </c>
      <c r="C96" s="8" t="s">
        <v>246</v>
      </c>
      <c r="D96" s="8" t="s">
        <v>25</v>
      </c>
      <c r="E96" s="8" t="s">
        <v>26</v>
      </c>
      <c r="F96" s="8" t="s">
        <v>37</v>
      </c>
      <c r="G96" s="8" t="s">
        <v>30</v>
      </c>
      <c r="N96" s="17">
        <f>SUM(H96:M96)</f>
        <v>0</v>
      </c>
      <c r="O96" s="20">
        <v>2653938.4500000002</v>
      </c>
      <c r="R96" s="20">
        <v>4384809.6900000004</v>
      </c>
      <c r="T96" s="20">
        <f>SUM(O96:S96)</f>
        <v>7038748.1400000006</v>
      </c>
      <c r="U96" s="23">
        <f>N96+T96</f>
        <v>7038748.1400000006</v>
      </c>
      <c r="W96" s="8">
        <v>186239</v>
      </c>
      <c r="X96" s="8">
        <v>2016</v>
      </c>
      <c r="Y96" s="8" t="s">
        <v>248</v>
      </c>
    </row>
    <row r="97" spans="1:25" x14ac:dyDescent="0.2">
      <c r="A97" s="8">
        <v>2018</v>
      </c>
      <c r="B97" s="8">
        <v>14874</v>
      </c>
      <c r="C97" s="8" t="s">
        <v>169</v>
      </c>
      <c r="D97" s="8" t="s">
        <v>25</v>
      </c>
      <c r="E97" s="8" t="s">
        <v>26</v>
      </c>
      <c r="F97" s="8" t="s">
        <v>58</v>
      </c>
      <c r="G97" s="8" t="s">
        <v>30</v>
      </c>
      <c r="N97" s="17">
        <f>SUM(H97:M97)</f>
        <v>0</v>
      </c>
      <c r="O97" s="20">
        <v>5037132</v>
      </c>
      <c r="P97" s="20">
        <v>2139561</v>
      </c>
      <c r="Q97" s="20">
        <v>111297.21</v>
      </c>
      <c r="T97" s="20">
        <f>SUM(O97:S97)</f>
        <v>7287990.21</v>
      </c>
      <c r="U97" s="23">
        <f>N97+T97</f>
        <v>7287990.21</v>
      </c>
      <c r="W97" s="8">
        <v>639863</v>
      </c>
      <c r="X97" s="8">
        <v>2016</v>
      </c>
      <c r="Y97" s="8" t="s">
        <v>171</v>
      </c>
    </row>
    <row r="98" spans="1:25" x14ac:dyDescent="0.2">
      <c r="A98" s="8">
        <v>2018</v>
      </c>
      <c r="B98" s="8">
        <v>50560</v>
      </c>
      <c r="C98" s="8" t="s">
        <v>213</v>
      </c>
      <c r="D98" s="8" t="s">
        <v>25</v>
      </c>
      <c r="E98" s="8" t="s">
        <v>26</v>
      </c>
      <c r="F98" s="8" t="s">
        <v>37</v>
      </c>
      <c r="G98" s="8" t="s">
        <v>30</v>
      </c>
      <c r="N98" s="17">
        <f>SUM(H98:M98)</f>
        <v>0</v>
      </c>
      <c r="O98" s="20">
        <v>2032515</v>
      </c>
      <c r="P98" s="20">
        <v>370834</v>
      </c>
      <c r="Q98" s="20">
        <v>3659181</v>
      </c>
      <c r="R98" s="20">
        <v>2462536</v>
      </c>
      <c r="S98" s="20">
        <v>0</v>
      </c>
      <c r="T98" s="20">
        <f>SUM(O98:S98)</f>
        <v>8525066</v>
      </c>
      <c r="U98" s="23">
        <f>N98+T98</f>
        <v>8525066</v>
      </c>
      <c r="W98" s="8">
        <v>420000</v>
      </c>
      <c r="X98" s="8">
        <v>2016</v>
      </c>
      <c r="Y98" s="8" t="s">
        <v>215</v>
      </c>
    </row>
    <row r="99" spans="1:25" x14ac:dyDescent="0.2">
      <c r="A99" s="8">
        <v>2018</v>
      </c>
      <c r="B99" s="8">
        <v>53921</v>
      </c>
      <c r="C99" s="8" t="s">
        <v>319</v>
      </c>
      <c r="D99" s="8" t="s">
        <v>25</v>
      </c>
      <c r="E99" s="8" t="s">
        <v>26</v>
      </c>
      <c r="F99" s="8" t="s">
        <v>143</v>
      </c>
      <c r="G99" s="8" t="s">
        <v>30</v>
      </c>
      <c r="N99" s="17">
        <f>SUM(H99:M99)</f>
        <v>0</v>
      </c>
      <c r="O99" s="20">
        <v>1285662.8400000001</v>
      </c>
      <c r="R99" s="20">
        <v>3187650.72</v>
      </c>
      <c r="S99" s="20">
        <v>4577183.32</v>
      </c>
      <c r="T99" s="20">
        <f>SUM(O99:S99)</f>
        <v>9050496.8800000008</v>
      </c>
      <c r="U99" s="23">
        <f>N99+T99</f>
        <v>9050496.8800000008</v>
      </c>
      <c r="W99" s="8">
        <v>175826</v>
      </c>
      <c r="X99" s="8">
        <v>2015</v>
      </c>
      <c r="Y99" s="8" t="s">
        <v>320</v>
      </c>
    </row>
    <row r="100" spans="1:25" x14ac:dyDescent="0.2">
      <c r="A100" s="8">
        <v>2018</v>
      </c>
      <c r="B100" s="8">
        <v>50566</v>
      </c>
      <c r="C100" s="8" t="s">
        <v>186</v>
      </c>
      <c r="D100" s="8" t="s">
        <v>25</v>
      </c>
      <c r="E100" s="8" t="s">
        <v>26</v>
      </c>
      <c r="F100" s="8" t="s">
        <v>37</v>
      </c>
      <c r="G100" s="8" t="s">
        <v>30</v>
      </c>
      <c r="N100" s="17">
        <f>SUM(H100:M100)</f>
        <v>0</v>
      </c>
      <c r="O100" s="20">
        <v>2305156</v>
      </c>
      <c r="P100" s="20">
        <v>1252237</v>
      </c>
      <c r="R100" s="20">
        <v>3557393</v>
      </c>
      <c r="S100" s="20">
        <v>3557393</v>
      </c>
      <c r="T100" s="20">
        <f>SUM(O100:S100)</f>
        <v>10672179</v>
      </c>
      <c r="U100" s="23">
        <f>N100+T100</f>
        <v>10672179</v>
      </c>
      <c r="W100" s="8">
        <v>297483</v>
      </c>
      <c r="X100" s="8">
        <v>2017</v>
      </c>
      <c r="Y100" s="8" t="s">
        <v>187</v>
      </c>
    </row>
    <row r="101" spans="1:25" x14ac:dyDescent="0.2">
      <c r="A101" s="8">
        <v>2018</v>
      </c>
      <c r="B101" s="8">
        <v>50551</v>
      </c>
      <c r="C101" s="8" t="s">
        <v>206</v>
      </c>
      <c r="D101" s="8" t="s">
        <v>25</v>
      </c>
      <c r="E101" s="8" t="s">
        <v>26</v>
      </c>
      <c r="F101" s="8" t="s">
        <v>37</v>
      </c>
      <c r="G101" s="8" t="s">
        <v>30</v>
      </c>
      <c r="N101" s="17">
        <f>SUM(H101:M101)</f>
        <v>0</v>
      </c>
      <c r="O101" s="20">
        <v>4148034</v>
      </c>
      <c r="P101" s="20">
        <v>696847</v>
      </c>
      <c r="Q101" s="20">
        <v>442099</v>
      </c>
      <c r="R101" s="20">
        <v>3090177</v>
      </c>
      <c r="S101" s="20">
        <v>3355882</v>
      </c>
      <c r="T101" s="20">
        <f>SUM(O101:S101)</f>
        <v>11733039</v>
      </c>
      <c r="U101" s="23">
        <f>N101+T101</f>
        <v>11733039</v>
      </c>
      <c r="W101" s="8">
        <v>470130</v>
      </c>
      <c r="X101" s="8">
        <v>2017</v>
      </c>
      <c r="Y101" s="8" t="s">
        <v>207</v>
      </c>
    </row>
    <row r="102" spans="1:25" x14ac:dyDescent="0.2">
      <c r="A102" s="8">
        <v>2018</v>
      </c>
      <c r="B102" s="8">
        <v>35879</v>
      </c>
      <c r="C102" s="8" t="s">
        <v>101</v>
      </c>
      <c r="D102" s="8" t="s">
        <v>25</v>
      </c>
      <c r="E102" s="8" t="s">
        <v>26</v>
      </c>
      <c r="F102" s="8" t="s">
        <v>58</v>
      </c>
      <c r="G102" s="8" t="s">
        <v>30</v>
      </c>
      <c r="N102" s="17">
        <f>SUM(H102:M102)</f>
        <v>0</v>
      </c>
      <c r="O102" s="20">
        <v>2522163</v>
      </c>
      <c r="P102" s="20">
        <v>1470842</v>
      </c>
      <c r="Q102" s="20">
        <v>124288</v>
      </c>
      <c r="R102" s="20">
        <v>4117293</v>
      </c>
      <c r="S102" s="20">
        <v>4117293</v>
      </c>
      <c r="T102" s="20">
        <f>SUM(O102:S102)</f>
        <v>12351879</v>
      </c>
      <c r="U102" s="23">
        <f>N102+T102</f>
        <v>12351879</v>
      </c>
      <c r="W102" s="8">
        <v>419952</v>
      </c>
      <c r="X102" s="8">
        <v>2016</v>
      </c>
      <c r="Y102" s="8" t="s">
        <v>103</v>
      </c>
    </row>
    <row r="103" spans="1:25" x14ac:dyDescent="0.2">
      <c r="A103" s="8">
        <v>2018</v>
      </c>
      <c r="B103" s="8">
        <v>35268</v>
      </c>
      <c r="C103" s="8" t="s">
        <v>166</v>
      </c>
      <c r="D103" s="8" t="s">
        <v>25</v>
      </c>
      <c r="E103" s="8" t="s">
        <v>26</v>
      </c>
      <c r="F103" s="8" t="s">
        <v>58</v>
      </c>
      <c r="G103" s="8" t="s">
        <v>30</v>
      </c>
      <c r="N103" s="17">
        <f>SUM(H103:M103)</f>
        <v>0</v>
      </c>
      <c r="O103" s="20">
        <v>3890790</v>
      </c>
      <c r="P103" s="20">
        <v>2394298</v>
      </c>
      <c r="R103" s="20">
        <v>6116644</v>
      </c>
      <c r="T103" s="20">
        <f>SUM(O103:S103)</f>
        <v>12401732</v>
      </c>
      <c r="U103" s="23">
        <f>N103+T103</f>
        <v>12401732</v>
      </c>
      <c r="W103" s="8">
        <v>672840</v>
      </c>
      <c r="X103" s="8">
        <v>2016</v>
      </c>
      <c r="Y103" s="8" t="s">
        <v>168</v>
      </c>
    </row>
    <row r="104" spans="1:25" x14ac:dyDescent="0.2">
      <c r="A104" s="8">
        <v>2018</v>
      </c>
      <c r="B104" s="8">
        <v>74414</v>
      </c>
      <c r="C104" s="8" t="s">
        <v>145</v>
      </c>
      <c r="D104" s="8" t="s">
        <v>25</v>
      </c>
      <c r="E104" s="8" t="s">
        <v>26</v>
      </c>
      <c r="F104" s="8" t="s">
        <v>58</v>
      </c>
      <c r="G104" s="8" t="s">
        <v>30</v>
      </c>
      <c r="N104" s="17">
        <f>SUM(H104:M104)</f>
        <v>0</v>
      </c>
      <c r="O104" s="20">
        <v>2321769</v>
      </c>
      <c r="P104" s="20">
        <v>1908448</v>
      </c>
      <c r="Q104" s="20">
        <v>642817</v>
      </c>
      <c r="R104" s="20">
        <v>3998878</v>
      </c>
      <c r="S104" s="20">
        <v>4873034</v>
      </c>
      <c r="T104" s="20">
        <f>SUM(O104:S104)</f>
        <v>13744946</v>
      </c>
      <c r="U104" s="23">
        <f>N104+T104</f>
        <v>13744946</v>
      </c>
      <c r="W104" s="8">
        <v>322226</v>
      </c>
      <c r="X104" s="8">
        <v>2016</v>
      </c>
      <c r="Y104" s="8" t="s">
        <v>146</v>
      </c>
    </row>
    <row r="105" spans="1:25" x14ac:dyDescent="0.2">
      <c r="A105" s="8">
        <v>2018</v>
      </c>
      <c r="B105" s="8">
        <v>31090</v>
      </c>
      <c r="C105" s="8" t="s">
        <v>72</v>
      </c>
      <c r="D105" s="8" t="s">
        <v>25</v>
      </c>
      <c r="E105" s="8" t="s">
        <v>26</v>
      </c>
      <c r="F105" s="8" t="s">
        <v>58</v>
      </c>
      <c r="G105" s="8" t="s">
        <v>30</v>
      </c>
      <c r="N105" s="17">
        <f>SUM(H105:M105)</f>
        <v>0</v>
      </c>
      <c r="O105" s="20">
        <v>2952904.19</v>
      </c>
      <c r="P105" s="20">
        <v>4088910.4</v>
      </c>
      <c r="Q105" s="20">
        <v>443120.6</v>
      </c>
      <c r="R105" s="20">
        <v>7270052.1500000004</v>
      </c>
      <c r="T105" s="20">
        <f>SUM(O105:S105)</f>
        <v>14754987.34</v>
      </c>
      <c r="U105" s="23">
        <f>N105+T105</f>
        <v>14754987.34</v>
      </c>
      <c r="W105" s="8">
        <v>693972</v>
      </c>
      <c r="X105" s="8">
        <v>2017</v>
      </c>
      <c r="Y105" s="8" t="s">
        <v>74</v>
      </c>
    </row>
    <row r="106" spans="1:25" x14ac:dyDescent="0.2">
      <c r="A106" s="8">
        <v>2018</v>
      </c>
      <c r="B106" s="8">
        <v>35857</v>
      </c>
      <c r="C106" s="8" t="s">
        <v>52</v>
      </c>
      <c r="D106" s="8" t="s">
        <v>25</v>
      </c>
      <c r="E106" s="8" t="s">
        <v>26</v>
      </c>
      <c r="F106" s="8" t="s">
        <v>37</v>
      </c>
      <c r="G106" s="8" t="s">
        <v>30</v>
      </c>
      <c r="N106" s="17">
        <f>SUM(H106:M106)</f>
        <v>0</v>
      </c>
      <c r="O106" s="20">
        <v>4346533</v>
      </c>
      <c r="P106" s="20">
        <v>3251940</v>
      </c>
      <c r="R106" s="20">
        <v>7600000</v>
      </c>
      <c r="T106" s="20">
        <f>SUM(O106:S106)</f>
        <v>15198473</v>
      </c>
      <c r="U106" s="23">
        <f>N106+T106</f>
        <v>15198473</v>
      </c>
      <c r="W106" s="8">
        <v>298800</v>
      </c>
      <c r="X106" s="8">
        <v>2016</v>
      </c>
      <c r="Y106" s="8" t="s">
        <v>55</v>
      </c>
    </row>
    <row r="107" spans="1:25" x14ac:dyDescent="0.2">
      <c r="A107" s="8">
        <v>2018</v>
      </c>
      <c r="B107" s="8">
        <v>35853</v>
      </c>
      <c r="C107" s="8" t="s">
        <v>243</v>
      </c>
      <c r="D107" s="8" t="s">
        <v>25</v>
      </c>
      <c r="E107" s="8" t="s">
        <v>26</v>
      </c>
      <c r="F107" s="8" t="s">
        <v>84</v>
      </c>
      <c r="G107" s="8" t="s">
        <v>204</v>
      </c>
      <c r="N107" s="17">
        <f>SUM(H107:M107)</f>
        <v>0</v>
      </c>
      <c r="O107" s="20">
        <v>12032078</v>
      </c>
      <c r="P107" s="20">
        <v>3211447</v>
      </c>
      <c r="Q107" s="20">
        <v>369</v>
      </c>
      <c r="R107" s="20" t="s">
        <v>39</v>
      </c>
      <c r="S107" s="20" t="s">
        <v>39</v>
      </c>
      <c r="T107" s="20">
        <f>SUM(O107:S107)</f>
        <v>15243894</v>
      </c>
      <c r="U107" s="23">
        <f>N107+T107</f>
        <v>15243894</v>
      </c>
      <c r="W107" s="8">
        <v>614664</v>
      </c>
      <c r="X107" s="8">
        <v>2016</v>
      </c>
      <c r="Y107" s="8" t="s">
        <v>245</v>
      </c>
    </row>
    <row r="108" spans="1:25" x14ac:dyDescent="0.2">
      <c r="A108" s="8">
        <v>2018</v>
      </c>
      <c r="B108" s="8">
        <v>31182</v>
      </c>
      <c r="C108" s="8" t="s">
        <v>373</v>
      </c>
      <c r="D108" s="8" t="s">
        <v>25</v>
      </c>
      <c r="E108" s="8" t="s">
        <v>26</v>
      </c>
      <c r="F108" s="8" t="s">
        <v>164</v>
      </c>
      <c r="G108" s="8" t="s">
        <v>30</v>
      </c>
      <c r="N108" s="17">
        <f>SUM(H108:M108)</f>
        <v>0</v>
      </c>
      <c r="O108" s="20">
        <v>4013141</v>
      </c>
      <c r="P108" s="20">
        <v>803994</v>
      </c>
      <c r="Q108" s="20">
        <v>290930</v>
      </c>
      <c r="R108" s="20">
        <v>5108064</v>
      </c>
      <c r="S108" s="20">
        <v>5201049</v>
      </c>
      <c r="T108" s="20">
        <f>SUM(O108:S108)</f>
        <v>15417178</v>
      </c>
      <c r="U108" s="23">
        <f>N108+T108</f>
        <v>15417178</v>
      </c>
      <c r="W108" s="8">
        <v>870887</v>
      </c>
      <c r="X108" s="8">
        <v>2016</v>
      </c>
      <c r="Y108" s="8" t="s">
        <v>375</v>
      </c>
    </row>
    <row r="109" spans="1:25" x14ac:dyDescent="0.2">
      <c r="A109" s="8">
        <v>2018</v>
      </c>
      <c r="B109" s="8">
        <v>32550</v>
      </c>
      <c r="C109" s="8" t="s">
        <v>284</v>
      </c>
      <c r="D109" s="8" t="s">
        <v>25</v>
      </c>
      <c r="E109" s="8" t="s">
        <v>26</v>
      </c>
      <c r="F109" s="8" t="s">
        <v>58</v>
      </c>
      <c r="G109" s="8" t="s">
        <v>30</v>
      </c>
      <c r="N109" s="17">
        <f>SUM(H109:M109)</f>
        <v>0</v>
      </c>
      <c r="O109" s="20">
        <v>3519846</v>
      </c>
      <c r="P109" s="20">
        <v>4120658</v>
      </c>
      <c r="Q109" s="20">
        <v>642517</v>
      </c>
      <c r="R109" s="20">
        <v>8238021</v>
      </c>
      <c r="S109" s="20">
        <v>0</v>
      </c>
      <c r="T109" s="20">
        <f>SUM(O109:S109)</f>
        <v>16521042</v>
      </c>
      <c r="U109" s="23">
        <f>N109+T109</f>
        <v>16521042</v>
      </c>
      <c r="W109" s="8">
        <v>693292</v>
      </c>
      <c r="X109" s="8">
        <v>2016</v>
      </c>
      <c r="Y109" s="8" t="s">
        <v>286</v>
      </c>
    </row>
    <row r="110" spans="1:25" x14ac:dyDescent="0.2">
      <c r="A110" s="8">
        <v>2018</v>
      </c>
      <c r="B110" s="8">
        <v>35393</v>
      </c>
      <c r="C110" s="8" t="s">
        <v>86</v>
      </c>
      <c r="D110" s="8" t="s">
        <v>25</v>
      </c>
      <c r="E110" s="8" t="s">
        <v>26</v>
      </c>
      <c r="F110" s="8" t="s">
        <v>37</v>
      </c>
      <c r="G110" s="8" t="s">
        <v>30</v>
      </c>
      <c r="N110" s="17">
        <f>SUM(H110:M110)</f>
        <v>0</v>
      </c>
      <c r="O110" s="20">
        <v>2882605</v>
      </c>
      <c r="R110" s="20">
        <v>7203267</v>
      </c>
      <c r="S110" s="20">
        <v>7219170</v>
      </c>
      <c r="T110" s="20">
        <f>SUM(O110:S110)</f>
        <v>17305042</v>
      </c>
      <c r="U110" s="23">
        <f>N110+T110</f>
        <v>17305042</v>
      </c>
      <c r="W110" s="8">
        <v>319294</v>
      </c>
      <c r="X110" s="8">
        <v>2010</v>
      </c>
      <c r="Y110" s="8" t="s">
        <v>88</v>
      </c>
    </row>
    <row r="111" spans="1:25" x14ac:dyDescent="0.2">
      <c r="A111" s="8">
        <v>2018</v>
      </c>
      <c r="B111" s="8">
        <v>43907</v>
      </c>
      <c r="C111" s="8" t="s">
        <v>276</v>
      </c>
      <c r="D111" s="8" t="s">
        <v>25</v>
      </c>
      <c r="E111" s="8" t="s">
        <v>26</v>
      </c>
      <c r="F111" s="8" t="s">
        <v>58</v>
      </c>
      <c r="G111" s="8" t="s">
        <v>30</v>
      </c>
      <c r="N111" s="17">
        <f>SUM(H111:M111)</f>
        <v>0</v>
      </c>
      <c r="R111" s="20">
        <v>18687167</v>
      </c>
      <c r="T111" s="20">
        <f>SUM(O111:S111)</f>
        <v>18687167</v>
      </c>
      <c r="U111" s="23">
        <f>N111+T111</f>
        <v>18687167</v>
      </c>
      <c r="W111" s="8">
        <v>863000</v>
      </c>
      <c r="X111" s="8">
        <v>2017</v>
      </c>
      <c r="Y111" s="8" t="s">
        <v>278</v>
      </c>
    </row>
    <row r="112" spans="1:25" x14ac:dyDescent="0.2">
      <c r="A112" s="8">
        <v>2018</v>
      </c>
      <c r="B112" s="8">
        <v>35859</v>
      </c>
      <c r="C112" s="8" t="s">
        <v>93</v>
      </c>
      <c r="D112" s="8" t="s">
        <v>25</v>
      </c>
      <c r="E112" s="8" t="s">
        <v>26</v>
      </c>
      <c r="F112" s="8" t="s">
        <v>58</v>
      </c>
      <c r="G112" s="8" t="s">
        <v>30</v>
      </c>
      <c r="N112" s="17">
        <f>SUM(H112:M112)</f>
        <v>0</v>
      </c>
      <c r="O112" s="20">
        <v>8929029</v>
      </c>
      <c r="P112" s="20">
        <v>3076598</v>
      </c>
      <c r="Q112" s="20">
        <v>536417</v>
      </c>
      <c r="R112" s="20">
        <v>7846700</v>
      </c>
      <c r="S112" s="20">
        <v>1254024</v>
      </c>
      <c r="T112" s="20">
        <f>SUM(O112:S112)</f>
        <v>21642768</v>
      </c>
      <c r="U112" s="23">
        <f>N112+T112</f>
        <v>21642768</v>
      </c>
      <c r="W112" s="8">
        <v>396815</v>
      </c>
      <c r="X112" s="8">
        <v>2010</v>
      </c>
      <c r="Y112" s="8" t="s">
        <v>96</v>
      </c>
    </row>
    <row r="113" spans="1:25" x14ac:dyDescent="0.2">
      <c r="A113" s="8">
        <v>2018</v>
      </c>
      <c r="B113" s="8">
        <v>10495</v>
      </c>
      <c r="C113" s="8" t="s">
        <v>321</v>
      </c>
      <c r="D113" s="8" t="s">
        <v>25</v>
      </c>
      <c r="E113" s="8" t="s">
        <v>26</v>
      </c>
      <c r="F113" s="8" t="s">
        <v>27</v>
      </c>
      <c r="G113" s="8" t="s">
        <v>125</v>
      </c>
      <c r="N113" s="17">
        <f>SUM(H113:M113)</f>
        <v>0</v>
      </c>
      <c r="O113" s="20">
        <v>13551605</v>
      </c>
      <c r="P113" s="20">
        <v>10609919</v>
      </c>
      <c r="Q113" s="20">
        <v>3526726</v>
      </c>
      <c r="R113" s="20" t="s">
        <v>39</v>
      </c>
      <c r="S113" s="20" t="s">
        <v>39</v>
      </c>
      <c r="T113" s="20">
        <f>SUM(O113:S113)</f>
        <v>27688250</v>
      </c>
      <c r="U113" s="23">
        <f>N113+T113</f>
        <v>27688250</v>
      </c>
      <c r="W113" s="8">
        <v>648224</v>
      </c>
      <c r="X113" s="8">
        <v>2017</v>
      </c>
      <c r="Y113" s="8" t="s">
        <v>322</v>
      </c>
    </row>
    <row r="114" spans="1:25" x14ac:dyDescent="0.2">
      <c r="A114" s="8">
        <v>2018</v>
      </c>
      <c r="B114" s="8">
        <v>43905</v>
      </c>
      <c r="C114" s="8" t="s">
        <v>104</v>
      </c>
      <c r="D114" s="8" t="s">
        <v>25</v>
      </c>
      <c r="E114" s="8" t="s">
        <v>26</v>
      </c>
      <c r="F114" s="8" t="s">
        <v>58</v>
      </c>
      <c r="G114" s="8" t="s">
        <v>30</v>
      </c>
      <c r="N114" s="17">
        <f>SUM(H114:M114)</f>
        <v>0</v>
      </c>
      <c r="R114" s="20">
        <v>14770253</v>
      </c>
      <c r="S114" s="20">
        <v>14770253</v>
      </c>
      <c r="T114" s="20">
        <f>SUM(O114:S114)</f>
        <v>29540506</v>
      </c>
      <c r="U114" s="23">
        <f>N114+T114</f>
        <v>29540506</v>
      </c>
      <c r="W114" s="8">
        <v>1469845</v>
      </c>
      <c r="X114" s="8">
        <v>2015</v>
      </c>
      <c r="Y114" s="8" t="s">
        <v>106</v>
      </c>
    </row>
    <row r="115" spans="1:25" x14ac:dyDescent="0.2">
      <c r="A115" s="8">
        <v>2018</v>
      </c>
      <c r="B115" s="8">
        <v>43910</v>
      </c>
      <c r="C115" s="8" t="s">
        <v>265</v>
      </c>
      <c r="D115" s="8" t="s">
        <v>25</v>
      </c>
      <c r="E115" s="8" t="s">
        <v>26</v>
      </c>
      <c r="F115" s="8" t="s">
        <v>27</v>
      </c>
      <c r="G115" s="8" t="s">
        <v>30</v>
      </c>
      <c r="N115" s="17">
        <f>SUM(H115:M115)</f>
        <v>0</v>
      </c>
      <c r="O115" s="20">
        <v>5340340</v>
      </c>
      <c r="P115" s="20">
        <v>4539586</v>
      </c>
      <c r="Q115" s="20">
        <v>749215.2</v>
      </c>
      <c r="R115" s="20">
        <v>10629141</v>
      </c>
      <c r="S115" s="20">
        <v>10629141</v>
      </c>
      <c r="T115" s="20">
        <f>SUM(O115:S115)</f>
        <v>31887423.199999999</v>
      </c>
      <c r="U115" s="23">
        <f>N115+T115</f>
        <v>31887423.199999999</v>
      </c>
      <c r="W115" s="8">
        <v>860090</v>
      </c>
      <c r="X115" s="8">
        <v>2016</v>
      </c>
      <c r="Y115" s="8" t="s">
        <v>267</v>
      </c>
    </row>
    <row r="116" spans="1:25" x14ac:dyDescent="0.2">
      <c r="A116" s="8">
        <v>2018</v>
      </c>
      <c r="B116" s="8">
        <v>36410</v>
      </c>
      <c r="C116" s="8" t="s">
        <v>154</v>
      </c>
      <c r="D116" s="8" t="s">
        <v>25</v>
      </c>
      <c r="E116" s="8" t="s">
        <v>26</v>
      </c>
      <c r="F116" s="8" t="s">
        <v>58</v>
      </c>
      <c r="G116" s="8" t="s">
        <v>30</v>
      </c>
      <c r="N116" s="17">
        <f>SUM(H116:M116)</f>
        <v>0</v>
      </c>
      <c r="O116" s="20">
        <v>9372709</v>
      </c>
      <c r="P116" s="20">
        <v>6296158</v>
      </c>
      <c r="Q116" s="20">
        <v>392390</v>
      </c>
      <c r="R116" s="20">
        <v>16061257</v>
      </c>
      <c r="T116" s="20">
        <f>SUM(O116:S116)</f>
        <v>32122514</v>
      </c>
      <c r="U116" s="23">
        <f>N116+T116</f>
        <v>32122514</v>
      </c>
      <c r="W116" s="8">
        <v>652236</v>
      </c>
      <c r="X116" s="8">
        <v>2017</v>
      </c>
      <c r="Y116" s="8" t="s">
        <v>155</v>
      </c>
    </row>
    <row r="117" spans="1:25" x14ac:dyDescent="0.2">
      <c r="A117" s="8">
        <v>2018</v>
      </c>
      <c r="B117" s="8">
        <v>49330</v>
      </c>
      <c r="C117" s="8" t="s">
        <v>61</v>
      </c>
      <c r="D117" s="8" t="s">
        <v>25</v>
      </c>
      <c r="E117" s="8" t="s">
        <v>26</v>
      </c>
      <c r="F117" s="8" t="s">
        <v>62</v>
      </c>
      <c r="G117" s="8" t="s">
        <v>30</v>
      </c>
      <c r="N117" s="17">
        <f>SUM(H117:M117)</f>
        <v>0</v>
      </c>
      <c r="O117" s="20">
        <v>8131805</v>
      </c>
      <c r="P117" s="20">
        <v>6288235</v>
      </c>
      <c r="Q117" s="20">
        <v>306164</v>
      </c>
      <c r="R117" s="20">
        <v>10593687</v>
      </c>
      <c r="S117" s="20">
        <v>10908792</v>
      </c>
      <c r="T117" s="20">
        <f>SUM(O117:S117)</f>
        <v>36228683</v>
      </c>
      <c r="U117" s="23">
        <f>N117+T117</f>
        <v>36228683</v>
      </c>
      <c r="W117" s="8">
        <v>467007</v>
      </c>
      <c r="X117" s="8">
        <v>2013</v>
      </c>
      <c r="Y117" s="8" t="s">
        <v>63</v>
      </c>
    </row>
    <row r="118" spans="1:25" x14ac:dyDescent="0.2">
      <c r="A118" s="8">
        <v>2018</v>
      </c>
      <c r="B118" s="8">
        <v>49335</v>
      </c>
      <c r="C118" s="8" t="s">
        <v>83</v>
      </c>
      <c r="D118" s="8" t="s">
        <v>25</v>
      </c>
      <c r="E118" s="8" t="s">
        <v>26</v>
      </c>
      <c r="F118" s="8" t="s">
        <v>84</v>
      </c>
      <c r="G118" s="8" t="s">
        <v>30</v>
      </c>
      <c r="N118" s="17">
        <f>SUM(H118:M118)</f>
        <v>0</v>
      </c>
      <c r="O118" s="20">
        <v>6680198</v>
      </c>
      <c r="P118" s="20">
        <v>5801169</v>
      </c>
      <c r="Q118" s="20">
        <v>979925</v>
      </c>
      <c r="R118" s="20">
        <v>13461292</v>
      </c>
      <c r="S118" s="20">
        <v>13461292</v>
      </c>
      <c r="T118" s="20">
        <f>SUM(O118:S118)</f>
        <v>40383876</v>
      </c>
      <c r="U118" s="23">
        <f>N118+T118</f>
        <v>40383876</v>
      </c>
      <c r="W118" s="8">
        <v>667560</v>
      </c>
      <c r="X118" s="8">
        <v>2017</v>
      </c>
      <c r="Y118" s="8" t="s">
        <v>85</v>
      </c>
    </row>
    <row r="119" spans="1:25" x14ac:dyDescent="0.2">
      <c r="A119" s="8">
        <v>2018</v>
      </c>
      <c r="B119" s="8">
        <v>1184</v>
      </c>
      <c r="C119" s="8" t="s">
        <v>287</v>
      </c>
      <c r="D119" s="8" t="s">
        <v>25</v>
      </c>
      <c r="E119" s="8" t="s">
        <v>26</v>
      </c>
      <c r="F119" s="8" t="s">
        <v>58</v>
      </c>
      <c r="G119" s="8" t="s">
        <v>30</v>
      </c>
      <c r="N119" s="17">
        <f>SUM(H119:M119)</f>
        <v>0</v>
      </c>
      <c r="O119" s="20">
        <v>8251485</v>
      </c>
      <c r="P119" s="20">
        <v>6343684</v>
      </c>
      <c r="Q119" s="20">
        <v>0</v>
      </c>
      <c r="R119" s="20">
        <v>12527277</v>
      </c>
      <c r="S119" s="20">
        <v>13486797</v>
      </c>
      <c r="T119" s="20">
        <f>SUM(O119:S119)</f>
        <v>40609243</v>
      </c>
      <c r="U119" s="23">
        <f>N119+T119</f>
        <v>40609243</v>
      </c>
      <c r="W119" s="8">
        <v>1265974</v>
      </c>
      <c r="X119" s="8">
        <v>2017</v>
      </c>
      <c r="Y119" s="8" t="s">
        <v>289</v>
      </c>
    </row>
    <row r="120" spans="1:25" x14ac:dyDescent="0.2">
      <c r="A120" s="8">
        <v>2018</v>
      </c>
      <c r="B120" s="8">
        <v>35874</v>
      </c>
      <c r="C120" s="8" t="s">
        <v>188</v>
      </c>
      <c r="D120" s="8" t="s">
        <v>25</v>
      </c>
      <c r="E120" s="8" t="s">
        <v>26</v>
      </c>
      <c r="F120" s="8" t="s">
        <v>58</v>
      </c>
      <c r="G120" s="8" t="s">
        <v>30</v>
      </c>
      <c r="N120" s="17">
        <f>SUM(H120:M120)</f>
        <v>0</v>
      </c>
      <c r="O120" s="20">
        <v>11094141</v>
      </c>
      <c r="P120" s="20">
        <v>5048773</v>
      </c>
      <c r="Q120" s="20">
        <v>395584</v>
      </c>
      <c r="R120" s="20">
        <v>15447037</v>
      </c>
      <c r="S120" s="20">
        <v>15684329</v>
      </c>
      <c r="T120" s="20">
        <f>SUM(O120:S120)</f>
        <v>47669864</v>
      </c>
      <c r="U120" s="23">
        <f>N120+T120</f>
        <v>47669864</v>
      </c>
      <c r="W120" s="8">
        <v>1615017</v>
      </c>
      <c r="X120" s="8">
        <v>2016</v>
      </c>
      <c r="Y120" s="8" t="s">
        <v>190</v>
      </c>
    </row>
    <row r="121" spans="1:25" x14ac:dyDescent="0.2">
      <c r="A121" s="8">
        <v>2018</v>
      </c>
      <c r="B121" s="8">
        <v>31181</v>
      </c>
      <c r="C121" s="8" t="s">
        <v>240</v>
      </c>
      <c r="D121" s="8" t="s">
        <v>25</v>
      </c>
      <c r="E121" s="8" t="s">
        <v>26</v>
      </c>
      <c r="F121" s="8" t="s">
        <v>84</v>
      </c>
      <c r="G121" s="8" t="s">
        <v>30</v>
      </c>
      <c r="N121" s="17">
        <f>SUM(H121:M121)</f>
        <v>0</v>
      </c>
      <c r="O121" s="20">
        <v>13245863</v>
      </c>
      <c r="R121" s="20">
        <v>17355479</v>
      </c>
      <c r="S121" s="20">
        <v>18675341</v>
      </c>
      <c r="T121" s="20">
        <f>SUM(O121:S121)</f>
        <v>49276683</v>
      </c>
      <c r="U121" s="23">
        <f>N121+T121</f>
        <v>49276683</v>
      </c>
      <c r="W121" s="8">
        <v>1559938</v>
      </c>
      <c r="X121" s="8">
        <v>2016</v>
      </c>
      <c r="Y121" s="8" t="s">
        <v>242</v>
      </c>
    </row>
    <row r="122" spans="1:25" x14ac:dyDescent="0.2">
      <c r="A122" s="8">
        <v>2018</v>
      </c>
      <c r="B122" s="8">
        <v>63941</v>
      </c>
      <c r="C122" s="8" t="s">
        <v>132</v>
      </c>
      <c r="D122" s="8" t="s">
        <v>25</v>
      </c>
      <c r="E122" s="8" t="s">
        <v>26</v>
      </c>
      <c r="F122" s="8" t="s">
        <v>84</v>
      </c>
      <c r="G122" s="8" t="s">
        <v>30</v>
      </c>
      <c r="N122" s="17">
        <f>SUM(H122:M122)</f>
        <v>0</v>
      </c>
      <c r="O122" s="20">
        <v>9303281.6600000001</v>
      </c>
      <c r="P122" s="20">
        <v>7576807.5599999996</v>
      </c>
      <c r="Q122" s="20">
        <v>8327198.6100000003</v>
      </c>
      <c r="R122" s="20">
        <v>25207287.829999998</v>
      </c>
      <c r="S122" s="20">
        <v>0</v>
      </c>
      <c r="T122" s="20">
        <f>SUM(O122:S122)</f>
        <v>50414575.659999996</v>
      </c>
      <c r="U122" s="23">
        <f>N122+T122</f>
        <v>50414575.659999996</v>
      </c>
      <c r="W122" s="8">
        <v>1870000</v>
      </c>
      <c r="X122" s="8">
        <v>2014</v>
      </c>
      <c r="Y122" s="8" t="s">
        <v>133</v>
      </c>
    </row>
    <row r="123" spans="1:25" x14ac:dyDescent="0.2">
      <c r="A123" s="8">
        <v>2018</v>
      </c>
      <c r="B123" s="8">
        <v>3203</v>
      </c>
      <c r="C123" s="8" t="s">
        <v>129</v>
      </c>
      <c r="D123" s="8" t="s">
        <v>25</v>
      </c>
      <c r="E123" s="8" t="s">
        <v>26</v>
      </c>
      <c r="F123" s="8" t="s">
        <v>37</v>
      </c>
      <c r="G123" s="8" t="s">
        <v>30</v>
      </c>
      <c r="N123" s="17">
        <f>SUM(H123:M123)</f>
        <v>0</v>
      </c>
      <c r="O123" s="20">
        <v>16784486</v>
      </c>
      <c r="P123" s="20">
        <v>14766295</v>
      </c>
      <c r="Q123" s="20">
        <v>1100599</v>
      </c>
      <c r="R123" s="20">
        <v>32651379</v>
      </c>
      <c r="T123" s="20">
        <f>SUM(O123:S123)</f>
        <v>65302759</v>
      </c>
      <c r="U123" s="23">
        <f>N123+T123</f>
        <v>65302759</v>
      </c>
      <c r="W123" s="8">
        <v>2714017</v>
      </c>
      <c r="X123" s="8">
        <v>2016</v>
      </c>
      <c r="Y123" s="8" t="s">
        <v>131</v>
      </c>
    </row>
    <row r="124" spans="1:25" x14ac:dyDescent="0.2">
      <c r="A124" s="8">
        <v>2018</v>
      </c>
      <c r="B124" s="8">
        <v>31108</v>
      </c>
      <c r="C124" s="8" t="s">
        <v>228</v>
      </c>
      <c r="D124" s="8" t="s">
        <v>25</v>
      </c>
      <c r="E124" s="8" t="s">
        <v>26</v>
      </c>
      <c r="F124" s="8" t="s">
        <v>84</v>
      </c>
      <c r="G124" s="8" t="s">
        <v>30</v>
      </c>
      <c r="N124" s="17">
        <f>SUM(H124:M124)</f>
        <v>0</v>
      </c>
      <c r="O124" s="20">
        <v>19263921</v>
      </c>
      <c r="P124" s="20">
        <v>13578513</v>
      </c>
      <c r="Q124" s="20">
        <v>571584</v>
      </c>
      <c r="R124" s="20">
        <v>33414017</v>
      </c>
      <c r="T124" s="20">
        <f>SUM(O124:S124)</f>
        <v>66828035</v>
      </c>
      <c r="U124" s="23">
        <f>N124+T124</f>
        <v>66828035</v>
      </c>
      <c r="W124" s="8">
        <v>2349993</v>
      </c>
      <c r="X124" s="8">
        <v>2016</v>
      </c>
      <c r="Y124" s="8" t="s">
        <v>230</v>
      </c>
    </row>
    <row r="125" spans="1:25" x14ac:dyDescent="0.2">
      <c r="A125" s="8">
        <v>2018</v>
      </c>
      <c r="B125" s="8">
        <v>49333</v>
      </c>
      <c r="C125" s="8" t="s">
        <v>365</v>
      </c>
      <c r="D125" s="8" t="s">
        <v>25</v>
      </c>
      <c r="E125" s="8" t="s">
        <v>26</v>
      </c>
      <c r="F125" s="8" t="s">
        <v>58</v>
      </c>
      <c r="G125" s="8" t="s">
        <v>30</v>
      </c>
      <c r="N125" s="17">
        <f>SUM(H125:M125)</f>
        <v>0</v>
      </c>
      <c r="O125" s="20">
        <v>20804701</v>
      </c>
      <c r="P125" s="20">
        <v>9883480</v>
      </c>
      <c r="Q125" s="20">
        <v>1715766</v>
      </c>
      <c r="R125" s="20">
        <v>16000537</v>
      </c>
      <c r="S125" s="20">
        <v>21554911</v>
      </c>
      <c r="T125" s="20">
        <f>SUM(O125:S125)</f>
        <v>69959395</v>
      </c>
      <c r="U125" s="23">
        <f>N125+T125</f>
        <v>69959395</v>
      </c>
      <c r="W125" s="8">
        <v>771158</v>
      </c>
      <c r="X125" s="8">
        <v>2017</v>
      </c>
      <c r="Y125" s="8" t="s">
        <v>366</v>
      </c>
    </row>
    <row r="126" spans="1:25" x14ac:dyDescent="0.2">
      <c r="A126" s="8">
        <v>2018</v>
      </c>
      <c r="B126" s="8">
        <v>3417</v>
      </c>
      <c r="C126" s="8" t="s">
        <v>369</v>
      </c>
      <c r="D126" s="8" t="s">
        <v>25</v>
      </c>
      <c r="E126" s="8" t="s">
        <v>26</v>
      </c>
      <c r="F126" s="8" t="s">
        <v>58</v>
      </c>
      <c r="G126" s="8" t="s">
        <v>30</v>
      </c>
      <c r="N126" s="17">
        <f>SUM(H126:M126)</f>
        <v>0</v>
      </c>
      <c r="O126" s="20">
        <v>35850141</v>
      </c>
      <c r="P126" s="20">
        <v>14262756</v>
      </c>
      <c r="Q126" s="20">
        <v>1622506</v>
      </c>
      <c r="R126" s="20">
        <v>51735403</v>
      </c>
      <c r="T126" s="20">
        <f>SUM(O126:S126)</f>
        <v>103470806</v>
      </c>
      <c r="U126" s="23">
        <f>N126+T126</f>
        <v>103470806</v>
      </c>
      <c r="W126" s="8">
        <v>8537673</v>
      </c>
      <c r="X126" s="8">
        <v>2016</v>
      </c>
      <c r="Y126" s="8" t="s">
        <v>370</v>
      </c>
    </row>
    <row r="127" spans="1:25" x14ac:dyDescent="0.2">
      <c r="A127" s="8">
        <v>2019</v>
      </c>
      <c r="B127" s="8">
        <v>74414</v>
      </c>
      <c r="C127" s="8" t="s">
        <v>145</v>
      </c>
      <c r="D127" s="8" t="s">
        <v>25</v>
      </c>
      <c r="E127" s="8" t="s">
        <v>26</v>
      </c>
      <c r="F127" s="8" t="s">
        <v>58</v>
      </c>
      <c r="G127" s="8" t="s">
        <v>263</v>
      </c>
      <c r="N127" s="17">
        <f>SUM(H127:M127)</f>
        <v>0</v>
      </c>
      <c r="T127" s="20">
        <f>SUM(O127:S127)</f>
        <v>0</v>
      </c>
      <c r="U127" s="23">
        <f>N127+T127</f>
        <v>0</v>
      </c>
      <c r="W127" s="8">
        <v>322226</v>
      </c>
      <c r="X127" s="8">
        <v>2016</v>
      </c>
      <c r="Y127" s="8" t="s">
        <v>146</v>
      </c>
    </row>
    <row r="128" spans="1:25" x14ac:dyDescent="0.2">
      <c r="A128" s="8">
        <v>2019</v>
      </c>
      <c r="B128" s="8">
        <v>63941</v>
      </c>
      <c r="C128" s="8" t="s">
        <v>132</v>
      </c>
      <c r="D128" s="8" t="s">
        <v>25</v>
      </c>
      <c r="E128" s="8" t="s">
        <v>26</v>
      </c>
      <c r="F128" s="8" t="s">
        <v>84</v>
      </c>
      <c r="G128" s="8" t="s">
        <v>125</v>
      </c>
      <c r="N128" s="17">
        <f>SUM(H128:M128)</f>
        <v>0</v>
      </c>
      <c r="T128" s="20">
        <f>SUM(O128:S128)</f>
        <v>0</v>
      </c>
      <c r="U128" s="23">
        <f>N128+T128</f>
        <v>0</v>
      </c>
      <c r="W128" s="8">
        <v>1870000</v>
      </c>
      <c r="X128" s="8">
        <v>2014</v>
      </c>
      <c r="Y128" s="8" t="s">
        <v>133</v>
      </c>
    </row>
    <row r="129" spans="1:25" x14ac:dyDescent="0.2">
      <c r="A129" s="8">
        <v>2019</v>
      </c>
      <c r="B129" s="8">
        <v>49339</v>
      </c>
      <c r="C129" s="8" t="s">
        <v>345</v>
      </c>
      <c r="D129" s="8" t="s">
        <v>25</v>
      </c>
      <c r="E129" s="8" t="s">
        <v>26</v>
      </c>
      <c r="F129" s="8" t="s">
        <v>58</v>
      </c>
      <c r="G129" s="8" t="s">
        <v>125</v>
      </c>
      <c r="N129" s="17">
        <f>SUM(H129:M129)</f>
        <v>0</v>
      </c>
      <c r="T129" s="20">
        <f>SUM(O129:S129)</f>
        <v>0</v>
      </c>
      <c r="U129" s="23">
        <f>N129+T129</f>
        <v>0</v>
      </c>
      <c r="W129" s="8">
        <v>992761</v>
      </c>
      <c r="X129" s="8">
        <v>2016</v>
      </c>
      <c r="Y129" s="8" t="s">
        <v>346</v>
      </c>
    </row>
    <row r="130" spans="1:25" x14ac:dyDescent="0.2">
      <c r="A130" s="8">
        <v>2019</v>
      </c>
      <c r="B130" s="8">
        <v>73706</v>
      </c>
      <c r="C130" s="8" t="s">
        <v>75</v>
      </c>
      <c r="D130" s="8" t="s">
        <v>25</v>
      </c>
      <c r="E130" s="8" t="s">
        <v>26</v>
      </c>
      <c r="F130" s="8" t="s">
        <v>37</v>
      </c>
      <c r="G130" s="8" t="s">
        <v>204</v>
      </c>
      <c r="N130" s="17">
        <f>SUM(H130:M130)</f>
        <v>0</v>
      </c>
      <c r="T130" s="20">
        <f>SUM(O130:S130)</f>
        <v>0</v>
      </c>
      <c r="U130" s="23">
        <f>N130+T130</f>
        <v>0</v>
      </c>
      <c r="W130" s="8">
        <v>75961</v>
      </c>
      <c r="X130" s="8">
        <v>2017</v>
      </c>
      <c r="Y130" s="8" t="s">
        <v>76</v>
      </c>
    </row>
    <row r="131" spans="1:25" x14ac:dyDescent="0.2">
      <c r="A131" s="8">
        <v>2019</v>
      </c>
      <c r="B131" s="8">
        <v>54102</v>
      </c>
      <c r="C131" s="8" t="s">
        <v>251</v>
      </c>
      <c r="D131" s="8" t="s">
        <v>25</v>
      </c>
      <c r="E131" s="8" t="s">
        <v>26</v>
      </c>
      <c r="F131" s="8" t="s">
        <v>234</v>
      </c>
      <c r="G131" s="8" t="s">
        <v>68</v>
      </c>
      <c r="N131" s="17">
        <f>SUM(H131:M131)</f>
        <v>0</v>
      </c>
      <c r="T131" s="20">
        <f>SUM(O131:S131)</f>
        <v>0</v>
      </c>
      <c r="U131" s="23">
        <f>N131+T131</f>
        <v>0</v>
      </c>
      <c r="W131" s="8">
        <v>97856</v>
      </c>
      <c r="X131" s="8">
        <v>2010</v>
      </c>
      <c r="Y131" s="8" t="s">
        <v>255</v>
      </c>
    </row>
    <row r="132" spans="1:25" x14ac:dyDescent="0.2">
      <c r="A132" s="8">
        <v>2019</v>
      </c>
      <c r="B132" s="8">
        <v>58627</v>
      </c>
      <c r="C132" s="8" t="s">
        <v>147</v>
      </c>
      <c r="D132" s="8" t="s">
        <v>25</v>
      </c>
      <c r="E132" s="8" t="s">
        <v>26</v>
      </c>
      <c r="F132" s="8" t="s">
        <v>62</v>
      </c>
      <c r="N132" s="17">
        <f>SUM(H132:M132)</f>
        <v>0</v>
      </c>
      <c r="T132" s="20">
        <f>SUM(O132:S132)</f>
        <v>0</v>
      </c>
      <c r="U132" s="23">
        <f>N132+T132</f>
        <v>0</v>
      </c>
      <c r="W132" s="8">
        <v>26581</v>
      </c>
      <c r="X132" s="8">
        <v>2015</v>
      </c>
      <c r="Y132" s="8" t="s">
        <v>148</v>
      </c>
    </row>
    <row r="133" spans="1:25" x14ac:dyDescent="0.2">
      <c r="A133" s="8">
        <v>2019</v>
      </c>
      <c r="B133" s="8">
        <v>50566</v>
      </c>
      <c r="C133" s="8" t="s">
        <v>186</v>
      </c>
      <c r="D133" s="8" t="s">
        <v>25</v>
      </c>
      <c r="E133" s="8" t="s">
        <v>26</v>
      </c>
      <c r="N133" s="17">
        <f>SUM(H133:M133)</f>
        <v>0</v>
      </c>
      <c r="T133" s="20">
        <f>SUM(O133:S133)</f>
        <v>0</v>
      </c>
      <c r="U133" s="23">
        <f>N133+T133</f>
        <v>0</v>
      </c>
      <c r="W133" s="8">
        <v>295365</v>
      </c>
      <c r="X133" s="8">
        <v>2018</v>
      </c>
      <c r="Y133" s="8" t="s">
        <v>187</v>
      </c>
    </row>
    <row r="134" spans="1:25" x14ac:dyDescent="0.2">
      <c r="A134" s="8">
        <v>2019</v>
      </c>
      <c r="B134" s="8">
        <v>54114</v>
      </c>
      <c r="C134" s="8" t="s">
        <v>223</v>
      </c>
      <c r="D134" s="8" t="s">
        <v>25</v>
      </c>
      <c r="E134" s="8" t="s">
        <v>26</v>
      </c>
      <c r="N134" s="17">
        <f>SUM(H134:M134)</f>
        <v>0</v>
      </c>
      <c r="T134" s="20">
        <f>SUM(O134:S134)</f>
        <v>0</v>
      </c>
      <c r="U134" s="23">
        <f>N134+T134</f>
        <v>0</v>
      </c>
      <c r="W134" s="8">
        <v>91902</v>
      </c>
      <c r="X134" s="8">
        <v>2017</v>
      </c>
      <c r="Y134" s="8" t="s">
        <v>224</v>
      </c>
    </row>
    <row r="135" spans="1:25" x14ac:dyDescent="0.2">
      <c r="A135" s="8">
        <v>2019</v>
      </c>
      <c r="B135" s="8">
        <v>50544</v>
      </c>
      <c r="C135" s="8" t="s">
        <v>32</v>
      </c>
      <c r="D135" s="8" t="s">
        <v>25</v>
      </c>
      <c r="E135" s="8" t="s">
        <v>26</v>
      </c>
      <c r="N135" s="17">
        <f>SUM(H135:M135)</f>
        <v>0</v>
      </c>
      <c r="T135" s="20">
        <f>SUM(O135:S135)</f>
        <v>0</v>
      </c>
      <c r="U135" s="23">
        <f>N135+T135</f>
        <v>0</v>
      </c>
      <c r="W135" s="8">
        <v>200965</v>
      </c>
      <c r="X135" s="8">
        <v>2017</v>
      </c>
      <c r="Y135" s="8" t="s">
        <v>33</v>
      </c>
    </row>
    <row r="136" spans="1:25" x14ac:dyDescent="0.2">
      <c r="A136" s="8">
        <v>2019</v>
      </c>
      <c r="B136" s="8">
        <v>59657</v>
      </c>
      <c r="C136" s="8" t="s">
        <v>482</v>
      </c>
      <c r="D136" s="8" t="s">
        <v>25</v>
      </c>
      <c r="E136" s="8" t="s">
        <v>26</v>
      </c>
      <c r="F136" s="8" t="s">
        <v>27</v>
      </c>
      <c r="G136" s="8" t="s">
        <v>125</v>
      </c>
      <c r="N136" s="17">
        <f>SUM(H136:M136)</f>
        <v>0</v>
      </c>
      <c r="T136" s="20">
        <f>SUM(O136:S136)</f>
        <v>0</v>
      </c>
      <c r="U136" s="23">
        <f>N136+T136</f>
        <v>0</v>
      </c>
      <c r="W136" s="8">
        <v>97514</v>
      </c>
      <c r="X136" s="8">
        <v>2017</v>
      </c>
    </row>
    <row r="137" spans="1:25" x14ac:dyDescent="0.2">
      <c r="A137" s="8">
        <v>2019</v>
      </c>
      <c r="B137" s="8">
        <v>49787</v>
      </c>
      <c r="C137" s="8" t="s">
        <v>117</v>
      </c>
      <c r="D137" s="8" t="s">
        <v>25</v>
      </c>
      <c r="E137" s="8" t="s">
        <v>26</v>
      </c>
      <c r="F137" s="8" t="s">
        <v>111</v>
      </c>
      <c r="G137" s="8" t="s">
        <v>68</v>
      </c>
      <c r="N137" s="17">
        <f>SUM(H137:M137)</f>
        <v>0</v>
      </c>
      <c r="T137" s="20">
        <f>SUM(O137:S137)</f>
        <v>0</v>
      </c>
      <c r="U137" s="23">
        <f>N137+T137</f>
        <v>0</v>
      </c>
      <c r="W137" s="8">
        <v>28174</v>
      </c>
      <c r="X137" s="8">
        <v>2017</v>
      </c>
      <c r="Y137" s="8" t="s">
        <v>119</v>
      </c>
    </row>
    <row r="138" spans="1:25" x14ac:dyDescent="0.2">
      <c r="A138" s="8">
        <v>2019</v>
      </c>
      <c r="B138" s="8">
        <v>37241</v>
      </c>
      <c r="C138" s="8" t="s">
        <v>416</v>
      </c>
      <c r="D138" s="8" t="s">
        <v>25</v>
      </c>
      <c r="E138" s="8" t="s">
        <v>26</v>
      </c>
      <c r="F138" s="8" t="s">
        <v>58</v>
      </c>
      <c r="N138" s="17">
        <f>SUM(H138:M138)</f>
        <v>0</v>
      </c>
      <c r="T138" s="20">
        <f>SUM(O138:S138)</f>
        <v>0</v>
      </c>
      <c r="U138" s="23">
        <f>N138+T138</f>
        <v>0</v>
      </c>
      <c r="W138" s="8">
        <v>121643</v>
      </c>
      <c r="X138" s="8">
        <v>2018</v>
      </c>
    </row>
    <row r="139" spans="1:25" x14ac:dyDescent="0.2">
      <c r="A139" s="8">
        <v>2019</v>
      </c>
      <c r="B139" s="8">
        <v>74488</v>
      </c>
      <c r="C139" s="8" t="s">
        <v>840</v>
      </c>
      <c r="D139" s="8" t="s">
        <v>25</v>
      </c>
      <c r="E139" s="8" t="s">
        <v>26</v>
      </c>
      <c r="N139" s="17">
        <f>SUM(H139:M139)</f>
        <v>0</v>
      </c>
      <c r="T139" s="20">
        <f>SUM(O139:S139)</f>
        <v>0</v>
      </c>
      <c r="U139" s="23">
        <f>N139+T139</f>
        <v>0</v>
      </c>
      <c r="W139" s="8">
        <v>41648</v>
      </c>
      <c r="X139" s="8">
        <v>2019</v>
      </c>
    </row>
    <row r="140" spans="1:25" x14ac:dyDescent="0.2">
      <c r="A140" s="8">
        <v>2019</v>
      </c>
      <c r="B140" s="8">
        <v>50550</v>
      </c>
      <c r="C140" s="8" t="s">
        <v>48</v>
      </c>
      <c r="D140" s="8" t="s">
        <v>25</v>
      </c>
      <c r="E140" s="8" t="s">
        <v>26</v>
      </c>
      <c r="N140" s="17">
        <f>SUM(H140:M140)</f>
        <v>0</v>
      </c>
      <c r="T140" s="20">
        <f>SUM(O140:S140)</f>
        <v>0</v>
      </c>
      <c r="U140" s="23">
        <f>N140+T140</f>
        <v>0</v>
      </c>
      <c r="W140" s="8">
        <v>258612</v>
      </c>
      <c r="X140" s="8">
        <v>2017</v>
      </c>
      <c r="Y140" s="8" t="s">
        <v>49</v>
      </c>
    </row>
    <row r="141" spans="1:25" x14ac:dyDescent="0.2">
      <c r="A141" s="8">
        <v>2019</v>
      </c>
      <c r="B141" s="8">
        <v>58413</v>
      </c>
      <c r="C141" s="8" t="s">
        <v>452</v>
      </c>
      <c r="D141" s="8" t="s">
        <v>25</v>
      </c>
      <c r="E141" s="8" t="s">
        <v>26</v>
      </c>
      <c r="F141" s="8" t="s">
        <v>296</v>
      </c>
      <c r="N141" s="17">
        <f>SUM(H141:M141)</f>
        <v>0</v>
      </c>
      <c r="T141" s="20">
        <f>SUM(O141:S141)</f>
        <v>0</v>
      </c>
      <c r="U141" s="23">
        <f>N141+T141</f>
        <v>0</v>
      </c>
      <c r="W141" s="8">
        <v>93510</v>
      </c>
      <c r="X141" s="8">
        <v>2018</v>
      </c>
      <c r="Y141" s="8" t="s">
        <v>453</v>
      </c>
    </row>
    <row r="142" spans="1:25" x14ac:dyDescent="0.2">
      <c r="A142" s="8">
        <v>2019</v>
      </c>
      <c r="B142" s="8">
        <v>43914</v>
      </c>
      <c r="C142" s="8" t="s">
        <v>400</v>
      </c>
      <c r="D142" s="8" t="s">
        <v>25</v>
      </c>
      <c r="E142" s="8" t="s">
        <v>26</v>
      </c>
      <c r="F142" s="8" t="s">
        <v>37</v>
      </c>
      <c r="N142" s="17">
        <f>SUM(H142:M142)</f>
        <v>0</v>
      </c>
      <c r="T142" s="20">
        <f>SUM(O142:S142)</f>
        <v>0</v>
      </c>
      <c r="U142" s="23">
        <f>N142+T142</f>
        <v>0</v>
      </c>
      <c r="W142" s="8">
        <v>859035</v>
      </c>
      <c r="X142" s="8">
        <v>2017</v>
      </c>
      <c r="Y142" s="8" t="s">
        <v>402</v>
      </c>
    </row>
    <row r="143" spans="1:25" x14ac:dyDescent="0.2">
      <c r="A143" s="8">
        <v>2019</v>
      </c>
      <c r="B143" s="8">
        <v>50562</v>
      </c>
      <c r="C143" s="8" t="s">
        <v>149</v>
      </c>
      <c r="D143" s="8" t="s">
        <v>25</v>
      </c>
      <c r="E143" s="8" t="s">
        <v>26</v>
      </c>
      <c r="F143" s="8" t="s">
        <v>84</v>
      </c>
      <c r="N143" s="17">
        <f>SUM(H143:M143)</f>
        <v>0</v>
      </c>
      <c r="T143" s="20">
        <f>SUM(O143:S143)</f>
        <v>0</v>
      </c>
      <c r="U143" s="23">
        <f>N143+T143</f>
        <v>0</v>
      </c>
      <c r="W143" s="8">
        <v>265070</v>
      </c>
      <c r="X143" s="8">
        <v>2016</v>
      </c>
      <c r="Y143" s="8" t="s">
        <v>150</v>
      </c>
    </row>
    <row r="144" spans="1:25" x14ac:dyDescent="0.2">
      <c r="A144" s="8">
        <v>2019</v>
      </c>
      <c r="B144" s="8">
        <v>54100</v>
      </c>
      <c r="C144" s="8" t="s">
        <v>347</v>
      </c>
      <c r="D144" s="8" t="s">
        <v>25</v>
      </c>
      <c r="E144" s="8" t="s">
        <v>26</v>
      </c>
      <c r="F144" s="8" t="s">
        <v>37</v>
      </c>
      <c r="G144" s="8" t="s">
        <v>204</v>
      </c>
      <c r="N144" s="17">
        <f>SUM(H144:M144)</f>
        <v>0</v>
      </c>
      <c r="T144" s="20">
        <f>SUM(O144:S144)</f>
        <v>0</v>
      </c>
      <c r="U144" s="23">
        <f>N144+T144</f>
        <v>0</v>
      </c>
      <c r="W144" s="8">
        <v>118565</v>
      </c>
      <c r="X144" s="8">
        <v>2015</v>
      </c>
      <c r="Y144" s="8" t="s">
        <v>349</v>
      </c>
    </row>
    <row r="145" spans="1:25" x14ac:dyDescent="0.2">
      <c r="A145" s="8">
        <v>2019</v>
      </c>
      <c r="B145" s="8">
        <v>59644</v>
      </c>
      <c r="C145" s="8" t="s">
        <v>34</v>
      </c>
      <c r="D145" s="8" t="s">
        <v>25</v>
      </c>
      <c r="E145" s="8" t="s">
        <v>26</v>
      </c>
      <c r="F145" s="8" t="s">
        <v>27</v>
      </c>
      <c r="N145" s="17">
        <f>SUM(H145:M145)</f>
        <v>0</v>
      </c>
      <c r="T145" s="20">
        <f>SUM(O145:S145)</f>
        <v>0</v>
      </c>
      <c r="U145" s="23">
        <f>N145+T145</f>
        <v>0</v>
      </c>
      <c r="W145" s="8">
        <v>39860</v>
      </c>
      <c r="X145" s="8">
        <v>2018</v>
      </c>
      <c r="Y145" s="8" t="s">
        <v>35</v>
      </c>
    </row>
    <row r="146" spans="1:25" x14ac:dyDescent="0.2">
      <c r="A146" s="8">
        <v>2019</v>
      </c>
      <c r="B146" s="8">
        <v>35860</v>
      </c>
      <c r="C146" s="8" t="s">
        <v>403</v>
      </c>
      <c r="D146" s="8" t="s">
        <v>25</v>
      </c>
      <c r="E146" s="8" t="s">
        <v>26</v>
      </c>
      <c r="F146" s="8" t="s">
        <v>37</v>
      </c>
      <c r="G146" s="8" t="s">
        <v>404</v>
      </c>
      <c r="N146" s="17">
        <f>SUM(H146:M146)</f>
        <v>0</v>
      </c>
      <c r="T146" s="20">
        <f>SUM(O146:S146)</f>
        <v>0</v>
      </c>
      <c r="U146" s="23">
        <f>N146+T146</f>
        <v>0</v>
      </c>
      <c r="W146" s="8">
        <v>1345047</v>
      </c>
      <c r="X146" s="8">
        <v>2018</v>
      </c>
      <c r="Y146" s="8" t="s">
        <v>405</v>
      </c>
    </row>
    <row r="147" spans="1:25" x14ac:dyDescent="0.2">
      <c r="A147" s="8">
        <v>2019</v>
      </c>
      <c r="B147" s="8">
        <v>59552</v>
      </c>
      <c r="C147" s="8" t="s">
        <v>89</v>
      </c>
      <c r="D147" s="8" t="s">
        <v>25</v>
      </c>
      <c r="E147" s="8" t="s">
        <v>26</v>
      </c>
      <c r="F147" s="8" t="s">
        <v>91</v>
      </c>
      <c r="N147" s="17">
        <f>SUM(H147:M147)</f>
        <v>0</v>
      </c>
      <c r="T147" s="20">
        <f>SUM(O147:S147)</f>
        <v>0</v>
      </c>
      <c r="U147" s="23">
        <f>N147+T147</f>
        <v>0</v>
      </c>
      <c r="W147" s="8">
        <v>68111</v>
      </c>
      <c r="X147" s="8">
        <v>2016</v>
      </c>
      <c r="Y147" s="8" t="s">
        <v>92</v>
      </c>
    </row>
    <row r="148" spans="1:25" x14ac:dyDescent="0.2">
      <c r="A148" s="8">
        <v>2019</v>
      </c>
      <c r="B148" s="8">
        <v>32550</v>
      </c>
      <c r="C148" s="8" t="s">
        <v>284</v>
      </c>
      <c r="D148" s="8" t="s">
        <v>25</v>
      </c>
      <c r="E148" s="8" t="s">
        <v>26</v>
      </c>
      <c r="F148" s="8" t="s">
        <v>27</v>
      </c>
      <c r="G148" s="8" t="s">
        <v>204</v>
      </c>
      <c r="N148" s="17">
        <f>SUM(H148:M148)</f>
        <v>0</v>
      </c>
      <c r="T148" s="20">
        <f>SUM(O148:S148)</f>
        <v>0</v>
      </c>
      <c r="U148" s="23">
        <f>N148+T148</f>
        <v>0</v>
      </c>
      <c r="W148" s="8">
        <v>704621</v>
      </c>
      <c r="X148" s="8">
        <v>2017</v>
      </c>
      <c r="Y148" s="8" t="s">
        <v>286</v>
      </c>
    </row>
    <row r="149" spans="1:25" x14ac:dyDescent="0.2">
      <c r="A149" s="8">
        <v>2019</v>
      </c>
      <c r="B149" s="8">
        <v>54037</v>
      </c>
      <c r="C149" s="8" t="s">
        <v>481</v>
      </c>
      <c r="D149" s="8" t="s">
        <v>25</v>
      </c>
      <c r="E149" s="8" t="s">
        <v>26</v>
      </c>
      <c r="F149" s="8" t="s">
        <v>27</v>
      </c>
      <c r="G149" s="8" t="s">
        <v>125</v>
      </c>
      <c r="N149" s="17">
        <f>SUM(H149:M149)</f>
        <v>0</v>
      </c>
      <c r="T149" s="20">
        <f>SUM(O149:S149)</f>
        <v>0</v>
      </c>
      <c r="U149" s="23">
        <f>N149+T149</f>
        <v>0</v>
      </c>
      <c r="W149" s="8">
        <v>217521</v>
      </c>
      <c r="X149" s="8">
        <v>2017</v>
      </c>
    </row>
    <row r="150" spans="1:25" x14ac:dyDescent="0.2">
      <c r="A150" s="8">
        <v>2019</v>
      </c>
      <c r="B150" s="8">
        <v>59642</v>
      </c>
      <c r="C150" s="8" t="s">
        <v>268</v>
      </c>
      <c r="D150" s="8" t="s">
        <v>25</v>
      </c>
      <c r="E150" s="8" t="s">
        <v>26</v>
      </c>
      <c r="F150" s="8" t="s">
        <v>27</v>
      </c>
      <c r="G150" s="8" t="s">
        <v>204</v>
      </c>
      <c r="N150" s="17">
        <f>SUM(H150:M150)</f>
        <v>0</v>
      </c>
      <c r="T150" s="20">
        <f>SUM(O150:S150)</f>
        <v>0</v>
      </c>
      <c r="U150" s="23">
        <f>N150+T150</f>
        <v>0</v>
      </c>
      <c r="W150" s="8">
        <v>64577</v>
      </c>
      <c r="X150" s="8">
        <v>2019</v>
      </c>
      <c r="Y150" s="8" t="s">
        <v>269</v>
      </c>
    </row>
    <row r="151" spans="1:25" x14ac:dyDescent="0.2">
      <c r="A151" s="8">
        <v>2019</v>
      </c>
      <c r="B151" s="8">
        <v>54116</v>
      </c>
      <c r="C151" s="8" t="s">
        <v>343</v>
      </c>
      <c r="D151" s="8" t="s">
        <v>25</v>
      </c>
      <c r="E151" s="8" t="s">
        <v>26</v>
      </c>
      <c r="F151" s="8" t="s">
        <v>296</v>
      </c>
      <c r="G151" s="8" t="s">
        <v>125</v>
      </c>
      <c r="N151" s="17">
        <f>SUM(H151:M151)</f>
        <v>0</v>
      </c>
      <c r="T151" s="20">
        <f>SUM(O151:S151)</f>
        <v>0</v>
      </c>
      <c r="U151" s="23">
        <f>N151+T151</f>
        <v>0</v>
      </c>
      <c r="W151" s="8">
        <v>58276</v>
      </c>
      <c r="X151" s="8">
        <v>2018</v>
      </c>
      <c r="Y151" s="8" t="s">
        <v>344</v>
      </c>
    </row>
    <row r="152" spans="1:25" x14ac:dyDescent="0.2">
      <c r="A152" s="8">
        <v>2019</v>
      </c>
      <c r="B152" s="8">
        <v>54108</v>
      </c>
      <c r="C152" s="8" t="s">
        <v>202</v>
      </c>
      <c r="D152" s="8" t="s">
        <v>25</v>
      </c>
      <c r="E152" s="8" t="s">
        <v>26</v>
      </c>
      <c r="F152" s="8" t="s">
        <v>477</v>
      </c>
      <c r="G152" s="8" t="s">
        <v>204</v>
      </c>
      <c r="N152" s="17">
        <f>SUM(H152:M152)</f>
        <v>0</v>
      </c>
      <c r="T152" s="20">
        <f>SUM(O152:S152)</f>
        <v>0</v>
      </c>
      <c r="U152" s="23">
        <f>N152+T152</f>
        <v>0</v>
      </c>
      <c r="W152" s="8">
        <v>271616</v>
      </c>
      <c r="X152" s="8">
        <v>2018</v>
      </c>
      <c r="Y152" s="8" t="s">
        <v>205</v>
      </c>
    </row>
    <row r="153" spans="1:25" x14ac:dyDescent="0.2">
      <c r="A153" s="8">
        <v>2019</v>
      </c>
      <c r="B153" s="8">
        <v>58590</v>
      </c>
      <c r="C153" s="8" t="s">
        <v>338</v>
      </c>
      <c r="D153" s="8" t="s">
        <v>25</v>
      </c>
      <c r="E153" s="8" t="s">
        <v>26</v>
      </c>
      <c r="F153" s="8" t="s">
        <v>58</v>
      </c>
      <c r="N153" s="17">
        <f>SUM(H153:M153)</f>
        <v>0</v>
      </c>
      <c r="T153" s="20">
        <f>SUM(O153:S153)</f>
        <v>0</v>
      </c>
      <c r="U153" s="23">
        <f>N153+T153</f>
        <v>0</v>
      </c>
      <c r="W153" s="8">
        <v>26915</v>
      </c>
      <c r="X153" s="8">
        <v>2015</v>
      </c>
      <c r="Y153" s="8" t="s">
        <v>339</v>
      </c>
    </row>
    <row r="154" spans="1:25" x14ac:dyDescent="0.2">
      <c r="A154" s="8">
        <v>2019</v>
      </c>
      <c r="B154" s="8">
        <v>834083</v>
      </c>
      <c r="C154" s="8" t="s">
        <v>483</v>
      </c>
      <c r="D154" s="8" t="s">
        <v>25</v>
      </c>
      <c r="E154" s="8" t="s">
        <v>26</v>
      </c>
      <c r="F154" s="8" t="s">
        <v>37</v>
      </c>
      <c r="G154" s="8" t="s">
        <v>204</v>
      </c>
      <c r="N154" s="17">
        <f>SUM(H154:M154)</f>
        <v>0</v>
      </c>
      <c r="T154" s="20">
        <f>SUM(O154:S154)</f>
        <v>0</v>
      </c>
      <c r="U154" s="23">
        <f>N154+T154</f>
        <v>0</v>
      </c>
      <c r="W154" s="8">
        <v>67000</v>
      </c>
      <c r="X154" s="8">
        <v>2015</v>
      </c>
    </row>
    <row r="155" spans="1:25" x14ac:dyDescent="0.2">
      <c r="A155" s="8">
        <v>2019</v>
      </c>
      <c r="B155" s="8">
        <v>50549</v>
      </c>
      <c r="C155" s="8" t="s">
        <v>355</v>
      </c>
      <c r="D155" s="8" t="s">
        <v>25</v>
      </c>
      <c r="E155" s="8" t="s">
        <v>26</v>
      </c>
      <c r="N155" s="17">
        <f>SUM(H155:M155)</f>
        <v>0</v>
      </c>
      <c r="T155" s="20">
        <f>SUM(O155:S155)</f>
        <v>0</v>
      </c>
      <c r="U155" s="23">
        <f>N155+T155</f>
        <v>0</v>
      </c>
      <c r="W155" s="8">
        <v>874000</v>
      </c>
      <c r="X155" s="8">
        <v>2017</v>
      </c>
      <c r="Y155" s="8" t="s">
        <v>356</v>
      </c>
    </row>
    <row r="156" spans="1:25" x14ac:dyDescent="0.2">
      <c r="A156" s="8">
        <v>2019</v>
      </c>
      <c r="B156" s="8">
        <v>58591</v>
      </c>
      <c r="C156" s="8" t="s">
        <v>468</v>
      </c>
      <c r="D156" s="8" t="s">
        <v>25</v>
      </c>
      <c r="E156" s="8" t="s">
        <v>26</v>
      </c>
      <c r="F156" s="8" t="s">
        <v>296</v>
      </c>
      <c r="G156" s="8" t="s">
        <v>125</v>
      </c>
      <c r="N156" s="17">
        <f>SUM(H156:M156)</f>
        <v>0</v>
      </c>
      <c r="T156" s="20">
        <f>SUM(O156:S156)</f>
        <v>0</v>
      </c>
      <c r="U156" s="23">
        <f>N156+T156</f>
        <v>0</v>
      </c>
      <c r="W156" s="8">
        <v>23000</v>
      </c>
      <c r="X156" s="8">
        <v>2010</v>
      </c>
    </row>
    <row r="157" spans="1:25" x14ac:dyDescent="0.2">
      <c r="A157" s="8">
        <v>2019</v>
      </c>
      <c r="B157" s="8">
        <v>50541</v>
      </c>
      <c r="C157" s="8" t="s">
        <v>123</v>
      </c>
      <c r="D157" s="8" t="s">
        <v>25</v>
      </c>
      <c r="E157" s="8" t="s">
        <v>26</v>
      </c>
      <c r="N157" s="17">
        <f>SUM(H157:M157)</f>
        <v>0</v>
      </c>
      <c r="T157" s="20">
        <f>SUM(O157:S157)</f>
        <v>0</v>
      </c>
      <c r="U157" s="23">
        <f>N157+T157</f>
        <v>0</v>
      </c>
      <c r="W157" s="8">
        <v>294722</v>
      </c>
      <c r="X157" s="8">
        <v>2018</v>
      </c>
      <c r="Y157" s="8" t="s">
        <v>126</v>
      </c>
    </row>
    <row r="158" spans="1:25" x14ac:dyDescent="0.2">
      <c r="A158" s="8">
        <v>2019</v>
      </c>
      <c r="B158" s="8">
        <v>73301</v>
      </c>
      <c r="C158" s="8" t="s">
        <v>64</v>
      </c>
      <c r="D158" s="8" t="s">
        <v>25</v>
      </c>
      <c r="E158" s="8" t="s">
        <v>26</v>
      </c>
      <c r="N158" s="17">
        <f>SUM(H158:M158)</f>
        <v>0</v>
      </c>
      <c r="T158" s="20">
        <f>SUM(O158:S158)</f>
        <v>0</v>
      </c>
      <c r="U158" s="23">
        <f>N158+T158</f>
        <v>0</v>
      </c>
      <c r="W158" s="8">
        <v>17935</v>
      </c>
      <c r="X158" s="8">
        <v>2017</v>
      </c>
      <c r="Y158" s="8" t="s">
        <v>65</v>
      </c>
    </row>
    <row r="159" spans="1:25" x14ac:dyDescent="0.2">
      <c r="A159" s="8">
        <v>2019</v>
      </c>
      <c r="B159" s="8">
        <v>54078</v>
      </c>
      <c r="C159" s="8" t="s">
        <v>279</v>
      </c>
      <c r="D159" s="8" t="s">
        <v>25</v>
      </c>
      <c r="E159" s="8" t="s">
        <v>26</v>
      </c>
      <c r="F159" s="8" t="s">
        <v>37</v>
      </c>
      <c r="G159" s="8" t="s">
        <v>204</v>
      </c>
      <c r="N159" s="17">
        <f>SUM(H159:M159)</f>
        <v>0</v>
      </c>
      <c r="T159" s="20">
        <f>SUM(O159:S159)</f>
        <v>0</v>
      </c>
      <c r="U159" s="23">
        <f>N159+T159</f>
        <v>0</v>
      </c>
      <c r="W159" s="8">
        <v>162030</v>
      </c>
      <c r="X159" s="8">
        <v>2018</v>
      </c>
      <c r="Y159" s="8" t="s">
        <v>281</v>
      </c>
    </row>
    <row r="160" spans="1:25" x14ac:dyDescent="0.2">
      <c r="A160" s="8">
        <v>2019</v>
      </c>
      <c r="B160" s="8">
        <v>54111</v>
      </c>
      <c r="C160" s="8" t="s">
        <v>97</v>
      </c>
      <c r="D160" s="8" t="s">
        <v>25</v>
      </c>
      <c r="E160" s="8" t="s">
        <v>26</v>
      </c>
      <c r="F160" s="8" t="s">
        <v>296</v>
      </c>
      <c r="G160" s="8" t="s">
        <v>81</v>
      </c>
      <c r="N160" s="17">
        <f>SUM(H160:M160)</f>
        <v>0</v>
      </c>
      <c r="T160" s="20">
        <f>SUM(O160:S160)</f>
        <v>0</v>
      </c>
      <c r="U160" s="23">
        <f>N160+T160</f>
        <v>0</v>
      </c>
      <c r="W160" s="8">
        <v>76290</v>
      </c>
      <c r="X160" s="8">
        <v>2018</v>
      </c>
      <c r="Y160" s="8" t="s">
        <v>98</v>
      </c>
    </row>
    <row r="161" spans="1:25" x14ac:dyDescent="0.2">
      <c r="A161" s="8">
        <v>2019</v>
      </c>
      <c r="B161" s="8">
        <v>74423</v>
      </c>
      <c r="C161" s="8" t="s">
        <v>233</v>
      </c>
      <c r="D161" s="8" t="s">
        <v>25</v>
      </c>
      <c r="E161" s="8" t="s">
        <v>26</v>
      </c>
      <c r="F161" s="8" t="s">
        <v>234</v>
      </c>
      <c r="N161" s="17">
        <f>SUM(H161:M161)</f>
        <v>0</v>
      </c>
      <c r="T161" s="20">
        <f>SUM(O161:S161)</f>
        <v>0</v>
      </c>
      <c r="U161" s="23">
        <f>N161+T161</f>
        <v>0</v>
      </c>
      <c r="W161" s="8">
        <v>24565</v>
      </c>
      <c r="X161" s="8">
        <v>2018</v>
      </c>
      <c r="Y161" s="8" t="s">
        <v>236</v>
      </c>
    </row>
    <row r="162" spans="1:25" x14ac:dyDescent="0.2">
      <c r="A162" s="8">
        <v>2019</v>
      </c>
      <c r="B162" s="8">
        <v>73295</v>
      </c>
      <c r="C162" s="8" t="s">
        <v>325</v>
      </c>
      <c r="D162" s="8" t="s">
        <v>25</v>
      </c>
      <c r="E162" s="8" t="s">
        <v>26</v>
      </c>
      <c r="F162" s="8" t="s">
        <v>296</v>
      </c>
      <c r="G162" s="8" t="s">
        <v>125</v>
      </c>
      <c r="N162" s="17">
        <f>SUM(H162:M162)</f>
        <v>0</v>
      </c>
      <c r="T162" s="20">
        <f>SUM(O162:S162)</f>
        <v>0</v>
      </c>
      <c r="U162" s="23">
        <f>N162+T162</f>
        <v>0</v>
      </c>
      <c r="W162" s="8">
        <v>51320</v>
      </c>
      <c r="X162" s="8">
        <v>2010</v>
      </c>
      <c r="Y162" s="8" t="s">
        <v>326</v>
      </c>
    </row>
    <row r="163" spans="1:25" x14ac:dyDescent="0.2">
      <c r="A163" s="8">
        <v>2019</v>
      </c>
      <c r="B163" s="8">
        <v>73293</v>
      </c>
      <c r="C163" s="8" t="s">
        <v>353</v>
      </c>
      <c r="D163" s="8" t="s">
        <v>25</v>
      </c>
      <c r="E163" s="8" t="s">
        <v>26</v>
      </c>
      <c r="N163" s="17">
        <f>SUM(H163:M163)</f>
        <v>0</v>
      </c>
      <c r="T163" s="20">
        <f>SUM(O163:S163)</f>
        <v>0</v>
      </c>
      <c r="U163" s="23">
        <f>N163+T163</f>
        <v>0</v>
      </c>
      <c r="W163" s="8">
        <v>931</v>
      </c>
      <c r="X163" s="8">
        <v>2010</v>
      </c>
      <c r="Y163" s="8" t="s">
        <v>354</v>
      </c>
    </row>
    <row r="164" spans="1:25" x14ac:dyDescent="0.2">
      <c r="A164" s="8">
        <v>2019</v>
      </c>
      <c r="B164" s="8">
        <v>59697</v>
      </c>
      <c r="C164" s="8" t="s">
        <v>136</v>
      </c>
      <c r="D164" s="8" t="s">
        <v>25</v>
      </c>
      <c r="E164" s="8" t="s">
        <v>26</v>
      </c>
      <c r="N164" s="17">
        <f>SUM(H164:M164)</f>
        <v>0</v>
      </c>
      <c r="T164" s="20">
        <f>SUM(O164:S164)</f>
        <v>0</v>
      </c>
      <c r="U164" s="23">
        <f>N164+T164</f>
        <v>0</v>
      </c>
      <c r="W164" s="8">
        <v>36000</v>
      </c>
      <c r="X164" s="8">
        <v>2017</v>
      </c>
      <c r="Y164" s="8" t="s">
        <v>137</v>
      </c>
    </row>
    <row r="165" spans="1:25" x14ac:dyDescent="0.2">
      <c r="A165" s="8">
        <v>2019</v>
      </c>
      <c r="B165" s="8">
        <v>62864</v>
      </c>
      <c r="C165" s="8" t="s">
        <v>160</v>
      </c>
      <c r="D165" s="8" t="s">
        <v>25</v>
      </c>
      <c r="E165" s="8" t="s">
        <v>26</v>
      </c>
      <c r="F165" s="8" t="s">
        <v>58</v>
      </c>
      <c r="N165" s="17">
        <f>SUM(H165:M165)</f>
        <v>0</v>
      </c>
      <c r="T165" s="20">
        <f>SUM(O165:S165)</f>
        <v>0</v>
      </c>
      <c r="U165" s="23">
        <f>N165+T165</f>
        <v>0</v>
      </c>
      <c r="W165" s="8">
        <v>60000</v>
      </c>
      <c r="X165" s="8">
        <v>2016</v>
      </c>
      <c r="Y165" s="8" t="s">
        <v>162</v>
      </c>
    </row>
    <row r="166" spans="1:25" x14ac:dyDescent="0.2">
      <c r="A166" s="8">
        <v>2019</v>
      </c>
      <c r="B166" s="8">
        <v>54030</v>
      </c>
      <c r="C166" s="8" t="s">
        <v>833</v>
      </c>
      <c r="D166" s="8" t="s">
        <v>25</v>
      </c>
      <c r="E166" s="8" t="s">
        <v>26</v>
      </c>
      <c r="N166" s="17">
        <f>SUM(H166:M166)</f>
        <v>0</v>
      </c>
      <c r="T166" s="20">
        <f>SUM(O166:S166)</f>
        <v>0</v>
      </c>
      <c r="U166" s="23">
        <f>N166+T166</f>
        <v>0</v>
      </c>
      <c r="W166" s="8">
        <v>198600</v>
      </c>
      <c r="X166" s="8">
        <v>2017</v>
      </c>
      <c r="Y166" s="8" t="s">
        <v>834</v>
      </c>
    </row>
    <row r="167" spans="1:25" x14ac:dyDescent="0.2">
      <c r="A167" s="8">
        <v>2019</v>
      </c>
      <c r="B167" s="8">
        <v>50401</v>
      </c>
      <c r="C167" s="8" t="s">
        <v>851</v>
      </c>
      <c r="D167" s="8" t="s">
        <v>25</v>
      </c>
      <c r="E167" s="8" t="s">
        <v>26</v>
      </c>
      <c r="F167" s="8" t="s">
        <v>296</v>
      </c>
      <c r="N167" s="17">
        <f>SUM(H167:M167)</f>
        <v>0</v>
      </c>
      <c r="T167" s="20">
        <f>SUM(O167:S167)</f>
        <v>0</v>
      </c>
      <c r="U167" s="23">
        <f>N167+T167</f>
        <v>0</v>
      </c>
      <c r="W167" s="8">
        <v>258054</v>
      </c>
      <c r="X167" s="8">
        <v>2018</v>
      </c>
      <c r="Y167" s="8" t="s">
        <v>852</v>
      </c>
    </row>
    <row r="168" spans="1:25" x14ac:dyDescent="0.2">
      <c r="A168" s="8">
        <v>2019</v>
      </c>
      <c r="B168" s="8">
        <v>35870</v>
      </c>
      <c r="C168" s="8" t="s">
        <v>472</v>
      </c>
      <c r="D168" s="8" t="s">
        <v>25</v>
      </c>
      <c r="E168" s="8" t="s">
        <v>26</v>
      </c>
      <c r="N168" s="17">
        <f>SUM(H168:M168)</f>
        <v>0</v>
      </c>
      <c r="T168" s="20">
        <f>SUM(O168:S168)</f>
        <v>0</v>
      </c>
      <c r="U168" s="23">
        <f>N168+T168</f>
        <v>0</v>
      </c>
      <c r="W168" s="8">
        <v>470914</v>
      </c>
      <c r="X168" s="8">
        <v>2018</v>
      </c>
      <c r="Y168" s="8" t="s">
        <v>473</v>
      </c>
    </row>
    <row r="169" spans="1:25" x14ac:dyDescent="0.2">
      <c r="A169" s="8">
        <v>2019</v>
      </c>
      <c r="B169" s="8">
        <v>55419</v>
      </c>
      <c r="C169" s="8" t="s">
        <v>231</v>
      </c>
      <c r="D169" s="8" t="s">
        <v>25</v>
      </c>
      <c r="E169" s="8" t="s">
        <v>26</v>
      </c>
      <c r="F169" s="8" t="s">
        <v>84</v>
      </c>
      <c r="G169" s="8" t="s">
        <v>125</v>
      </c>
      <c r="N169" s="17">
        <f>SUM(H169:M169)</f>
        <v>0</v>
      </c>
      <c r="T169" s="20">
        <f>SUM(O169:S169)</f>
        <v>0</v>
      </c>
      <c r="U169" s="23">
        <f>N169+T169</f>
        <v>0</v>
      </c>
      <c r="W169" s="8">
        <v>134037</v>
      </c>
      <c r="X169" s="8">
        <v>2016</v>
      </c>
      <c r="Y169" s="8" t="s">
        <v>232</v>
      </c>
    </row>
    <row r="170" spans="1:25" x14ac:dyDescent="0.2">
      <c r="A170" s="8">
        <v>2019</v>
      </c>
      <c r="B170" s="8">
        <v>74560</v>
      </c>
      <c r="C170" s="8" t="s">
        <v>172</v>
      </c>
      <c r="D170" s="8" t="s">
        <v>25</v>
      </c>
      <c r="E170" s="8" t="s">
        <v>26</v>
      </c>
      <c r="F170" s="8" t="s">
        <v>296</v>
      </c>
      <c r="G170" s="8" t="s">
        <v>81</v>
      </c>
      <c r="N170" s="17">
        <f>SUM(H170:M170)</f>
        <v>0</v>
      </c>
      <c r="T170" s="20">
        <f>SUM(O170:S170)</f>
        <v>0</v>
      </c>
      <c r="U170" s="23">
        <f>N170+T170</f>
        <v>0</v>
      </c>
      <c r="W170" s="8">
        <v>5306</v>
      </c>
      <c r="X170" s="8">
        <v>2018</v>
      </c>
      <c r="Y170" s="8" t="s">
        <v>173</v>
      </c>
    </row>
    <row r="171" spans="1:25" x14ac:dyDescent="0.2">
      <c r="A171" s="8">
        <v>2019</v>
      </c>
      <c r="B171" s="8">
        <v>59124</v>
      </c>
      <c r="C171" s="8" t="s">
        <v>270</v>
      </c>
      <c r="D171" s="8" t="s">
        <v>25</v>
      </c>
      <c r="E171" s="8" t="s">
        <v>26</v>
      </c>
      <c r="N171" s="17">
        <f>SUM(H171:M171)</f>
        <v>0</v>
      </c>
      <c r="T171" s="20">
        <f>SUM(O171:S171)</f>
        <v>0</v>
      </c>
      <c r="U171" s="23">
        <f>N171+T171</f>
        <v>0</v>
      </c>
      <c r="W171" s="8">
        <v>15500</v>
      </c>
      <c r="X171" s="8">
        <v>2017</v>
      </c>
      <c r="Y171" s="8" t="s">
        <v>271</v>
      </c>
    </row>
    <row r="172" spans="1:25" x14ac:dyDescent="0.2">
      <c r="A172" s="8">
        <v>2019</v>
      </c>
      <c r="B172" s="8">
        <v>58668</v>
      </c>
      <c r="C172" s="8" t="s">
        <v>24</v>
      </c>
      <c r="D172" s="8" t="s">
        <v>25</v>
      </c>
      <c r="E172" s="8" t="s">
        <v>26</v>
      </c>
      <c r="F172" s="8" t="s">
        <v>296</v>
      </c>
      <c r="G172" s="8" t="s">
        <v>125</v>
      </c>
      <c r="H172" s="17">
        <v>0</v>
      </c>
      <c r="I172" s="17">
        <v>0</v>
      </c>
      <c r="J172" s="17">
        <v>0</v>
      </c>
      <c r="K172" s="17">
        <v>0</v>
      </c>
      <c r="L172" s="17">
        <v>0</v>
      </c>
      <c r="M172" s="17">
        <v>0</v>
      </c>
      <c r="N172" s="17">
        <f>SUM(H172:M172)</f>
        <v>0</v>
      </c>
      <c r="T172" s="20">
        <f>SUM(O172:S172)</f>
        <v>0</v>
      </c>
      <c r="U172" s="23">
        <f>N172+T172</f>
        <v>0</v>
      </c>
      <c r="W172" s="8">
        <v>95120</v>
      </c>
      <c r="X172" s="8">
        <v>2017</v>
      </c>
      <c r="Y172" s="8" t="s">
        <v>31</v>
      </c>
    </row>
    <row r="173" spans="1:25" x14ac:dyDescent="0.2">
      <c r="A173" s="8">
        <v>2019</v>
      </c>
      <c r="B173" s="8">
        <v>13067</v>
      </c>
      <c r="C173" s="8" t="s">
        <v>446</v>
      </c>
      <c r="D173" s="8" t="s">
        <v>25</v>
      </c>
      <c r="E173" s="8" t="s">
        <v>26</v>
      </c>
      <c r="N173" s="17">
        <f>SUM(H173:M173)</f>
        <v>0</v>
      </c>
      <c r="T173" s="20">
        <f>SUM(O173:S173)</f>
        <v>0</v>
      </c>
      <c r="U173" s="23">
        <f>N173+T173</f>
        <v>0</v>
      </c>
      <c r="W173" s="8">
        <v>393292</v>
      </c>
      <c r="X173" s="8">
        <v>2018</v>
      </c>
      <c r="Y173" s="8" t="s">
        <v>448</v>
      </c>
    </row>
    <row r="174" spans="1:25" x14ac:dyDescent="0.2">
      <c r="A174" s="8">
        <v>2019</v>
      </c>
      <c r="B174" s="8">
        <v>50557</v>
      </c>
      <c r="C174" s="8" t="s">
        <v>290</v>
      </c>
      <c r="D174" s="8" t="s">
        <v>25</v>
      </c>
      <c r="E174" s="8" t="s">
        <v>26</v>
      </c>
      <c r="F174" s="8" t="s">
        <v>111</v>
      </c>
      <c r="G174" s="8" t="s">
        <v>125</v>
      </c>
      <c r="N174" s="17">
        <f>SUM(H174:M174)</f>
        <v>0</v>
      </c>
      <c r="T174" s="20">
        <f>SUM(O174:S174)</f>
        <v>0</v>
      </c>
      <c r="U174" s="23">
        <f>N174+T174</f>
        <v>0</v>
      </c>
      <c r="W174" s="8">
        <v>246256</v>
      </c>
      <c r="X174" s="8">
        <v>2017</v>
      </c>
      <c r="Y174" s="8" t="s">
        <v>291</v>
      </c>
    </row>
    <row r="175" spans="1:25" x14ac:dyDescent="0.2">
      <c r="A175" s="8">
        <v>2019</v>
      </c>
      <c r="B175" s="8">
        <v>49347</v>
      </c>
      <c r="C175" s="8" t="s">
        <v>479</v>
      </c>
      <c r="D175" s="8" t="s">
        <v>25</v>
      </c>
      <c r="E175" s="8" t="s">
        <v>26</v>
      </c>
      <c r="N175" s="17">
        <f>SUM(H175:M175)</f>
        <v>0</v>
      </c>
      <c r="T175" s="20">
        <f>SUM(O175:S175)</f>
        <v>0</v>
      </c>
      <c r="U175" s="23">
        <f>N175+T175</f>
        <v>0</v>
      </c>
      <c r="W175" s="8">
        <v>463081</v>
      </c>
      <c r="X175" s="8">
        <v>2017</v>
      </c>
    </row>
    <row r="176" spans="1:25" x14ac:dyDescent="0.2">
      <c r="A176" s="8">
        <v>2019</v>
      </c>
      <c r="B176" s="8">
        <v>60656</v>
      </c>
      <c r="C176" s="8" t="s">
        <v>163</v>
      </c>
      <c r="D176" s="8" t="s">
        <v>25</v>
      </c>
      <c r="E176" s="8" t="s">
        <v>26</v>
      </c>
      <c r="F176" s="8" t="s">
        <v>27</v>
      </c>
      <c r="G176" s="8" t="s">
        <v>204</v>
      </c>
      <c r="N176" s="17">
        <f>SUM(H176:M176)</f>
        <v>0</v>
      </c>
      <c r="T176" s="20">
        <f>SUM(O176:S176)</f>
        <v>0</v>
      </c>
      <c r="U176" s="23">
        <f>N176+T176</f>
        <v>0</v>
      </c>
      <c r="W176" s="8">
        <v>11378</v>
      </c>
      <c r="X176" s="8">
        <v>2017</v>
      </c>
      <c r="Y176" s="8" t="s">
        <v>165</v>
      </c>
    </row>
    <row r="177" spans="1:25" x14ac:dyDescent="0.2">
      <c r="A177" s="8">
        <v>2019</v>
      </c>
      <c r="B177" s="8">
        <v>73302</v>
      </c>
      <c r="C177" s="8" t="s">
        <v>371</v>
      </c>
      <c r="D177" s="8" t="s">
        <v>25</v>
      </c>
      <c r="E177" s="8" t="s">
        <v>26</v>
      </c>
      <c r="N177" s="17">
        <f>SUM(H177:M177)</f>
        <v>0</v>
      </c>
      <c r="T177" s="20">
        <f>SUM(O177:S177)</f>
        <v>0</v>
      </c>
      <c r="U177" s="23">
        <f>N177+T177</f>
        <v>0</v>
      </c>
      <c r="W177" s="8">
        <v>5320</v>
      </c>
      <c r="X177" s="8">
        <v>2018</v>
      </c>
      <c r="Y177" s="8" t="s">
        <v>372</v>
      </c>
    </row>
    <row r="178" spans="1:25" x14ac:dyDescent="0.2">
      <c r="A178" s="8">
        <v>2019</v>
      </c>
      <c r="B178" s="8">
        <v>35274</v>
      </c>
      <c r="C178" s="8" t="s">
        <v>109</v>
      </c>
      <c r="D178" s="8" t="s">
        <v>25</v>
      </c>
      <c r="E178" s="8" t="s">
        <v>26</v>
      </c>
      <c r="N178" s="17">
        <f>SUM(H178:M178)</f>
        <v>0</v>
      </c>
      <c r="T178" s="20">
        <f>SUM(O178:S178)</f>
        <v>0</v>
      </c>
      <c r="U178" s="23">
        <f>N178+T178</f>
        <v>0</v>
      </c>
      <c r="W178" s="8">
        <v>66937</v>
      </c>
      <c r="X178" s="8">
        <v>2017</v>
      </c>
      <c r="Y178" s="8" t="s">
        <v>112</v>
      </c>
    </row>
    <row r="179" spans="1:25" x14ac:dyDescent="0.2">
      <c r="A179" s="8">
        <v>2019</v>
      </c>
      <c r="B179" s="8">
        <v>58626</v>
      </c>
      <c r="C179" s="8" t="s">
        <v>859</v>
      </c>
      <c r="D179" s="8" t="s">
        <v>25</v>
      </c>
      <c r="E179" s="8" t="s">
        <v>26</v>
      </c>
      <c r="N179" s="17">
        <f>SUM(H179:M179)</f>
        <v>0</v>
      </c>
      <c r="T179" s="20">
        <f>SUM(O179:S179)</f>
        <v>0</v>
      </c>
      <c r="U179" s="23">
        <f>N179+T179</f>
        <v>0</v>
      </c>
      <c r="W179" s="8">
        <v>78860</v>
      </c>
      <c r="X179" s="8">
        <v>2010</v>
      </c>
    </row>
    <row r="180" spans="1:25" x14ac:dyDescent="0.2">
      <c r="A180" s="8">
        <v>2019</v>
      </c>
      <c r="B180" s="8">
        <v>49342</v>
      </c>
      <c r="C180" s="8" t="s">
        <v>300</v>
      </c>
      <c r="D180" s="8" t="s">
        <v>25</v>
      </c>
      <c r="E180" s="8" t="s">
        <v>26</v>
      </c>
      <c r="F180" s="8" t="s">
        <v>84</v>
      </c>
      <c r="G180" s="8" t="s">
        <v>204</v>
      </c>
      <c r="N180" s="17">
        <f>SUM(H180:M180)</f>
        <v>0</v>
      </c>
      <c r="T180" s="20">
        <f>SUM(O180:S180)</f>
        <v>0</v>
      </c>
      <c r="U180" s="23">
        <f>N180+T180</f>
        <v>0</v>
      </c>
      <c r="W180" s="8">
        <v>210563</v>
      </c>
      <c r="X180" s="8">
        <v>2010</v>
      </c>
      <c r="Y180" s="8" t="s">
        <v>302</v>
      </c>
    </row>
    <row r="181" spans="1:25" x14ac:dyDescent="0.2">
      <c r="A181" s="8">
        <v>2019</v>
      </c>
      <c r="B181" s="8">
        <v>35878</v>
      </c>
      <c r="C181" s="8" t="s">
        <v>120</v>
      </c>
      <c r="D181" s="8" t="s">
        <v>25</v>
      </c>
      <c r="E181" s="8" t="s">
        <v>26</v>
      </c>
      <c r="F181" s="8" t="s">
        <v>37</v>
      </c>
      <c r="N181" s="17">
        <f>SUM(H181:M181)</f>
        <v>0</v>
      </c>
      <c r="T181" s="20">
        <f>SUM(O181:S181)</f>
        <v>0</v>
      </c>
      <c r="U181" s="23">
        <f>N181+T181</f>
        <v>0</v>
      </c>
      <c r="W181" s="8">
        <v>508529</v>
      </c>
      <c r="X181" s="8">
        <v>2018</v>
      </c>
      <c r="Y181" s="8" t="s">
        <v>122</v>
      </c>
    </row>
    <row r="182" spans="1:25" x14ac:dyDescent="0.2">
      <c r="A182" s="8">
        <v>2019</v>
      </c>
      <c r="B182" s="8">
        <v>58871</v>
      </c>
      <c r="C182" s="8" t="s">
        <v>836</v>
      </c>
      <c r="D182" s="8" t="s">
        <v>25</v>
      </c>
      <c r="E182" s="8" t="s">
        <v>26</v>
      </c>
      <c r="N182" s="17">
        <f>SUM(H182:M182)</f>
        <v>0</v>
      </c>
      <c r="T182" s="20">
        <f>SUM(O182:S182)</f>
        <v>0</v>
      </c>
      <c r="U182" s="23">
        <f>N182+T182</f>
        <v>0</v>
      </c>
      <c r="W182" s="8">
        <v>43146</v>
      </c>
      <c r="X182" s="8">
        <v>2017</v>
      </c>
      <c r="Y182" s="8" t="s">
        <v>837</v>
      </c>
    </row>
    <row r="183" spans="1:25" x14ac:dyDescent="0.2">
      <c r="A183" s="8">
        <v>2019</v>
      </c>
      <c r="B183" s="8">
        <v>43905</v>
      </c>
      <c r="C183" s="8" t="s">
        <v>104</v>
      </c>
      <c r="D183" s="8" t="s">
        <v>25</v>
      </c>
      <c r="E183" s="8" t="s">
        <v>26</v>
      </c>
      <c r="F183" s="8" t="s">
        <v>58</v>
      </c>
      <c r="G183" s="8" t="s">
        <v>437</v>
      </c>
      <c r="N183" s="17">
        <f>SUM(H183:M183)</f>
        <v>0</v>
      </c>
      <c r="T183" s="20">
        <f>SUM(O183:S183)</f>
        <v>0</v>
      </c>
      <c r="U183" s="23">
        <f>N183+T183</f>
        <v>0</v>
      </c>
      <c r="W183" s="8">
        <v>1469845</v>
      </c>
      <c r="X183" s="8">
        <v>2015</v>
      </c>
      <c r="Y183" s="8" t="s">
        <v>106</v>
      </c>
    </row>
    <row r="184" spans="1:25" x14ac:dyDescent="0.2">
      <c r="A184" s="8">
        <v>2019</v>
      </c>
      <c r="B184" s="8">
        <v>35884</v>
      </c>
      <c r="C184" s="8" t="s">
        <v>475</v>
      </c>
      <c r="D184" s="8" t="s">
        <v>25</v>
      </c>
      <c r="E184" s="8" t="s">
        <v>26</v>
      </c>
      <c r="F184" s="8" t="s">
        <v>27</v>
      </c>
      <c r="G184" s="8" t="s">
        <v>204</v>
      </c>
      <c r="N184" s="17">
        <f>SUM(H184:M184)</f>
        <v>0</v>
      </c>
      <c r="T184" s="20">
        <f>SUM(O184:S184)</f>
        <v>0</v>
      </c>
      <c r="U184" s="23">
        <f>N184+T184</f>
        <v>0</v>
      </c>
      <c r="W184" s="8">
        <v>1394928</v>
      </c>
      <c r="X184" s="8">
        <v>2015</v>
      </c>
      <c r="Y184" s="8" t="s">
        <v>476</v>
      </c>
    </row>
    <row r="185" spans="1:25" x14ac:dyDescent="0.2">
      <c r="A185" s="8">
        <v>2019</v>
      </c>
      <c r="B185" s="8">
        <v>63919</v>
      </c>
      <c r="C185" s="8" t="s">
        <v>156</v>
      </c>
      <c r="D185" s="8" t="s">
        <v>25</v>
      </c>
      <c r="E185" s="8" t="s">
        <v>26</v>
      </c>
      <c r="N185" s="17">
        <f>SUM(H185:M185)</f>
        <v>0</v>
      </c>
      <c r="T185" s="20">
        <f>SUM(O185:S185)</f>
        <v>0</v>
      </c>
      <c r="U185" s="23">
        <f>N185+T185</f>
        <v>0</v>
      </c>
      <c r="W185" s="8">
        <v>28027</v>
      </c>
      <c r="X185" s="8">
        <v>2017</v>
      </c>
      <c r="Y185" s="8" t="s">
        <v>157</v>
      </c>
    </row>
    <row r="186" spans="1:25" x14ac:dyDescent="0.2">
      <c r="A186" s="8">
        <v>2019</v>
      </c>
      <c r="B186" s="8">
        <v>16581</v>
      </c>
      <c r="C186" s="8" t="s">
        <v>360</v>
      </c>
      <c r="D186" s="8" t="s">
        <v>25</v>
      </c>
      <c r="E186" s="8" t="s">
        <v>26</v>
      </c>
      <c r="F186" s="8" t="s">
        <v>296</v>
      </c>
      <c r="G186" s="8" t="s">
        <v>474</v>
      </c>
      <c r="N186" s="17">
        <f>SUM(H186:M186)</f>
        <v>0</v>
      </c>
      <c r="T186" s="20">
        <f>SUM(O186:S186)</f>
        <v>0</v>
      </c>
      <c r="U186" s="23">
        <f>N186+T186</f>
        <v>0</v>
      </c>
      <c r="W186" s="8">
        <v>730400</v>
      </c>
      <c r="X186" s="8">
        <v>2018</v>
      </c>
      <c r="Y186" s="8" t="s">
        <v>362</v>
      </c>
    </row>
    <row r="187" spans="1:25" x14ac:dyDescent="0.2">
      <c r="A187" s="8">
        <v>2019</v>
      </c>
      <c r="B187" s="8">
        <v>54029</v>
      </c>
      <c r="C187" s="8" t="s">
        <v>478</v>
      </c>
      <c r="D187" s="8" t="s">
        <v>25</v>
      </c>
      <c r="E187" s="8" t="s">
        <v>26</v>
      </c>
      <c r="F187" s="8" t="s">
        <v>58</v>
      </c>
      <c r="G187" s="8" t="s">
        <v>204</v>
      </c>
      <c r="N187" s="17">
        <f>SUM(H187:M187)</f>
        <v>0</v>
      </c>
      <c r="T187" s="20">
        <f>SUM(O187:S187)</f>
        <v>0</v>
      </c>
      <c r="U187" s="23">
        <f>N187+T187</f>
        <v>0</v>
      </c>
      <c r="W187" s="8">
        <v>215144</v>
      </c>
      <c r="X187" s="8">
        <v>2016</v>
      </c>
    </row>
    <row r="188" spans="1:25" x14ac:dyDescent="0.2">
      <c r="A188" s="8">
        <v>2019</v>
      </c>
      <c r="B188" s="8">
        <v>53921</v>
      </c>
      <c r="C188" s="8" t="s">
        <v>319</v>
      </c>
      <c r="D188" s="8" t="s">
        <v>25</v>
      </c>
      <c r="E188" s="8" t="s">
        <v>26</v>
      </c>
      <c r="F188" s="8" t="s">
        <v>143</v>
      </c>
      <c r="N188" s="17">
        <f>SUM(H188:M188)</f>
        <v>0</v>
      </c>
      <c r="T188" s="20">
        <f>SUM(O188:S188)</f>
        <v>0</v>
      </c>
      <c r="U188" s="23">
        <f>N188+T188</f>
        <v>0</v>
      </c>
      <c r="W188" s="8">
        <v>175826</v>
      </c>
      <c r="X188" s="8">
        <v>2015</v>
      </c>
      <c r="Y188" s="8" t="s">
        <v>320</v>
      </c>
    </row>
    <row r="189" spans="1:25" x14ac:dyDescent="0.2">
      <c r="A189" s="8">
        <v>2019</v>
      </c>
      <c r="B189" s="8">
        <v>50565</v>
      </c>
      <c r="C189" s="8" t="s">
        <v>221</v>
      </c>
      <c r="D189" s="8" t="s">
        <v>25</v>
      </c>
      <c r="E189" s="8" t="s">
        <v>26</v>
      </c>
      <c r="N189" s="17">
        <f>SUM(H189:M189)</f>
        <v>0</v>
      </c>
      <c r="T189" s="20">
        <f>SUM(O189:S189)</f>
        <v>0</v>
      </c>
      <c r="U189" s="23">
        <f>N189+T189</f>
        <v>0</v>
      </c>
      <c r="W189" s="8">
        <v>287208</v>
      </c>
      <c r="X189" s="8">
        <v>2010</v>
      </c>
      <c r="Y189" s="8" t="s">
        <v>222</v>
      </c>
    </row>
    <row r="190" spans="1:25" x14ac:dyDescent="0.2">
      <c r="A190" s="8">
        <v>2019</v>
      </c>
      <c r="B190" s="8">
        <v>59562</v>
      </c>
      <c r="C190" s="8" t="s">
        <v>487</v>
      </c>
      <c r="D190" s="8" t="s">
        <v>25</v>
      </c>
      <c r="E190" s="8" t="s">
        <v>26</v>
      </c>
      <c r="F190" s="8" t="s">
        <v>27</v>
      </c>
      <c r="N190" s="17">
        <f>SUM(H190:M190)</f>
        <v>0</v>
      </c>
      <c r="T190" s="20">
        <f>SUM(O190:S190)</f>
        <v>0</v>
      </c>
      <c r="U190" s="23">
        <f>N190+T190</f>
        <v>0</v>
      </c>
      <c r="W190" s="8">
        <v>41250</v>
      </c>
      <c r="X190" s="8">
        <v>2010</v>
      </c>
    </row>
    <row r="191" spans="1:25" x14ac:dyDescent="0.2">
      <c r="A191" s="8">
        <v>2019</v>
      </c>
      <c r="B191" s="8">
        <v>58357</v>
      </c>
      <c r="C191" s="8" t="s">
        <v>138</v>
      </c>
      <c r="D191" s="8" t="s">
        <v>25</v>
      </c>
      <c r="E191" s="8" t="s">
        <v>26</v>
      </c>
      <c r="F191" s="8" t="s">
        <v>676</v>
      </c>
      <c r="N191" s="17">
        <f>SUM(H191:M191)</f>
        <v>0</v>
      </c>
      <c r="T191" s="20">
        <f>SUM(O191:S191)</f>
        <v>0</v>
      </c>
      <c r="U191" s="23">
        <f>N191+T191</f>
        <v>0</v>
      </c>
      <c r="W191" s="8">
        <v>34399</v>
      </c>
      <c r="X191" s="8">
        <v>2010</v>
      </c>
      <c r="Y191" s="8" t="s">
        <v>140</v>
      </c>
    </row>
    <row r="192" spans="1:25" x14ac:dyDescent="0.2">
      <c r="A192" s="8">
        <v>2019</v>
      </c>
      <c r="B192" s="8">
        <v>53860</v>
      </c>
      <c r="C192" s="8" t="s">
        <v>835</v>
      </c>
      <c r="D192" s="8" t="s">
        <v>25</v>
      </c>
      <c r="E192" s="8" t="s">
        <v>26</v>
      </c>
      <c r="N192" s="17">
        <f>SUM(H192:M192)</f>
        <v>0</v>
      </c>
      <c r="T192" s="20">
        <f>SUM(O192:S192)</f>
        <v>0</v>
      </c>
      <c r="U192" s="23">
        <f>N192+T192</f>
        <v>0</v>
      </c>
      <c r="W192" s="8">
        <v>119045</v>
      </c>
      <c r="X192" s="8">
        <v>2017</v>
      </c>
    </row>
    <row r="193" spans="1:25" x14ac:dyDescent="0.2">
      <c r="A193" s="8">
        <v>2019</v>
      </c>
      <c r="B193" s="8">
        <v>74508</v>
      </c>
      <c r="C193" s="8" t="s">
        <v>363</v>
      </c>
      <c r="D193" s="8" t="s">
        <v>25</v>
      </c>
      <c r="E193" s="8" t="s">
        <v>26</v>
      </c>
      <c r="F193" s="8" t="s">
        <v>296</v>
      </c>
      <c r="G193" s="8" t="s">
        <v>125</v>
      </c>
      <c r="N193" s="17">
        <f>SUM(H193:M193)</f>
        <v>0</v>
      </c>
      <c r="T193" s="20">
        <f>SUM(O193:S193)</f>
        <v>0</v>
      </c>
      <c r="U193" s="23">
        <f>N193+T193</f>
        <v>0</v>
      </c>
      <c r="W193" s="8">
        <v>26928</v>
      </c>
      <c r="X193" s="8">
        <v>2017</v>
      </c>
      <c r="Y193" s="8" t="s">
        <v>364</v>
      </c>
    </row>
    <row r="194" spans="1:25" x14ac:dyDescent="0.2">
      <c r="A194" s="8">
        <v>2019</v>
      </c>
      <c r="B194" s="8">
        <v>52894</v>
      </c>
      <c r="C194" s="8" t="s">
        <v>70</v>
      </c>
      <c r="D194" s="8" t="s">
        <v>25</v>
      </c>
      <c r="E194" s="8" t="s">
        <v>26</v>
      </c>
      <c r="N194" s="17">
        <f>SUM(H194:M194)</f>
        <v>0</v>
      </c>
      <c r="T194" s="20">
        <f>SUM(O194:S194)</f>
        <v>0</v>
      </c>
      <c r="U194" s="23">
        <f>N194+T194</f>
        <v>0</v>
      </c>
      <c r="W194" s="8">
        <v>246328</v>
      </c>
      <c r="X194" s="8">
        <v>2018</v>
      </c>
      <c r="Y194" s="8" t="s">
        <v>71</v>
      </c>
    </row>
    <row r="195" spans="1:25" x14ac:dyDescent="0.2">
      <c r="A195" s="8">
        <v>2019</v>
      </c>
      <c r="B195" s="8">
        <v>74575</v>
      </c>
      <c r="C195" s="8" t="s">
        <v>406</v>
      </c>
      <c r="D195" s="8" t="s">
        <v>25</v>
      </c>
      <c r="E195" s="8" t="s">
        <v>26</v>
      </c>
      <c r="N195" s="17">
        <f>SUM(H195:M195)</f>
        <v>0</v>
      </c>
      <c r="T195" s="20">
        <f>SUM(O195:S195)</f>
        <v>0</v>
      </c>
      <c r="U195" s="23">
        <f>N195+T195</f>
        <v>0</v>
      </c>
      <c r="W195" s="8">
        <v>542400</v>
      </c>
      <c r="X195" s="8">
        <v>2018</v>
      </c>
    </row>
    <row r="196" spans="1:25" x14ac:dyDescent="0.2">
      <c r="A196" s="8">
        <v>2019</v>
      </c>
      <c r="B196" s="8">
        <v>832610</v>
      </c>
      <c r="C196" s="8" t="s">
        <v>450</v>
      </c>
      <c r="D196" s="8" t="s">
        <v>25</v>
      </c>
      <c r="E196" s="8" t="s">
        <v>26</v>
      </c>
      <c r="F196" s="8" t="s">
        <v>27</v>
      </c>
      <c r="N196" s="17">
        <f>SUM(H196:M196)</f>
        <v>0</v>
      </c>
      <c r="T196" s="20">
        <f>SUM(O196:S196)</f>
        <v>0</v>
      </c>
      <c r="U196" s="23">
        <f>N196+T196</f>
        <v>0</v>
      </c>
      <c r="W196" s="8">
        <v>142830</v>
      </c>
      <c r="X196" s="8">
        <v>2017</v>
      </c>
    </row>
    <row r="197" spans="1:25" x14ac:dyDescent="0.2">
      <c r="A197" s="8">
        <v>2019</v>
      </c>
      <c r="B197" s="8">
        <v>31177</v>
      </c>
      <c r="C197" s="8" t="s">
        <v>367</v>
      </c>
      <c r="D197" s="8" t="s">
        <v>25</v>
      </c>
      <c r="E197" s="8" t="s">
        <v>26</v>
      </c>
      <c r="F197" s="8" t="s">
        <v>296</v>
      </c>
      <c r="G197" s="8" t="s">
        <v>204</v>
      </c>
      <c r="N197" s="17">
        <f>SUM(H197:M197)</f>
        <v>0</v>
      </c>
      <c r="T197" s="20">
        <f>SUM(O197:S197)</f>
        <v>0</v>
      </c>
      <c r="U197" s="23">
        <f>N197+T197</f>
        <v>0</v>
      </c>
      <c r="W197" s="8">
        <v>192672</v>
      </c>
      <c r="X197" s="8">
        <v>2015</v>
      </c>
      <c r="Y197" s="8" t="s">
        <v>368</v>
      </c>
    </row>
    <row r="198" spans="1:25" x14ac:dyDescent="0.2">
      <c r="A198" s="8">
        <v>2019</v>
      </c>
      <c r="B198" s="8">
        <v>74531</v>
      </c>
      <c r="C198" s="8" t="s">
        <v>378</v>
      </c>
      <c r="D198" s="8" t="s">
        <v>25</v>
      </c>
      <c r="E198" s="8" t="s">
        <v>26</v>
      </c>
      <c r="N198" s="17">
        <f>SUM(H198:M198)</f>
        <v>0</v>
      </c>
      <c r="T198" s="20">
        <f>SUM(O198:S198)</f>
        <v>0</v>
      </c>
      <c r="U198" s="23">
        <f>N198+T198</f>
        <v>0</v>
      </c>
      <c r="W198" s="8">
        <v>150056</v>
      </c>
      <c r="X198" s="8">
        <v>2018</v>
      </c>
      <c r="Y198" s="8" t="s">
        <v>379</v>
      </c>
    </row>
    <row r="199" spans="1:25" x14ac:dyDescent="0.2">
      <c r="A199" s="8">
        <v>2019</v>
      </c>
      <c r="B199" s="8">
        <v>74573</v>
      </c>
      <c r="C199" s="8" t="s">
        <v>151</v>
      </c>
      <c r="D199" s="8" t="s">
        <v>25</v>
      </c>
      <c r="E199" s="8" t="s">
        <v>26</v>
      </c>
      <c r="N199" s="17">
        <f>SUM(H199:M199)</f>
        <v>0</v>
      </c>
      <c r="T199" s="20">
        <f>SUM(O199:S199)</f>
        <v>0</v>
      </c>
      <c r="U199" s="23">
        <f>N199+T199</f>
        <v>0</v>
      </c>
      <c r="W199" s="8">
        <v>13670</v>
      </c>
      <c r="X199" s="8">
        <v>2019</v>
      </c>
      <c r="Y199" s="8" t="s">
        <v>153</v>
      </c>
    </row>
    <row r="200" spans="1:25" x14ac:dyDescent="0.2">
      <c r="A200" s="8">
        <v>2019</v>
      </c>
      <c r="B200" s="8">
        <v>74558</v>
      </c>
      <c r="C200" s="8" t="s">
        <v>414</v>
      </c>
      <c r="D200" s="8" t="s">
        <v>25</v>
      </c>
      <c r="E200" s="8" t="s">
        <v>26</v>
      </c>
      <c r="F200" s="8" t="s">
        <v>84</v>
      </c>
      <c r="G200" s="8" t="s">
        <v>204</v>
      </c>
      <c r="N200" s="17">
        <f>SUM(H200:M200)</f>
        <v>0</v>
      </c>
      <c r="T200" s="20">
        <f>SUM(O200:S200)</f>
        <v>0</v>
      </c>
      <c r="U200" s="23">
        <f>N200+T200</f>
        <v>0</v>
      </c>
      <c r="W200" s="8">
        <v>41106</v>
      </c>
      <c r="X200" s="8">
        <v>2017</v>
      </c>
    </row>
    <row r="201" spans="1:25" x14ac:dyDescent="0.2">
      <c r="A201" s="8">
        <v>2019</v>
      </c>
      <c r="B201" s="8">
        <v>74418</v>
      </c>
      <c r="C201" s="8" t="s">
        <v>127</v>
      </c>
      <c r="D201" s="8" t="s">
        <v>25</v>
      </c>
      <c r="E201" s="8" t="s">
        <v>26</v>
      </c>
      <c r="F201" s="8" t="s">
        <v>27</v>
      </c>
      <c r="G201" s="8" t="s">
        <v>81</v>
      </c>
      <c r="N201" s="17">
        <f>SUM(H201:M201)</f>
        <v>0</v>
      </c>
      <c r="T201" s="20">
        <f>SUM(O201:S201)</f>
        <v>0</v>
      </c>
      <c r="U201" s="23">
        <f>N201+T201</f>
        <v>0</v>
      </c>
      <c r="W201" s="8">
        <v>5035</v>
      </c>
      <c r="X201" s="8">
        <v>2016</v>
      </c>
      <c r="Y201" s="8" t="s">
        <v>128</v>
      </c>
    </row>
    <row r="202" spans="1:25" x14ac:dyDescent="0.2">
      <c r="A202" s="8">
        <v>2019</v>
      </c>
      <c r="B202" s="8">
        <v>74563</v>
      </c>
      <c r="C202" s="8" t="s">
        <v>854</v>
      </c>
      <c r="D202" s="8" t="s">
        <v>25</v>
      </c>
      <c r="E202" s="8" t="s">
        <v>26</v>
      </c>
      <c r="N202" s="17">
        <f>SUM(H202:M202)</f>
        <v>0</v>
      </c>
      <c r="T202" s="20">
        <f>SUM(O202:S202)</f>
        <v>0</v>
      </c>
      <c r="U202" s="23">
        <f>N202+T202</f>
        <v>0</v>
      </c>
      <c r="W202" s="8">
        <v>2121</v>
      </c>
      <c r="X202" s="8">
        <v>2010</v>
      </c>
    </row>
    <row r="203" spans="1:25" x14ac:dyDescent="0.2">
      <c r="A203" s="8">
        <v>2019</v>
      </c>
      <c r="B203" s="8">
        <v>59535</v>
      </c>
      <c r="C203" s="8" t="s">
        <v>298</v>
      </c>
      <c r="D203" s="8" t="s">
        <v>25</v>
      </c>
      <c r="E203" s="8" t="s">
        <v>26</v>
      </c>
      <c r="N203" s="17">
        <f>SUM(H203:M203)</f>
        <v>0</v>
      </c>
      <c r="T203" s="20">
        <f>SUM(O203:S203)</f>
        <v>0</v>
      </c>
      <c r="U203" s="23">
        <f>N203+T203</f>
        <v>0</v>
      </c>
      <c r="W203" s="8">
        <v>5450</v>
      </c>
      <c r="X203" s="8">
        <v>2018</v>
      </c>
      <c r="Y203" s="8" t="s">
        <v>299</v>
      </c>
    </row>
    <row r="204" spans="1:25" x14ac:dyDescent="0.2">
      <c r="A204" s="8">
        <v>2019</v>
      </c>
      <c r="B204" s="8">
        <v>59595</v>
      </c>
      <c r="C204" s="8" t="s">
        <v>292</v>
      </c>
      <c r="D204" s="8" t="s">
        <v>25</v>
      </c>
      <c r="E204" s="8" t="s">
        <v>26</v>
      </c>
      <c r="F204" s="8" t="s">
        <v>37</v>
      </c>
      <c r="G204" s="8" t="s">
        <v>204</v>
      </c>
      <c r="N204" s="17">
        <f>SUM(H204:M204)</f>
        <v>0</v>
      </c>
      <c r="O204" s="20">
        <v>47450</v>
      </c>
      <c r="P204" s="20">
        <v>14030</v>
      </c>
      <c r="Q204" s="20">
        <v>1053</v>
      </c>
      <c r="T204" s="20">
        <f>SUM(O204:S204)</f>
        <v>62533</v>
      </c>
      <c r="U204" s="23">
        <f>N204+T204</f>
        <v>62533</v>
      </c>
      <c r="W204" s="8">
        <v>4603</v>
      </c>
      <c r="X204" s="8">
        <v>2015</v>
      </c>
      <c r="Y204" s="8" t="s">
        <v>294</v>
      </c>
    </row>
    <row r="205" spans="1:25" x14ac:dyDescent="0.2">
      <c r="A205" s="8">
        <v>2019</v>
      </c>
      <c r="B205" s="8">
        <v>832838</v>
      </c>
      <c r="C205" s="8" t="s">
        <v>314</v>
      </c>
      <c r="D205" s="8" t="s">
        <v>25</v>
      </c>
      <c r="E205" s="8" t="s">
        <v>26</v>
      </c>
      <c r="F205" s="8" t="s">
        <v>477</v>
      </c>
      <c r="G205" s="8" t="s">
        <v>204</v>
      </c>
      <c r="N205" s="17">
        <f>SUM(H205:M205)</f>
        <v>0</v>
      </c>
      <c r="O205" s="20">
        <v>12422.55</v>
      </c>
      <c r="P205" s="20">
        <v>7838.23</v>
      </c>
      <c r="Q205" s="20">
        <v>21526.21</v>
      </c>
      <c r="R205" s="20">
        <v>20314.830000000002</v>
      </c>
      <c r="S205" s="20">
        <v>41786.99</v>
      </c>
      <c r="T205" s="20">
        <f>SUM(O205:S205)</f>
        <v>103888.81</v>
      </c>
      <c r="U205" s="23">
        <f>N205+T205</f>
        <v>103888.81</v>
      </c>
      <c r="W205" s="8">
        <v>3500</v>
      </c>
      <c r="X205" s="8">
        <v>2018</v>
      </c>
      <c r="Y205" s="8" t="s">
        <v>315</v>
      </c>
    </row>
    <row r="206" spans="1:25" x14ac:dyDescent="0.2">
      <c r="A206" s="8">
        <v>2019</v>
      </c>
      <c r="B206" s="8">
        <v>59563</v>
      </c>
      <c r="C206" s="8" t="s">
        <v>464</v>
      </c>
      <c r="D206" s="8" t="s">
        <v>25</v>
      </c>
      <c r="E206" s="8" t="s">
        <v>26</v>
      </c>
      <c r="F206" s="8" t="s">
        <v>27</v>
      </c>
      <c r="G206" s="8" t="s">
        <v>204</v>
      </c>
      <c r="I206" s="17">
        <v>92150</v>
      </c>
      <c r="K206" s="17">
        <v>34871</v>
      </c>
      <c r="M206" s="17">
        <v>2804</v>
      </c>
      <c r="N206" s="17">
        <f>SUM(H206:M206)</f>
        <v>129825</v>
      </c>
      <c r="T206" s="20">
        <f>SUM(O206:S206)</f>
        <v>0</v>
      </c>
      <c r="U206" s="23">
        <f>N206+T206</f>
        <v>129825</v>
      </c>
      <c r="W206" s="8">
        <v>17765</v>
      </c>
      <c r="X206" s="8">
        <v>2016</v>
      </c>
      <c r="Y206" s="8" t="s">
        <v>465</v>
      </c>
    </row>
    <row r="207" spans="1:25" x14ac:dyDescent="0.2">
      <c r="A207" s="8">
        <v>2019</v>
      </c>
      <c r="B207" s="8">
        <v>61790</v>
      </c>
      <c r="C207" s="8" t="s">
        <v>249</v>
      </c>
      <c r="D207" s="8" t="s">
        <v>25</v>
      </c>
      <c r="E207" s="8" t="s">
        <v>26</v>
      </c>
      <c r="F207" s="8" t="s">
        <v>27</v>
      </c>
      <c r="G207" s="8" t="s">
        <v>204</v>
      </c>
      <c r="H207" s="17">
        <v>35587.1</v>
      </c>
      <c r="I207" s="17">
        <v>95497.78</v>
      </c>
      <c r="J207" s="17">
        <v>26029.1</v>
      </c>
      <c r="K207" s="17">
        <v>0</v>
      </c>
      <c r="M207" s="17">
        <v>0</v>
      </c>
      <c r="N207" s="17">
        <f>SUM(H207:M207)</f>
        <v>157113.98000000001</v>
      </c>
      <c r="T207" s="20">
        <f>SUM(O207:S207)</f>
        <v>0</v>
      </c>
      <c r="U207" s="23">
        <f>N207+T207</f>
        <v>157113.98000000001</v>
      </c>
      <c r="W207" s="8">
        <v>11885</v>
      </c>
      <c r="X207" s="8">
        <v>2019</v>
      </c>
      <c r="Y207" s="8" t="s">
        <v>250</v>
      </c>
    </row>
    <row r="208" spans="1:25" x14ac:dyDescent="0.2">
      <c r="A208" s="8">
        <v>2019</v>
      </c>
      <c r="B208" s="8">
        <v>59633</v>
      </c>
      <c r="C208" s="8" t="s">
        <v>45</v>
      </c>
      <c r="D208" s="8" t="s">
        <v>25</v>
      </c>
      <c r="E208" s="8" t="s">
        <v>26</v>
      </c>
      <c r="F208" s="8" t="s">
        <v>37</v>
      </c>
      <c r="G208" s="8" t="s">
        <v>204</v>
      </c>
      <c r="N208" s="17">
        <f>SUM(H208:M208)</f>
        <v>0</v>
      </c>
      <c r="O208" s="20">
        <v>192380</v>
      </c>
      <c r="P208" s="20">
        <v>48079</v>
      </c>
      <c r="Q208" s="20">
        <v>1337</v>
      </c>
      <c r="T208" s="20">
        <f>SUM(O208:S208)</f>
        <v>241796</v>
      </c>
      <c r="U208" s="23">
        <f>N208+T208</f>
        <v>241796</v>
      </c>
      <c r="W208" s="8">
        <v>65021</v>
      </c>
      <c r="X208" s="8">
        <v>2017</v>
      </c>
      <c r="Y208" s="8" t="s">
        <v>47</v>
      </c>
    </row>
    <row r="209" spans="1:25" x14ac:dyDescent="0.2">
      <c r="A209" s="8">
        <v>2019</v>
      </c>
      <c r="B209" s="8">
        <v>59653</v>
      </c>
      <c r="C209" s="8" t="s">
        <v>208</v>
      </c>
      <c r="D209" s="8" t="s">
        <v>25</v>
      </c>
      <c r="E209" s="8" t="s">
        <v>26</v>
      </c>
      <c r="F209" s="8" t="s">
        <v>58</v>
      </c>
      <c r="G209" s="8" t="s">
        <v>204</v>
      </c>
      <c r="I209" s="17">
        <v>246824.99</v>
      </c>
      <c r="N209" s="17">
        <f>SUM(H209:M209)</f>
        <v>246824.99</v>
      </c>
      <c r="T209" s="20">
        <f>SUM(O209:S209)</f>
        <v>0</v>
      </c>
      <c r="U209" s="23">
        <f>N209+T209</f>
        <v>246824.99</v>
      </c>
      <c r="W209" s="8">
        <v>35135</v>
      </c>
      <c r="X209" s="8">
        <v>2010</v>
      </c>
      <c r="Y209" s="8" t="s">
        <v>209</v>
      </c>
    </row>
    <row r="210" spans="1:25" x14ac:dyDescent="0.2">
      <c r="A210" s="8">
        <v>2019</v>
      </c>
      <c r="B210" s="8">
        <v>64014</v>
      </c>
      <c r="C210" s="8" t="s">
        <v>174</v>
      </c>
      <c r="D210" s="8" t="s">
        <v>25</v>
      </c>
      <c r="E210" s="8" t="s">
        <v>26</v>
      </c>
      <c r="F210" s="8" t="s">
        <v>37</v>
      </c>
      <c r="G210" s="8" t="s">
        <v>204</v>
      </c>
      <c r="H210" s="17">
        <v>0</v>
      </c>
      <c r="I210" s="17">
        <v>154412.6</v>
      </c>
      <c r="J210" s="17">
        <v>0</v>
      </c>
      <c r="K210" s="17">
        <v>54382.5</v>
      </c>
      <c r="L210" s="17">
        <v>0</v>
      </c>
      <c r="M210" s="17">
        <v>86191.05</v>
      </c>
      <c r="N210" s="17">
        <f>SUM(H210:M210)</f>
        <v>294986.15000000002</v>
      </c>
      <c r="T210" s="20">
        <f>SUM(O210:S210)</f>
        <v>0</v>
      </c>
      <c r="U210" s="23">
        <f>N210+T210</f>
        <v>294986.15000000002</v>
      </c>
      <c r="W210" s="8">
        <v>60170</v>
      </c>
      <c r="X210" s="8">
        <v>2018</v>
      </c>
      <c r="Y210" s="8" t="s">
        <v>176</v>
      </c>
    </row>
    <row r="211" spans="1:25" x14ac:dyDescent="0.2">
      <c r="A211" s="8">
        <v>2019</v>
      </c>
      <c r="B211" s="8">
        <v>58621</v>
      </c>
      <c r="C211" s="8" t="s">
        <v>225</v>
      </c>
      <c r="D211" s="8" t="s">
        <v>25</v>
      </c>
      <c r="E211" s="8" t="s">
        <v>26</v>
      </c>
      <c r="F211" s="8" t="s">
        <v>27</v>
      </c>
      <c r="G211" s="8" t="s">
        <v>204</v>
      </c>
      <c r="I211" s="17">
        <v>306452.03000000003</v>
      </c>
      <c r="N211" s="17">
        <f>SUM(H211:M211)</f>
        <v>306452.03000000003</v>
      </c>
      <c r="T211" s="20">
        <f>SUM(O211:S211)</f>
        <v>0</v>
      </c>
      <c r="U211" s="23">
        <f>N211+T211</f>
        <v>306452.03000000003</v>
      </c>
      <c r="W211" s="8">
        <v>44215</v>
      </c>
      <c r="X211" s="8">
        <v>2015</v>
      </c>
      <c r="Y211" s="8" t="s">
        <v>227</v>
      </c>
    </row>
    <row r="212" spans="1:25" x14ac:dyDescent="0.2">
      <c r="A212" s="8">
        <v>2019</v>
      </c>
      <c r="B212" s="8">
        <v>74453</v>
      </c>
      <c r="C212" s="8" t="s">
        <v>462</v>
      </c>
      <c r="D212" s="8" t="s">
        <v>25</v>
      </c>
      <c r="E212" s="8" t="s">
        <v>26</v>
      </c>
      <c r="F212" s="8" t="s">
        <v>296</v>
      </c>
      <c r="G212" s="8" t="s">
        <v>437</v>
      </c>
      <c r="H212" s="17">
        <v>0</v>
      </c>
      <c r="I212" s="17">
        <v>37877</v>
      </c>
      <c r="J212" s="17">
        <v>0</v>
      </c>
      <c r="K212" s="17">
        <v>274958</v>
      </c>
      <c r="L212" s="17">
        <v>0</v>
      </c>
      <c r="N212" s="17">
        <f>SUM(H212:M212)</f>
        <v>312835</v>
      </c>
      <c r="T212" s="20">
        <f>SUM(O212:S212)</f>
        <v>0</v>
      </c>
      <c r="U212" s="23">
        <f>N212+T212</f>
        <v>312835</v>
      </c>
      <c r="W212" s="8">
        <v>29767</v>
      </c>
      <c r="X212" s="8">
        <v>2019</v>
      </c>
    </row>
    <row r="213" spans="1:25" x14ac:dyDescent="0.2">
      <c r="A213" s="8">
        <v>2019</v>
      </c>
      <c r="B213" s="8">
        <v>54119</v>
      </c>
      <c r="C213" s="8" t="s">
        <v>66</v>
      </c>
      <c r="D213" s="8" t="s">
        <v>25</v>
      </c>
      <c r="E213" s="8" t="s">
        <v>26</v>
      </c>
      <c r="F213" s="8" t="s">
        <v>296</v>
      </c>
      <c r="G213" s="8" t="s">
        <v>204</v>
      </c>
      <c r="I213" s="17">
        <v>10855</v>
      </c>
      <c r="M213" s="17">
        <v>316743</v>
      </c>
      <c r="N213" s="17">
        <f>SUM(H213:M213)</f>
        <v>327598</v>
      </c>
      <c r="T213" s="20">
        <f>SUM(O213:S213)</f>
        <v>0</v>
      </c>
      <c r="U213" s="23">
        <f>N213+T213</f>
        <v>327598</v>
      </c>
      <c r="W213" s="8">
        <v>67082</v>
      </c>
      <c r="X213" s="8">
        <v>2018</v>
      </c>
      <c r="Y213" s="8" t="s">
        <v>69</v>
      </c>
    </row>
    <row r="214" spans="1:25" x14ac:dyDescent="0.2">
      <c r="A214" s="8">
        <v>2019</v>
      </c>
      <c r="B214" s="8">
        <v>58530</v>
      </c>
      <c r="C214" s="8" t="s">
        <v>177</v>
      </c>
      <c r="D214" s="8" t="s">
        <v>25</v>
      </c>
      <c r="E214" s="8" t="s">
        <v>26</v>
      </c>
      <c r="F214" s="8" t="s">
        <v>58</v>
      </c>
      <c r="G214" s="8" t="s">
        <v>125</v>
      </c>
      <c r="N214" s="17">
        <f>SUM(H214:M214)</f>
        <v>0</v>
      </c>
      <c r="P214" s="20">
        <v>328180</v>
      </c>
      <c r="T214" s="20">
        <f>SUM(O214:S214)</f>
        <v>328180</v>
      </c>
      <c r="U214" s="23">
        <f>N214+T214</f>
        <v>328180</v>
      </c>
      <c r="W214" s="8">
        <v>28549</v>
      </c>
      <c r="X214" s="8">
        <v>2010</v>
      </c>
      <c r="Y214" s="8" t="s">
        <v>178</v>
      </c>
    </row>
    <row r="215" spans="1:25" x14ac:dyDescent="0.2">
      <c r="A215" s="8">
        <v>2019</v>
      </c>
      <c r="B215" s="8">
        <v>2430</v>
      </c>
      <c r="C215" s="8" t="s">
        <v>458</v>
      </c>
      <c r="D215" s="8" t="s">
        <v>25</v>
      </c>
      <c r="E215" s="8" t="s">
        <v>26</v>
      </c>
      <c r="F215" s="8" t="s">
        <v>37</v>
      </c>
      <c r="G215" s="8" t="s">
        <v>125</v>
      </c>
      <c r="H215" s="17">
        <v>0</v>
      </c>
      <c r="I215" s="17">
        <v>359615</v>
      </c>
      <c r="N215" s="17">
        <f>SUM(H215:M215)</f>
        <v>359615</v>
      </c>
      <c r="T215" s="20">
        <f>SUM(O215:S215)</f>
        <v>0</v>
      </c>
      <c r="U215" s="23">
        <f>N215+T215</f>
        <v>359615</v>
      </c>
      <c r="W215" s="8">
        <v>42284</v>
      </c>
      <c r="X215" s="8">
        <v>2015</v>
      </c>
      <c r="Y215" s="8" t="s">
        <v>460</v>
      </c>
    </row>
    <row r="216" spans="1:25" x14ac:dyDescent="0.2">
      <c r="A216" s="8">
        <v>2019</v>
      </c>
      <c r="B216" s="8">
        <v>63862</v>
      </c>
      <c r="C216" s="8" t="s">
        <v>425</v>
      </c>
      <c r="D216" s="8" t="s">
        <v>25</v>
      </c>
      <c r="E216" s="8" t="s">
        <v>26</v>
      </c>
      <c r="F216" s="8" t="s">
        <v>37</v>
      </c>
      <c r="G216" s="8" t="s">
        <v>263</v>
      </c>
      <c r="N216" s="17">
        <f>SUM(H216:M216)</f>
        <v>0</v>
      </c>
      <c r="O216" s="20">
        <v>70375</v>
      </c>
      <c r="P216" s="20">
        <v>68331</v>
      </c>
      <c r="Q216" s="20">
        <v>234288</v>
      </c>
      <c r="T216" s="20">
        <f>SUM(O216:S216)</f>
        <v>372994</v>
      </c>
      <c r="U216" s="23">
        <f>N216+T216</f>
        <v>372994</v>
      </c>
      <c r="W216" s="8">
        <v>21117</v>
      </c>
      <c r="X216" s="8">
        <v>2017</v>
      </c>
    </row>
    <row r="217" spans="1:25" x14ac:dyDescent="0.2">
      <c r="A217" s="8">
        <v>2019</v>
      </c>
      <c r="B217" s="8">
        <v>57616</v>
      </c>
      <c r="C217" s="8" t="s">
        <v>330</v>
      </c>
      <c r="D217" s="8" t="s">
        <v>25</v>
      </c>
      <c r="E217" s="8" t="s">
        <v>26</v>
      </c>
      <c r="F217" s="8" t="s">
        <v>422</v>
      </c>
      <c r="G217" s="8" t="s">
        <v>204</v>
      </c>
      <c r="N217" s="17">
        <f>SUM(H217:M217)</f>
        <v>0</v>
      </c>
      <c r="O217" s="20">
        <v>120709.2</v>
      </c>
      <c r="P217" s="20">
        <v>210436.37</v>
      </c>
      <c r="Q217" s="20">
        <v>71218.429999999993</v>
      </c>
      <c r="T217" s="20">
        <f>SUM(O217:S217)</f>
        <v>402364</v>
      </c>
      <c r="U217" s="23">
        <f>N217+T217</f>
        <v>402364</v>
      </c>
      <c r="W217" s="8">
        <v>19544</v>
      </c>
      <c r="X217" s="8">
        <v>2018</v>
      </c>
      <c r="Y217" s="8" t="s">
        <v>331</v>
      </c>
    </row>
    <row r="218" spans="1:25" x14ac:dyDescent="0.2">
      <c r="A218" s="8">
        <v>2019</v>
      </c>
      <c r="B218" s="8">
        <v>58513</v>
      </c>
      <c r="C218" s="8" t="s">
        <v>340</v>
      </c>
      <c r="D218" s="8" t="s">
        <v>25</v>
      </c>
      <c r="E218" s="8" t="s">
        <v>26</v>
      </c>
      <c r="F218" s="8" t="s">
        <v>27</v>
      </c>
      <c r="G218" s="8" t="s">
        <v>125</v>
      </c>
      <c r="H218" s="17">
        <v>0</v>
      </c>
      <c r="I218" s="17">
        <v>220603.32</v>
      </c>
      <c r="J218" s="17">
        <v>1041.57</v>
      </c>
      <c r="K218" s="17">
        <v>99417.5</v>
      </c>
      <c r="L218" s="17">
        <v>0</v>
      </c>
      <c r="M218" s="17">
        <v>93063.31</v>
      </c>
      <c r="N218" s="17">
        <f>SUM(H218:M218)</f>
        <v>414125.7</v>
      </c>
      <c r="T218" s="20">
        <f>SUM(O218:S218)</f>
        <v>0</v>
      </c>
      <c r="U218" s="23">
        <f>N218+T218</f>
        <v>414125.7</v>
      </c>
      <c r="W218" s="8">
        <v>57797</v>
      </c>
      <c r="X218" s="8">
        <v>2017</v>
      </c>
      <c r="Y218" s="8" t="s">
        <v>342</v>
      </c>
    </row>
    <row r="219" spans="1:25" x14ac:dyDescent="0.2">
      <c r="A219" s="8">
        <v>2019</v>
      </c>
      <c r="B219" s="8">
        <v>73530</v>
      </c>
      <c r="C219" s="8" t="s">
        <v>80</v>
      </c>
      <c r="D219" s="8" t="s">
        <v>25</v>
      </c>
      <c r="E219" s="8" t="s">
        <v>26</v>
      </c>
      <c r="F219" s="8" t="s">
        <v>58</v>
      </c>
      <c r="G219" s="8" t="s">
        <v>81</v>
      </c>
      <c r="I219" s="17">
        <v>287962</v>
      </c>
      <c r="K219" s="17">
        <v>128676</v>
      </c>
      <c r="M219" s="17">
        <v>7443</v>
      </c>
      <c r="N219" s="17">
        <f>SUM(H219:M219)</f>
        <v>424081</v>
      </c>
      <c r="T219" s="20">
        <f>SUM(O219:S219)</f>
        <v>0</v>
      </c>
      <c r="U219" s="23">
        <f>N219+T219</f>
        <v>424081</v>
      </c>
      <c r="W219" s="8">
        <v>31394</v>
      </c>
      <c r="X219" s="8">
        <v>2010</v>
      </c>
      <c r="Y219" s="8" t="s">
        <v>82</v>
      </c>
    </row>
    <row r="220" spans="1:25" x14ac:dyDescent="0.2">
      <c r="A220" s="8">
        <v>2019</v>
      </c>
      <c r="B220" s="8">
        <v>74401</v>
      </c>
      <c r="C220" s="8" t="s">
        <v>357</v>
      </c>
      <c r="D220" s="8" t="s">
        <v>25</v>
      </c>
      <c r="E220" s="8" t="s">
        <v>26</v>
      </c>
      <c r="F220" s="8" t="s">
        <v>358</v>
      </c>
      <c r="G220" s="8" t="s">
        <v>328</v>
      </c>
      <c r="N220" s="17">
        <f>SUM(H220:M220)</f>
        <v>0</v>
      </c>
      <c r="O220" s="20">
        <v>435710</v>
      </c>
      <c r="P220" s="20">
        <v>0</v>
      </c>
      <c r="Q220" s="20">
        <v>48063</v>
      </c>
      <c r="T220" s="20">
        <f>SUM(O220:S220)</f>
        <v>483773</v>
      </c>
      <c r="U220" s="23">
        <f>N220+T220</f>
        <v>483773</v>
      </c>
      <c r="W220" s="8">
        <v>63184</v>
      </c>
      <c r="X220" s="8">
        <v>2017</v>
      </c>
      <c r="Y220" s="8" t="s">
        <v>359</v>
      </c>
    </row>
    <row r="221" spans="1:25" x14ac:dyDescent="0.2">
      <c r="A221" s="8">
        <v>2019</v>
      </c>
      <c r="B221" s="8">
        <v>59707</v>
      </c>
      <c r="C221" s="8" t="s">
        <v>417</v>
      </c>
      <c r="D221" s="8" t="s">
        <v>25</v>
      </c>
      <c r="E221" s="8" t="s">
        <v>26</v>
      </c>
      <c r="F221" s="8" t="s">
        <v>296</v>
      </c>
      <c r="G221" s="8" t="s">
        <v>204</v>
      </c>
      <c r="I221" s="17">
        <v>532475</v>
      </c>
      <c r="N221" s="17">
        <f>SUM(H221:M221)</f>
        <v>532475</v>
      </c>
      <c r="T221" s="20">
        <f>SUM(O221:S221)</f>
        <v>0</v>
      </c>
      <c r="U221" s="23">
        <f>N221+T221</f>
        <v>532475</v>
      </c>
      <c r="W221" s="8">
        <v>31822</v>
      </c>
      <c r="X221" s="8">
        <v>2019</v>
      </c>
    </row>
    <row r="222" spans="1:25" x14ac:dyDescent="0.2">
      <c r="A222" s="8">
        <v>2019</v>
      </c>
      <c r="B222" s="8">
        <v>14344</v>
      </c>
      <c r="C222" s="8" t="s">
        <v>183</v>
      </c>
      <c r="D222" s="8" t="s">
        <v>25</v>
      </c>
      <c r="E222" s="8" t="s">
        <v>26</v>
      </c>
      <c r="F222" s="8" t="s">
        <v>58</v>
      </c>
      <c r="G222" s="8" t="s">
        <v>404</v>
      </c>
      <c r="H222" s="17">
        <v>0</v>
      </c>
      <c r="I222" s="17">
        <v>160849</v>
      </c>
      <c r="J222" s="17">
        <v>0</v>
      </c>
      <c r="K222" s="17">
        <v>176857</v>
      </c>
      <c r="L222" s="17">
        <v>0</v>
      </c>
      <c r="M222" s="17">
        <v>207142</v>
      </c>
      <c r="N222" s="17">
        <f>SUM(H222:M222)</f>
        <v>544848</v>
      </c>
      <c r="T222" s="20">
        <f>SUM(O222:S222)</f>
        <v>0</v>
      </c>
      <c r="U222" s="23">
        <f>N222+T222</f>
        <v>544848</v>
      </c>
      <c r="W222" s="8">
        <v>8376</v>
      </c>
      <c r="X222" s="8">
        <v>2016</v>
      </c>
      <c r="Y222" s="8" t="s">
        <v>185</v>
      </c>
    </row>
    <row r="223" spans="1:25" x14ac:dyDescent="0.2">
      <c r="A223" s="8">
        <v>2019</v>
      </c>
      <c r="B223" s="8">
        <v>58485</v>
      </c>
      <c r="C223" s="8" t="s">
        <v>327</v>
      </c>
      <c r="D223" s="8" t="s">
        <v>25</v>
      </c>
      <c r="E223" s="8" t="s">
        <v>26</v>
      </c>
      <c r="F223" s="8" t="s">
        <v>37</v>
      </c>
      <c r="G223" s="8" t="s">
        <v>328</v>
      </c>
      <c r="I223" s="17">
        <v>425035</v>
      </c>
      <c r="K223" s="17">
        <v>149453</v>
      </c>
      <c r="M223" s="17">
        <v>24419</v>
      </c>
      <c r="N223" s="17">
        <f>SUM(H223:M223)</f>
        <v>598907</v>
      </c>
      <c r="T223" s="20">
        <f>SUM(O223:S223)</f>
        <v>0</v>
      </c>
      <c r="U223" s="23">
        <f>N223+T223</f>
        <v>598907</v>
      </c>
      <c r="W223" s="8">
        <v>55310</v>
      </c>
      <c r="X223" s="8">
        <v>2010</v>
      </c>
      <c r="Y223" s="8" t="s">
        <v>329</v>
      </c>
    </row>
    <row r="224" spans="1:25" x14ac:dyDescent="0.2">
      <c r="A224" s="8">
        <v>2019</v>
      </c>
      <c r="B224" s="8">
        <v>52897</v>
      </c>
      <c r="C224" s="8" t="s">
        <v>419</v>
      </c>
      <c r="D224" s="8" t="s">
        <v>25</v>
      </c>
      <c r="E224" s="8" t="s">
        <v>26</v>
      </c>
      <c r="F224" s="8" t="s">
        <v>27</v>
      </c>
      <c r="G224" s="8" t="s">
        <v>204</v>
      </c>
      <c r="N224" s="17">
        <f>SUM(H224:M224)</f>
        <v>0</v>
      </c>
      <c r="O224" s="20">
        <v>186961</v>
      </c>
      <c r="P224" s="20">
        <v>82643</v>
      </c>
      <c r="Q224" s="20">
        <v>35715</v>
      </c>
      <c r="R224" s="20">
        <v>305319</v>
      </c>
      <c r="T224" s="20">
        <f>SUM(O224:S224)</f>
        <v>610638</v>
      </c>
      <c r="U224" s="23">
        <f>N224+T224</f>
        <v>610638</v>
      </c>
      <c r="W224" s="8">
        <v>9003</v>
      </c>
      <c r="X224" s="8">
        <v>2017</v>
      </c>
      <c r="Y224" s="8" t="s">
        <v>420</v>
      </c>
    </row>
    <row r="225" spans="1:25" x14ac:dyDescent="0.2">
      <c r="A225" s="8">
        <v>2019</v>
      </c>
      <c r="B225" s="8">
        <v>58531</v>
      </c>
      <c r="C225" s="8" t="s">
        <v>113</v>
      </c>
      <c r="D225" s="8" t="s">
        <v>25</v>
      </c>
      <c r="E225" s="8" t="s">
        <v>26</v>
      </c>
      <c r="F225" s="8" t="s">
        <v>58</v>
      </c>
      <c r="G225" s="8" t="s">
        <v>204</v>
      </c>
      <c r="I225" s="17">
        <v>467600</v>
      </c>
      <c r="K225" s="17">
        <v>124237</v>
      </c>
      <c r="M225" s="17">
        <v>26537</v>
      </c>
      <c r="N225" s="17">
        <f>SUM(H225:M225)</f>
        <v>618374</v>
      </c>
      <c r="T225" s="20">
        <f>SUM(O225:S225)</f>
        <v>0</v>
      </c>
      <c r="U225" s="23">
        <f>N225+T225</f>
        <v>618374</v>
      </c>
      <c r="W225" s="8">
        <v>81562</v>
      </c>
      <c r="X225" s="8">
        <v>2018</v>
      </c>
      <c r="Y225" s="8" t="s">
        <v>114</v>
      </c>
    </row>
    <row r="226" spans="1:25" x14ac:dyDescent="0.2">
      <c r="A226" s="8">
        <v>2019</v>
      </c>
      <c r="B226" s="8">
        <v>59545</v>
      </c>
      <c r="C226" s="8" t="s">
        <v>282</v>
      </c>
      <c r="D226" s="8" t="s">
        <v>25</v>
      </c>
      <c r="E226" s="8" t="s">
        <v>26</v>
      </c>
      <c r="F226" s="8" t="s">
        <v>58</v>
      </c>
      <c r="G226" s="8" t="s">
        <v>204</v>
      </c>
      <c r="N226" s="17">
        <f>SUM(H226:M226)</f>
        <v>0</v>
      </c>
      <c r="O226" s="20">
        <v>172555</v>
      </c>
      <c r="P226" s="20">
        <v>171240</v>
      </c>
      <c r="Q226" s="20">
        <v>0</v>
      </c>
      <c r="R226" s="20">
        <v>343796</v>
      </c>
      <c r="S226" s="20">
        <v>0</v>
      </c>
      <c r="T226" s="20">
        <f>SUM(O226:S226)</f>
        <v>687591</v>
      </c>
      <c r="U226" s="23">
        <f>N226+T226</f>
        <v>687591</v>
      </c>
      <c r="W226" s="8">
        <v>48117</v>
      </c>
      <c r="X226" s="8">
        <v>2018</v>
      </c>
      <c r="Y226" s="8" t="s">
        <v>283</v>
      </c>
    </row>
    <row r="227" spans="1:25" x14ac:dyDescent="0.2">
      <c r="A227" s="8">
        <v>2019</v>
      </c>
      <c r="B227" s="8">
        <v>74594</v>
      </c>
      <c r="C227" s="8" t="s">
        <v>115</v>
      </c>
      <c r="D227" s="8" t="s">
        <v>25</v>
      </c>
      <c r="E227" s="8" t="s">
        <v>26</v>
      </c>
      <c r="F227" s="8" t="s">
        <v>27</v>
      </c>
      <c r="G227" s="8" t="s">
        <v>204</v>
      </c>
      <c r="I227" s="17">
        <v>445882.3</v>
      </c>
      <c r="K227" s="17">
        <v>423823.05</v>
      </c>
      <c r="M227" s="17">
        <v>50633.81</v>
      </c>
      <c r="N227" s="17">
        <f>SUM(H227:M227)</f>
        <v>920339.15999999992</v>
      </c>
      <c r="T227" s="20">
        <f>SUM(O227:S227)</f>
        <v>0</v>
      </c>
      <c r="U227" s="23">
        <f>N227+T227</f>
        <v>920339.15999999992</v>
      </c>
      <c r="W227" s="8">
        <v>76756</v>
      </c>
      <c r="X227" s="8">
        <v>2018</v>
      </c>
      <c r="Y227" s="8" t="s">
        <v>116</v>
      </c>
    </row>
    <row r="228" spans="1:25" x14ac:dyDescent="0.2">
      <c r="A228" s="8">
        <v>2019</v>
      </c>
      <c r="B228" s="8">
        <v>54110</v>
      </c>
      <c r="C228" s="8" t="s">
        <v>237</v>
      </c>
      <c r="D228" s="8" t="s">
        <v>25</v>
      </c>
      <c r="E228" s="8" t="s">
        <v>26</v>
      </c>
      <c r="F228" s="8" t="s">
        <v>296</v>
      </c>
      <c r="G228" s="8" t="s">
        <v>204</v>
      </c>
      <c r="I228" s="17">
        <v>731059</v>
      </c>
      <c r="K228" s="17">
        <v>181164</v>
      </c>
      <c r="M228" s="17">
        <v>39388</v>
      </c>
      <c r="N228" s="17">
        <f>SUM(H228:M228)</f>
        <v>951611</v>
      </c>
      <c r="T228" s="20">
        <f>SUM(O228:S228)</f>
        <v>0</v>
      </c>
      <c r="U228" s="23">
        <f>N228+T228</f>
        <v>951611</v>
      </c>
      <c r="W228" s="8">
        <v>92478</v>
      </c>
      <c r="X228" s="8">
        <v>2016</v>
      </c>
      <c r="Y228" s="8" t="s">
        <v>239</v>
      </c>
    </row>
    <row r="229" spans="1:25" x14ac:dyDescent="0.2">
      <c r="A229" s="8">
        <v>2019</v>
      </c>
      <c r="B229" s="8">
        <v>59678</v>
      </c>
      <c r="C229" s="8" t="s">
        <v>258</v>
      </c>
      <c r="D229" s="8" t="s">
        <v>25</v>
      </c>
      <c r="E229" s="8" t="s">
        <v>26</v>
      </c>
      <c r="F229" s="8" t="s">
        <v>296</v>
      </c>
      <c r="G229" s="8" t="s">
        <v>204</v>
      </c>
      <c r="I229" s="17">
        <v>524034</v>
      </c>
      <c r="K229" s="17">
        <v>415356</v>
      </c>
      <c r="M229" s="17">
        <v>20288</v>
      </c>
      <c r="N229" s="17">
        <f>SUM(H229:M229)</f>
        <v>959678</v>
      </c>
      <c r="T229" s="20">
        <f>SUM(O229:S229)</f>
        <v>0</v>
      </c>
      <c r="U229" s="23">
        <f>N229+T229</f>
        <v>959678</v>
      </c>
      <c r="W229" s="8">
        <v>75603</v>
      </c>
      <c r="X229" s="8">
        <v>2015</v>
      </c>
      <c r="Y229" s="8" t="s">
        <v>259</v>
      </c>
    </row>
    <row r="230" spans="1:25" x14ac:dyDescent="0.2">
      <c r="A230" s="8">
        <v>2019</v>
      </c>
      <c r="B230" s="8">
        <v>54082</v>
      </c>
      <c r="C230" s="8" t="s">
        <v>376</v>
      </c>
      <c r="D230" s="8" t="s">
        <v>25</v>
      </c>
      <c r="E230" s="8" t="s">
        <v>26</v>
      </c>
      <c r="F230" s="8" t="s">
        <v>84</v>
      </c>
      <c r="G230" s="8" t="s">
        <v>204</v>
      </c>
      <c r="N230" s="17">
        <f>SUM(H230:M230)</f>
        <v>0</v>
      </c>
      <c r="O230" s="20">
        <v>0</v>
      </c>
      <c r="P230" s="20">
        <v>874200.85</v>
      </c>
      <c r="Q230" s="20">
        <v>159815.54999999999</v>
      </c>
      <c r="T230" s="20">
        <f>SUM(O230:S230)</f>
        <v>1034016.3999999999</v>
      </c>
      <c r="U230" s="23">
        <f>N230+T230</f>
        <v>1034016.3999999999</v>
      </c>
      <c r="W230" s="8">
        <v>149750</v>
      </c>
      <c r="X230" s="8">
        <v>2017</v>
      </c>
      <c r="Y230" s="8" t="s">
        <v>377</v>
      </c>
    </row>
    <row r="231" spans="1:25" x14ac:dyDescent="0.2">
      <c r="A231" s="8">
        <v>2019</v>
      </c>
      <c r="B231" s="8">
        <v>54113</v>
      </c>
      <c r="C231" s="8" t="s">
        <v>194</v>
      </c>
      <c r="D231" s="8" t="s">
        <v>25</v>
      </c>
      <c r="E231" s="8" t="s">
        <v>26</v>
      </c>
      <c r="F231" s="8" t="s">
        <v>296</v>
      </c>
      <c r="G231" s="8" t="s">
        <v>204</v>
      </c>
      <c r="I231" s="17">
        <v>788112.19</v>
      </c>
      <c r="K231" s="17">
        <v>247231.22</v>
      </c>
      <c r="M231" s="17">
        <v>21521.78</v>
      </c>
      <c r="N231" s="17">
        <f>SUM(H231:M231)</f>
        <v>1056865.19</v>
      </c>
      <c r="T231" s="20">
        <f>SUM(O231:S231)</f>
        <v>0</v>
      </c>
      <c r="U231" s="23">
        <f>N231+T231</f>
        <v>1056865.19</v>
      </c>
      <c r="W231" s="8">
        <v>73964</v>
      </c>
      <c r="X231" s="8">
        <v>2018</v>
      </c>
      <c r="Y231" s="8" t="s">
        <v>196</v>
      </c>
    </row>
    <row r="232" spans="1:25" x14ac:dyDescent="0.2">
      <c r="A232" s="8">
        <v>2019</v>
      </c>
      <c r="B232" s="8">
        <v>63999</v>
      </c>
      <c r="C232" s="8" t="s">
        <v>158</v>
      </c>
      <c r="D232" s="8" t="s">
        <v>25</v>
      </c>
      <c r="E232" s="8" t="s">
        <v>26</v>
      </c>
      <c r="F232" s="8" t="s">
        <v>27</v>
      </c>
      <c r="G232" s="8" t="s">
        <v>204</v>
      </c>
      <c r="I232" s="17">
        <v>312054.21000000002</v>
      </c>
      <c r="K232" s="17">
        <v>778840</v>
      </c>
      <c r="M232" s="17">
        <v>126941.27</v>
      </c>
      <c r="N232" s="17">
        <f>SUM(H232:M232)</f>
        <v>1217835.48</v>
      </c>
      <c r="T232" s="20">
        <f>SUM(O232:S232)</f>
        <v>0</v>
      </c>
      <c r="U232" s="23">
        <f>N232+T232</f>
        <v>1217835.48</v>
      </c>
      <c r="W232" s="8">
        <v>91917</v>
      </c>
      <c r="X232" s="8">
        <v>2017</v>
      </c>
      <c r="Y232" s="8" t="s">
        <v>159</v>
      </c>
    </row>
    <row r="233" spans="1:25" x14ac:dyDescent="0.2">
      <c r="A233" s="8">
        <v>2019</v>
      </c>
      <c r="B233" s="8">
        <v>53959</v>
      </c>
      <c r="C233" s="8" t="s">
        <v>262</v>
      </c>
      <c r="D233" s="8" t="s">
        <v>25</v>
      </c>
      <c r="E233" s="8" t="s">
        <v>26</v>
      </c>
      <c r="F233" s="8" t="s">
        <v>296</v>
      </c>
      <c r="G233" s="8" t="s">
        <v>125</v>
      </c>
      <c r="N233" s="17">
        <f>SUM(H233:M233)</f>
        <v>0</v>
      </c>
      <c r="O233" s="20">
        <v>516975</v>
      </c>
      <c r="P233" s="20">
        <v>920888</v>
      </c>
      <c r="Q233" s="20">
        <v>0</v>
      </c>
      <c r="T233" s="20">
        <f>SUM(O233:S233)</f>
        <v>1437863</v>
      </c>
      <c r="U233" s="23">
        <f>N233+T233</f>
        <v>1437863</v>
      </c>
      <c r="W233" s="8">
        <v>88963</v>
      </c>
      <c r="X233" s="8">
        <v>2018</v>
      </c>
      <c r="Y233" s="8" t="s">
        <v>264</v>
      </c>
    </row>
    <row r="234" spans="1:25" x14ac:dyDescent="0.2">
      <c r="A234" s="8">
        <v>2019</v>
      </c>
      <c r="B234" s="8">
        <v>54124</v>
      </c>
      <c r="C234" s="8" t="s">
        <v>179</v>
      </c>
      <c r="D234" s="8" t="s">
        <v>25</v>
      </c>
      <c r="E234" s="8" t="s">
        <v>26</v>
      </c>
      <c r="F234" s="8" t="s">
        <v>37</v>
      </c>
      <c r="G234" s="8" t="s">
        <v>204</v>
      </c>
      <c r="I234" s="17">
        <v>1440313</v>
      </c>
      <c r="N234" s="17">
        <f>SUM(H234:M234)</f>
        <v>1440313</v>
      </c>
      <c r="T234" s="20">
        <f>SUM(O234:S234)</f>
        <v>0</v>
      </c>
      <c r="U234" s="23">
        <f>N234+T234</f>
        <v>1440313</v>
      </c>
      <c r="W234" s="8">
        <v>234962</v>
      </c>
      <c r="X234" s="8">
        <v>2017</v>
      </c>
      <c r="Y234" s="8" t="s">
        <v>180</v>
      </c>
    </row>
    <row r="235" spans="1:25" x14ac:dyDescent="0.2">
      <c r="A235" s="8">
        <v>2019</v>
      </c>
      <c r="B235" s="8">
        <v>55800</v>
      </c>
      <c r="C235" s="8" t="s">
        <v>454</v>
      </c>
      <c r="D235" s="8" t="s">
        <v>25</v>
      </c>
      <c r="E235" s="8" t="s">
        <v>26</v>
      </c>
      <c r="F235" s="8" t="s">
        <v>334</v>
      </c>
      <c r="G235" s="8" t="s">
        <v>204</v>
      </c>
      <c r="N235" s="17">
        <f>SUM(H235:M235)</f>
        <v>0</v>
      </c>
      <c r="R235" s="20">
        <v>1462236</v>
      </c>
      <c r="T235" s="20">
        <f>SUM(O235:S235)</f>
        <v>1462236</v>
      </c>
      <c r="U235" s="23">
        <f>N235+T235</f>
        <v>1462236</v>
      </c>
      <c r="W235" s="8">
        <v>109694</v>
      </c>
      <c r="X235" s="8">
        <v>2014</v>
      </c>
      <c r="Y235" s="8" t="s">
        <v>455</v>
      </c>
    </row>
    <row r="236" spans="1:25" x14ac:dyDescent="0.2">
      <c r="A236" s="8">
        <v>2019</v>
      </c>
      <c r="B236" s="8">
        <v>59537</v>
      </c>
      <c r="C236" s="8" t="s">
        <v>410</v>
      </c>
      <c r="D236" s="8" t="s">
        <v>25</v>
      </c>
      <c r="E236" s="8" t="s">
        <v>26</v>
      </c>
      <c r="F236" s="8" t="s">
        <v>411</v>
      </c>
      <c r="G236" s="8" t="s">
        <v>204</v>
      </c>
      <c r="N236" s="17">
        <f>SUM(H236:M236)</f>
        <v>0</v>
      </c>
      <c r="O236" s="20">
        <v>1021228</v>
      </c>
      <c r="P236" s="20">
        <v>452359</v>
      </c>
      <c r="Q236" s="20">
        <v>24051</v>
      </c>
      <c r="T236" s="20">
        <f>SUM(O236:S236)</f>
        <v>1497638</v>
      </c>
      <c r="U236" s="23">
        <f>N236+T236</f>
        <v>1497638</v>
      </c>
      <c r="W236" s="8">
        <v>131097</v>
      </c>
      <c r="X236" s="8">
        <v>2017</v>
      </c>
      <c r="Y236" s="8" t="s">
        <v>413</v>
      </c>
    </row>
    <row r="237" spans="1:25" x14ac:dyDescent="0.2">
      <c r="A237" s="8">
        <v>2019</v>
      </c>
      <c r="B237" s="8">
        <v>54104</v>
      </c>
      <c r="C237" s="8" t="s">
        <v>56</v>
      </c>
      <c r="D237" s="8" t="s">
        <v>25</v>
      </c>
      <c r="E237" s="8" t="s">
        <v>26</v>
      </c>
      <c r="F237" s="8" t="s">
        <v>27</v>
      </c>
      <c r="G237" s="8" t="s">
        <v>204</v>
      </c>
      <c r="H237" s="17">
        <v>0</v>
      </c>
      <c r="I237" s="17">
        <v>751388.46</v>
      </c>
      <c r="J237" s="17">
        <v>0</v>
      </c>
      <c r="K237" s="17">
        <v>774365.26</v>
      </c>
      <c r="L237" s="17">
        <v>0</v>
      </c>
      <c r="M237" s="17">
        <v>194961.73</v>
      </c>
      <c r="N237" s="17">
        <f>SUM(H237:M237)</f>
        <v>1720715.45</v>
      </c>
      <c r="T237" s="20">
        <f>SUM(O237:S237)</f>
        <v>0</v>
      </c>
      <c r="U237" s="23">
        <f>N237+T237</f>
        <v>1720715.45</v>
      </c>
      <c r="W237" s="8">
        <v>108507</v>
      </c>
      <c r="X237" s="8">
        <v>2017</v>
      </c>
      <c r="Y237" s="8" t="s">
        <v>60</v>
      </c>
    </row>
    <row r="238" spans="1:25" x14ac:dyDescent="0.2">
      <c r="A238" s="8">
        <v>2019</v>
      </c>
      <c r="B238" s="8">
        <v>58310</v>
      </c>
      <c r="C238" s="8" t="s">
        <v>210</v>
      </c>
      <c r="D238" s="8" t="s">
        <v>25</v>
      </c>
      <c r="E238" s="8" t="s">
        <v>26</v>
      </c>
      <c r="F238" s="8" t="s">
        <v>27</v>
      </c>
      <c r="G238" s="8" t="s">
        <v>204</v>
      </c>
      <c r="N238" s="17">
        <f>SUM(H238:M238)</f>
        <v>0</v>
      </c>
      <c r="O238" s="20">
        <v>611075</v>
      </c>
      <c r="P238" s="20">
        <v>1256450</v>
      </c>
      <c r="Q238" s="20">
        <v>128042</v>
      </c>
      <c r="T238" s="20">
        <f>SUM(O238:S238)</f>
        <v>1995567</v>
      </c>
      <c r="U238" s="23">
        <f>N238+T238</f>
        <v>1995567</v>
      </c>
      <c r="W238" s="8">
        <v>99920</v>
      </c>
      <c r="X238" s="8">
        <v>2018</v>
      </c>
      <c r="Y238" s="8" t="s">
        <v>212</v>
      </c>
    </row>
    <row r="239" spans="1:25" x14ac:dyDescent="0.2">
      <c r="A239" s="8">
        <v>2019</v>
      </c>
      <c r="B239" s="8">
        <v>59631</v>
      </c>
      <c r="C239" s="8" t="s">
        <v>274</v>
      </c>
      <c r="D239" s="8" t="s">
        <v>25</v>
      </c>
      <c r="E239" s="8" t="s">
        <v>26</v>
      </c>
      <c r="F239" s="8" t="s">
        <v>37</v>
      </c>
      <c r="G239" s="8" t="s">
        <v>204</v>
      </c>
      <c r="N239" s="17">
        <f>SUM(H239:M239)</f>
        <v>0</v>
      </c>
      <c r="O239" s="20">
        <v>548456.81999999995</v>
      </c>
      <c r="P239" s="20">
        <v>102335.19</v>
      </c>
      <c r="Q239" s="20">
        <v>22639.85</v>
      </c>
      <c r="R239" s="20">
        <v>671166.78</v>
      </c>
      <c r="S239" s="20">
        <v>673431.86</v>
      </c>
      <c r="T239" s="20">
        <f>SUM(O239:S239)</f>
        <v>2018030.5</v>
      </c>
      <c r="U239" s="23">
        <f>N239+T239</f>
        <v>2018030.5</v>
      </c>
      <c r="W239" s="8">
        <v>90553</v>
      </c>
      <c r="X239" s="8">
        <v>2019</v>
      </c>
      <c r="Y239" s="8" t="s">
        <v>275</v>
      </c>
    </row>
    <row r="240" spans="1:25" x14ac:dyDescent="0.2">
      <c r="A240" s="8">
        <v>2019</v>
      </c>
      <c r="B240" s="8">
        <v>54066</v>
      </c>
      <c r="C240" s="8" t="s">
        <v>306</v>
      </c>
      <c r="D240" s="8" t="s">
        <v>25</v>
      </c>
      <c r="E240" s="8" t="s">
        <v>26</v>
      </c>
      <c r="F240" s="8" t="s">
        <v>27</v>
      </c>
      <c r="G240" s="8" t="s">
        <v>204</v>
      </c>
      <c r="I240" s="17">
        <v>950705.52</v>
      </c>
      <c r="K240" s="17">
        <v>1094436.67</v>
      </c>
      <c r="M240" s="17">
        <v>72526.06</v>
      </c>
      <c r="N240" s="17">
        <f>SUM(H240:M240)</f>
        <v>2117668.25</v>
      </c>
      <c r="T240" s="20">
        <f>SUM(O240:S240)</f>
        <v>0</v>
      </c>
      <c r="U240" s="23">
        <f>N240+T240</f>
        <v>2117668.25</v>
      </c>
      <c r="W240" s="8">
        <v>170100</v>
      </c>
      <c r="X240" s="8">
        <v>2018</v>
      </c>
      <c r="Y240" s="8" t="s">
        <v>308</v>
      </c>
    </row>
    <row r="241" spans="1:25" x14ac:dyDescent="0.2">
      <c r="A241" s="8">
        <v>2019</v>
      </c>
      <c r="B241" s="8">
        <v>54092</v>
      </c>
      <c r="C241" s="8" t="s">
        <v>141</v>
      </c>
      <c r="D241" s="8" t="s">
        <v>25</v>
      </c>
      <c r="E241" s="8" t="s">
        <v>26</v>
      </c>
      <c r="F241" s="8" t="s">
        <v>848</v>
      </c>
      <c r="G241" s="8" t="s">
        <v>204</v>
      </c>
      <c r="I241" s="17">
        <v>967069</v>
      </c>
      <c r="K241" s="17">
        <v>1073330</v>
      </c>
      <c r="M241" s="17">
        <v>114892</v>
      </c>
      <c r="N241" s="17">
        <f>SUM(H241:M241)</f>
        <v>2155291</v>
      </c>
      <c r="T241" s="20">
        <f>SUM(O241:S241)</f>
        <v>0</v>
      </c>
      <c r="U241" s="23">
        <f>N241+T241</f>
        <v>2155291</v>
      </c>
      <c r="W241" s="8">
        <v>121890</v>
      </c>
      <c r="X241" s="8">
        <v>2018</v>
      </c>
      <c r="Y241" s="8" t="s">
        <v>144</v>
      </c>
    </row>
    <row r="242" spans="1:25" x14ac:dyDescent="0.2">
      <c r="A242" s="8">
        <v>2019</v>
      </c>
      <c r="B242" s="8">
        <v>54026</v>
      </c>
      <c r="C242" s="8" t="s">
        <v>260</v>
      </c>
      <c r="D242" s="8" t="s">
        <v>25</v>
      </c>
      <c r="E242" s="8" t="s">
        <v>26</v>
      </c>
      <c r="F242" s="8" t="s">
        <v>58</v>
      </c>
      <c r="G242" s="8" t="s">
        <v>204</v>
      </c>
      <c r="N242" s="17">
        <f>SUM(H242:M242)</f>
        <v>0</v>
      </c>
      <c r="O242" s="20">
        <v>962074</v>
      </c>
      <c r="P242" s="20">
        <v>67395</v>
      </c>
      <c r="Q242" s="20">
        <v>71639</v>
      </c>
      <c r="R242" s="20">
        <v>1074905</v>
      </c>
      <c r="T242" s="20">
        <f>SUM(O242:S242)</f>
        <v>2176013</v>
      </c>
      <c r="U242" s="23">
        <f>N242+T242</f>
        <v>2176013</v>
      </c>
      <c r="W242" s="8">
        <v>216279</v>
      </c>
      <c r="X242" s="8">
        <v>2018</v>
      </c>
      <c r="Y242" s="8" t="s">
        <v>261</v>
      </c>
    </row>
    <row r="243" spans="1:25" x14ac:dyDescent="0.2">
      <c r="A243" s="8">
        <v>2019</v>
      </c>
      <c r="B243" s="8">
        <v>49327</v>
      </c>
      <c r="C243" s="8" t="s">
        <v>199</v>
      </c>
      <c r="D243" s="8" t="s">
        <v>25</v>
      </c>
      <c r="E243" s="8" t="s">
        <v>26</v>
      </c>
      <c r="F243" s="8" t="s">
        <v>296</v>
      </c>
      <c r="G243" s="8" t="s">
        <v>204</v>
      </c>
      <c r="I243" s="17">
        <v>1941206</v>
      </c>
      <c r="K243" s="17">
        <v>527900</v>
      </c>
      <c r="M243" s="17">
        <v>27994</v>
      </c>
      <c r="N243" s="17">
        <f>SUM(H243:M243)</f>
        <v>2497100</v>
      </c>
      <c r="T243" s="20">
        <f>SUM(O243:S243)</f>
        <v>0</v>
      </c>
      <c r="U243" s="23">
        <f>N243+T243</f>
        <v>2497100</v>
      </c>
      <c r="W243" s="8">
        <v>179335</v>
      </c>
      <c r="X243" s="8">
        <v>2018</v>
      </c>
      <c r="Y243" s="8" t="s">
        <v>201</v>
      </c>
    </row>
    <row r="244" spans="1:25" x14ac:dyDescent="0.2">
      <c r="A244" s="8">
        <v>2019</v>
      </c>
      <c r="B244" s="8">
        <v>49334</v>
      </c>
      <c r="C244" s="8" t="s">
        <v>316</v>
      </c>
      <c r="D244" s="8" t="s">
        <v>25</v>
      </c>
      <c r="E244" s="8" t="s">
        <v>26</v>
      </c>
      <c r="F244" s="8" t="s">
        <v>58</v>
      </c>
      <c r="G244" s="8" t="s">
        <v>204</v>
      </c>
      <c r="N244" s="17">
        <f>SUM(H244:M244)</f>
        <v>0</v>
      </c>
      <c r="O244" s="20">
        <v>1315665</v>
      </c>
      <c r="P244" s="20">
        <v>1210666</v>
      </c>
      <c r="Q244" s="20">
        <v>64438</v>
      </c>
      <c r="T244" s="20">
        <f>SUM(O244:S244)</f>
        <v>2590769</v>
      </c>
      <c r="U244" s="23">
        <f>N244+T244</f>
        <v>2590769</v>
      </c>
      <c r="W244" s="8">
        <v>228783</v>
      </c>
      <c r="X244" s="8">
        <v>2018</v>
      </c>
      <c r="Y244" s="8" t="s">
        <v>318</v>
      </c>
    </row>
    <row r="245" spans="1:25" x14ac:dyDescent="0.2">
      <c r="A245" s="8">
        <v>2019</v>
      </c>
      <c r="B245" s="8">
        <v>55801</v>
      </c>
      <c r="C245" s="8" t="s">
        <v>77</v>
      </c>
      <c r="D245" s="8" t="s">
        <v>25</v>
      </c>
      <c r="E245" s="8" t="s">
        <v>26</v>
      </c>
      <c r="F245" s="8" t="s">
        <v>62</v>
      </c>
      <c r="G245" s="8" t="s">
        <v>204</v>
      </c>
      <c r="N245" s="17">
        <f>SUM(H245:M245)</f>
        <v>0</v>
      </c>
      <c r="O245" s="20">
        <v>383625</v>
      </c>
      <c r="P245" s="20">
        <v>789569</v>
      </c>
      <c r="Q245" s="20">
        <v>21146.7</v>
      </c>
      <c r="R245" s="20">
        <v>1484767</v>
      </c>
      <c r="S245" s="20">
        <v>0</v>
      </c>
      <c r="T245" s="20">
        <f>SUM(O245:S245)</f>
        <v>2679107.7000000002</v>
      </c>
      <c r="U245" s="23">
        <f>N245+T245</f>
        <v>2679107.7000000002</v>
      </c>
      <c r="W245" s="8">
        <v>112906</v>
      </c>
      <c r="X245" s="8">
        <v>2018</v>
      </c>
      <c r="Y245" s="8" t="s">
        <v>79</v>
      </c>
    </row>
    <row r="246" spans="1:25" x14ac:dyDescent="0.2">
      <c r="A246" s="8">
        <v>2019</v>
      </c>
      <c r="B246" s="8">
        <v>54075</v>
      </c>
      <c r="C246" s="8" t="s">
        <v>350</v>
      </c>
      <c r="D246" s="8" t="s">
        <v>25</v>
      </c>
      <c r="E246" s="8" t="s">
        <v>26</v>
      </c>
      <c r="F246" s="8" t="s">
        <v>296</v>
      </c>
      <c r="G246" s="8" t="s">
        <v>404</v>
      </c>
      <c r="N246" s="17">
        <f>SUM(H246:M246)</f>
        <v>0</v>
      </c>
      <c r="O246" s="20">
        <v>820994</v>
      </c>
      <c r="P246" s="20">
        <v>628527</v>
      </c>
      <c r="Q246" s="20">
        <v>274051</v>
      </c>
      <c r="R246" s="20">
        <v>1480119</v>
      </c>
      <c r="T246" s="20">
        <f>SUM(O246:S246)</f>
        <v>3203691</v>
      </c>
      <c r="U246" s="23">
        <f>N246+T246</f>
        <v>3203691</v>
      </c>
      <c r="W246" s="8">
        <v>155000</v>
      </c>
      <c r="X246" s="8">
        <v>2018</v>
      </c>
      <c r="Y246" s="8" t="s">
        <v>352</v>
      </c>
    </row>
    <row r="247" spans="1:25" x14ac:dyDescent="0.2">
      <c r="A247" s="8">
        <v>2019</v>
      </c>
      <c r="B247" s="8">
        <v>54085</v>
      </c>
      <c r="C247" s="8" t="s">
        <v>443</v>
      </c>
      <c r="D247" s="8" t="s">
        <v>25</v>
      </c>
      <c r="E247" s="8" t="s">
        <v>26</v>
      </c>
      <c r="F247" s="8" t="s">
        <v>84</v>
      </c>
      <c r="G247" s="8" t="s">
        <v>204</v>
      </c>
      <c r="I247" s="17">
        <v>2063648</v>
      </c>
      <c r="K247" s="17">
        <v>1642104</v>
      </c>
      <c r="N247" s="17">
        <f>SUM(H247:M247)</f>
        <v>3705752</v>
      </c>
      <c r="T247" s="20">
        <f>SUM(O247:S247)</f>
        <v>0</v>
      </c>
      <c r="U247" s="23">
        <f>N247+T247</f>
        <v>3705752</v>
      </c>
      <c r="W247" s="8">
        <v>145674</v>
      </c>
      <c r="X247" s="8">
        <v>2015</v>
      </c>
      <c r="Y247" s="8" t="s">
        <v>445</v>
      </c>
    </row>
    <row r="248" spans="1:25" x14ac:dyDescent="0.2">
      <c r="A248" s="8">
        <v>2019</v>
      </c>
      <c r="B248" s="8">
        <v>54048</v>
      </c>
      <c r="C248" s="8" t="s">
        <v>246</v>
      </c>
      <c r="D248" s="8" t="s">
        <v>25</v>
      </c>
      <c r="E248" s="8" t="s">
        <v>26</v>
      </c>
      <c r="F248" s="8" t="s">
        <v>37</v>
      </c>
      <c r="G248" s="8" t="s">
        <v>204</v>
      </c>
      <c r="I248" s="17">
        <v>2653938</v>
      </c>
      <c r="K248" s="17">
        <v>1238562</v>
      </c>
      <c r="M248" s="17">
        <v>115174</v>
      </c>
      <c r="N248" s="17">
        <f>SUM(H248:M248)</f>
        <v>4007674</v>
      </c>
      <c r="T248" s="20">
        <f>SUM(O248:S248)</f>
        <v>0</v>
      </c>
      <c r="U248" s="23">
        <f>N248+T248</f>
        <v>4007674</v>
      </c>
      <c r="W248" s="8">
        <v>186239</v>
      </c>
      <c r="X248" s="8">
        <v>2016</v>
      </c>
      <c r="Y248" s="8" t="s">
        <v>248</v>
      </c>
    </row>
    <row r="249" spans="1:25" x14ac:dyDescent="0.2">
      <c r="A249" s="8">
        <v>2019</v>
      </c>
      <c r="B249" s="8">
        <v>63562</v>
      </c>
      <c r="C249" s="8" t="s">
        <v>216</v>
      </c>
      <c r="D249" s="8" t="s">
        <v>25</v>
      </c>
      <c r="E249" s="8" t="s">
        <v>26</v>
      </c>
      <c r="F249" s="8" t="s">
        <v>27</v>
      </c>
      <c r="G249" s="8" t="s">
        <v>204</v>
      </c>
      <c r="I249" s="17">
        <v>3723299.07</v>
      </c>
      <c r="K249" s="17">
        <v>393977</v>
      </c>
      <c r="M249" s="17">
        <v>81378.880000000005</v>
      </c>
      <c r="N249" s="17">
        <f>SUM(H249:M249)</f>
        <v>4198654.95</v>
      </c>
      <c r="T249" s="20">
        <f>SUM(O249:S249)</f>
        <v>0</v>
      </c>
      <c r="U249" s="23">
        <f>N249+T249</f>
        <v>4198654.95</v>
      </c>
      <c r="W249" s="8">
        <v>102245</v>
      </c>
      <c r="X249" s="8">
        <v>2017</v>
      </c>
      <c r="Y249" s="8" t="s">
        <v>217</v>
      </c>
    </row>
    <row r="250" spans="1:25" x14ac:dyDescent="0.2">
      <c r="A250" s="8">
        <v>2019</v>
      </c>
      <c r="B250" s="8">
        <v>55799</v>
      </c>
      <c r="C250" s="8" t="s">
        <v>218</v>
      </c>
      <c r="D250" s="8" t="s">
        <v>25</v>
      </c>
      <c r="E250" s="8" t="s">
        <v>26</v>
      </c>
      <c r="F250" s="8" t="s">
        <v>58</v>
      </c>
      <c r="G250" s="8" t="s">
        <v>204</v>
      </c>
      <c r="N250" s="17">
        <f>SUM(H250:M250)</f>
        <v>0</v>
      </c>
      <c r="O250" s="20">
        <v>1067210</v>
      </c>
      <c r="P250" s="20">
        <v>1151808</v>
      </c>
      <c r="Q250" s="20">
        <v>40983</v>
      </c>
      <c r="R250" s="20">
        <v>2260001</v>
      </c>
      <c r="T250" s="20">
        <f>SUM(O250:S250)</f>
        <v>4520002</v>
      </c>
      <c r="U250" s="23">
        <f>N250+T250</f>
        <v>4520002</v>
      </c>
      <c r="W250" s="8">
        <v>220400</v>
      </c>
      <c r="X250" s="8">
        <v>2016</v>
      </c>
      <c r="Y250" s="8" t="s">
        <v>220</v>
      </c>
    </row>
    <row r="251" spans="1:25" x14ac:dyDescent="0.2">
      <c r="A251" s="8">
        <v>2019</v>
      </c>
      <c r="B251" s="8">
        <v>50572</v>
      </c>
      <c r="C251" s="8" t="s">
        <v>295</v>
      </c>
      <c r="D251" s="8" t="s">
        <v>25</v>
      </c>
      <c r="E251" s="8" t="s">
        <v>26</v>
      </c>
      <c r="F251" s="8" t="s">
        <v>27</v>
      </c>
      <c r="G251" s="8" t="s">
        <v>204</v>
      </c>
      <c r="I251" s="17">
        <v>3170866.16</v>
      </c>
      <c r="K251" s="17">
        <v>1050968.47</v>
      </c>
      <c r="M251" s="17">
        <v>557080.52</v>
      </c>
      <c r="N251" s="17">
        <f>SUM(H251:M251)</f>
        <v>4778915.1500000004</v>
      </c>
      <c r="T251" s="20">
        <f>SUM(O251:S251)</f>
        <v>0</v>
      </c>
      <c r="U251" s="23">
        <f>N251+T251</f>
        <v>4778915.1500000004</v>
      </c>
      <c r="W251" s="8">
        <v>306621</v>
      </c>
      <c r="X251" s="8">
        <v>2017</v>
      </c>
      <c r="Y251" s="8" t="s">
        <v>297</v>
      </c>
    </row>
    <row r="252" spans="1:25" x14ac:dyDescent="0.2">
      <c r="A252" s="8">
        <v>2019</v>
      </c>
      <c r="B252" s="8">
        <v>54109</v>
      </c>
      <c r="C252" s="8" t="s">
        <v>99</v>
      </c>
      <c r="D252" s="8" t="s">
        <v>25</v>
      </c>
      <c r="E252" s="8" t="s">
        <v>26</v>
      </c>
      <c r="F252" s="8" t="s">
        <v>296</v>
      </c>
      <c r="G252" s="8" t="s">
        <v>204</v>
      </c>
      <c r="N252" s="17">
        <f>SUM(H252:M252)</f>
        <v>0</v>
      </c>
      <c r="O252" s="20">
        <v>627454</v>
      </c>
      <c r="P252" s="20">
        <v>829264</v>
      </c>
      <c r="Q252" s="20">
        <v>182942</v>
      </c>
      <c r="R252" s="20">
        <v>1639657</v>
      </c>
      <c r="S252" s="20">
        <v>1639657</v>
      </c>
      <c r="T252" s="20">
        <f>SUM(O252:S252)</f>
        <v>4918974</v>
      </c>
      <c r="U252" s="23">
        <f>N252+T252</f>
        <v>4918974</v>
      </c>
      <c r="W252" s="8">
        <v>84981</v>
      </c>
      <c r="X252" s="8">
        <v>2018</v>
      </c>
      <c r="Y252" s="8" t="s">
        <v>100</v>
      </c>
    </row>
    <row r="253" spans="1:25" x14ac:dyDescent="0.2">
      <c r="A253" s="8">
        <v>2019</v>
      </c>
      <c r="B253" s="8">
        <v>35877</v>
      </c>
      <c r="C253" s="8" t="s">
        <v>380</v>
      </c>
      <c r="D253" s="8" t="s">
        <v>25</v>
      </c>
      <c r="E253" s="8" t="s">
        <v>26</v>
      </c>
      <c r="F253" s="8" t="s">
        <v>62</v>
      </c>
      <c r="G253" s="8" t="s">
        <v>204</v>
      </c>
      <c r="I253" s="17">
        <v>5010418</v>
      </c>
      <c r="N253" s="17">
        <f>SUM(H253:M253)</f>
        <v>5010418</v>
      </c>
      <c r="T253" s="20">
        <f>SUM(O253:S253)</f>
        <v>0</v>
      </c>
      <c r="U253" s="23">
        <f>N253+T253</f>
        <v>5010418</v>
      </c>
      <c r="W253" s="8">
        <v>301048</v>
      </c>
      <c r="X253" s="8">
        <v>2018</v>
      </c>
      <c r="Y253" s="8" t="s">
        <v>382</v>
      </c>
    </row>
    <row r="254" spans="1:25" x14ac:dyDescent="0.2">
      <c r="A254" s="8">
        <v>2019</v>
      </c>
      <c r="B254" s="8">
        <v>54070</v>
      </c>
      <c r="C254" s="8" t="s">
        <v>41</v>
      </c>
      <c r="D254" s="8" t="s">
        <v>25</v>
      </c>
      <c r="E254" s="8" t="s">
        <v>26</v>
      </c>
      <c r="F254" s="8" t="s">
        <v>27</v>
      </c>
      <c r="G254" s="8" t="s">
        <v>847</v>
      </c>
      <c r="N254" s="17">
        <f>SUM(H254:M254)</f>
        <v>0</v>
      </c>
      <c r="O254" s="20">
        <v>912080</v>
      </c>
      <c r="P254" s="20">
        <v>725157</v>
      </c>
      <c r="Q254" s="20">
        <v>76972</v>
      </c>
      <c r="R254" s="20">
        <v>1641401</v>
      </c>
      <c r="S254" s="20">
        <v>1714208</v>
      </c>
      <c r="T254" s="20">
        <f>SUM(O254:S254)</f>
        <v>5069818</v>
      </c>
      <c r="U254" s="23">
        <f>N254+T254</f>
        <v>5069818</v>
      </c>
      <c r="W254" s="8">
        <v>165885</v>
      </c>
      <c r="X254" s="8">
        <v>2016</v>
      </c>
      <c r="Y254" s="8" t="s">
        <v>44</v>
      </c>
    </row>
    <row r="255" spans="1:25" x14ac:dyDescent="0.2">
      <c r="A255" s="8">
        <v>2019</v>
      </c>
      <c r="B255" s="8">
        <v>50551</v>
      </c>
      <c r="C255" s="8" t="s">
        <v>206</v>
      </c>
      <c r="D255" s="8" t="s">
        <v>25</v>
      </c>
      <c r="E255" s="8" t="s">
        <v>26</v>
      </c>
      <c r="F255" s="8" t="s">
        <v>37</v>
      </c>
      <c r="G255" s="8" t="s">
        <v>204</v>
      </c>
      <c r="H255" s="17">
        <v>1931098</v>
      </c>
      <c r="I255" s="17">
        <v>2216935</v>
      </c>
      <c r="K255" s="17">
        <v>707138</v>
      </c>
      <c r="M255" s="17">
        <v>442099</v>
      </c>
      <c r="N255" s="17">
        <f>SUM(H255:M255)</f>
        <v>5297270</v>
      </c>
      <c r="T255" s="20">
        <f>SUM(O255:S255)</f>
        <v>0</v>
      </c>
      <c r="U255" s="23">
        <f>N255+T255</f>
        <v>5297270</v>
      </c>
      <c r="W255" s="8">
        <v>470130</v>
      </c>
      <c r="X255" s="8">
        <v>2017</v>
      </c>
      <c r="Y255" s="8" t="s">
        <v>207</v>
      </c>
    </row>
    <row r="256" spans="1:25" x14ac:dyDescent="0.2">
      <c r="A256" s="8">
        <v>2019</v>
      </c>
      <c r="B256" s="8">
        <v>49172</v>
      </c>
      <c r="C256" s="8" t="s">
        <v>408</v>
      </c>
      <c r="D256" s="8" t="s">
        <v>25</v>
      </c>
      <c r="E256" s="8" t="s">
        <v>26</v>
      </c>
      <c r="F256" s="8" t="s">
        <v>58</v>
      </c>
      <c r="G256" s="8" t="s">
        <v>204</v>
      </c>
      <c r="N256" s="17">
        <f>SUM(H256:M256)</f>
        <v>0</v>
      </c>
      <c r="O256" s="20">
        <v>1428892</v>
      </c>
      <c r="P256" s="20">
        <v>1356551</v>
      </c>
      <c r="Q256" s="20">
        <v>184213</v>
      </c>
      <c r="R256" s="20">
        <v>2693166</v>
      </c>
      <c r="T256" s="20">
        <f>SUM(O256:S256)</f>
        <v>5662822</v>
      </c>
      <c r="U256" s="23">
        <f>N256+T256</f>
        <v>5662822</v>
      </c>
      <c r="W256" s="8">
        <v>266000</v>
      </c>
      <c r="X256" s="8">
        <v>2017</v>
      </c>
    </row>
    <row r="257" spans="1:25" x14ac:dyDescent="0.2">
      <c r="A257" s="8">
        <v>2019</v>
      </c>
      <c r="B257" s="8">
        <v>35883</v>
      </c>
      <c r="C257" s="8" t="s">
        <v>311</v>
      </c>
      <c r="D257" s="8" t="s">
        <v>25</v>
      </c>
      <c r="E257" s="8" t="s">
        <v>26</v>
      </c>
      <c r="F257" s="8" t="s">
        <v>27</v>
      </c>
      <c r="G257" s="8" t="s">
        <v>204</v>
      </c>
      <c r="I257" s="17">
        <v>4665342</v>
      </c>
      <c r="K257" s="17">
        <v>753640</v>
      </c>
      <c r="M257" s="17">
        <v>292684</v>
      </c>
      <c r="N257" s="17">
        <f>SUM(H257:M257)</f>
        <v>5711666</v>
      </c>
      <c r="T257" s="20">
        <f>SUM(O257:S257)</f>
        <v>0</v>
      </c>
      <c r="U257" s="23">
        <f>N257+T257</f>
        <v>5711666</v>
      </c>
      <c r="W257" s="8">
        <v>1046079</v>
      </c>
      <c r="X257" s="8">
        <v>2017</v>
      </c>
      <c r="Y257" s="8" t="s">
        <v>313</v>
      </c>
    </row>
    <row r="258" spans="1:25" x14ac:dyDescent="0.2">
      <c r="A258" s="8">
        <v>2019</v>
      </c>
      <c r="B258" s="8">
        <v>35393</v>
      </c>
      <c r="C258" s="8" t="s">
        <v>86</v>
      </c>
      <c r="D258" s="8" t="s">
        <v>25</v>
      </c>
      <c r="E258" s="8" t="s">
        <v>26</v>
      </c>
      <c r="F258" s="8" t="s">
        <v>296</v>
      </c>
      <c r="G258" s="8" t="s">
        <v>440</v>
      </c>
      <c r="H258" s="17">
        <v>63901</v>
      </c>
      <c r="I258" s="17">
        <v>2619715.62</v>
      </c>
      <c r="K258" s="17">
        <v>3850597.69</v>
      </c>
      <c r="M258" s="17">
        <v>133040.38</v>
      </c>
      <c r="N258" s="17">
        <f>SUM(H258:M258)</f>
        <v>6667254.6900000004</v>
      </c>
      <c r="T258" s="20">
        <f>SUM(O258:S258)</f>
        <v>0</v>
      </c>
      <c r="U258" s="23">
        <f>N258+T258</f>
        <v>6667254.6900000004</v>
      </c>
      <c r="W258" s="8">
        <v>302838</v>
      </c>
      <c r="X258" s="8">
        <v>2018</v>
      </c>
      <c r="Y258" s="8" t="s">
        <v>88</v>
      </c>
    </row>
    <row r="259" spans="1:25" x14ac:dyDescent="0.2">
      <c r="A259" s="8">
        <v>2019</v>
      </c>
      <c r="B259" s="8">
        <v>50560</v>
      </c>
      <c r="C259" s="8" t="s">
        <v>213</v>
      </c>
      <c r="D259" s="8" t="s">
        <v>25</v>
      </c>
      <c r="E259" s="8" t="s">
        <v>26</v>
      </c>
      <c r="F259" s="8" t="s">
        <v>27</v>
      </c>
      <c r="G259" s="8" t="s">
        <v>204</v>
      </c>
      <c r="H259" s="17">
        <v>188141</v>
      </c>
      <c r="I259" s="17">
        <v>2678259</v>
      </c>
      <c r="J259" s="17">
        <v>0</v>
      </c>
      <c r="K259" s="17">
        <v>0</v>
      </c>
      <c r="L259" s="17">
        <v>73213</v>
      </c>
      <c r="M259" s="17">
        <v>4234425</v>
      </c>
      <c r="N259" s="17">
        <f>SUM(H259:M259)</f>
        <v>7174038</v>
      </c>
      <c r="T259" s="20">
        <f>SUM(O259:S259)</f>
        <v>0</v>
      </c>
      <c r="U259" s="23">
        <f>N259+T259</f>
        <v>7174038</v>
      </c>
      <c r="W259" s="8">
        <v>425195</v>
      </c>
      <c r="X259" s="8">
        <v>2017</v>
      </c>
      <c r="Y259" s="8" t="s">
        <v>215</v>
      </c>
    </row>
    <row r="260" spans="1:25" x14ac:dyDescent="0.2">
      <c r="A260" s="8">
        <v>2019</v>
      </c>
      <c r="B260" s="8">
        <v>31090</v>
      </c>
      <c r="C260" s="8" t="s">
        <v>72</v>
      </c>
      <c r="D260" s="8" t="s">
        <v>25</v>
      </c>
      <c r="E260" s="8" t="s">
        <v>26</v>
      </c>
      <c r="F260" s="8" t="s">
        <v>27</v>
      </c>
      <c r="G260" s="8" t="s">
        <v>204</v>
      </c>
      <c r="I260" s="17">
        <v>2902489</v>
      </c>
      <c r="K260" s="17">
        <v>3964113</v>
      </c>
      <c r="M260" s="17">
        <v>467329</v>
      </c>
      <c r="N260" s="17">
        <f>SUM(H260:M260)</f>
        <v>7333931</v>
      </c>
      <c r="T260" s="20">
        <f>SUM(O260:S260)</f>
        <v>0</v>
      </c>
      <c r="U260" s="23">
        <f>N260+T260</f>
        <v>7333931</v>
      </c>
      <c r="W260" s="8">
        <v>702455</v>
      </c>
      <c r="X260" s="8">
        <v>2018</v>
      </c>
      <c r="Y260" s="8" t="s">
        <v>74</v>
      </c>
    </row>
    <row r="261" spans="1:25" x14ac:dyDescent="0.2">
      <c r="A261" s="8">
        <v>2019</v>
      </c>
      <c r="B261" s="8">
        <v>35862</v>
      </c>
      <c r="C261" s="8" t="s">
        <v>332</v>
      </c>
      <c r="D261" s="8" t="s">
        <v>25</v>
      </c>
      <c r="E261" s="8" t="s">
        <v>26</v>
      </c>
      <c r="F261" s="8" t="s">
        <v>334</v>
      </c>
      <c r="G261" s="8" t="s">
        <v>204</v>
      </c>
      <c r="N261" s="17">
        <f>SUM(H261:M261)</f>
        <v>0</v>
      </c>
      <c r="O261" s="20">
        <v>5520240</v>
      </c>
      <c r="P261" s="20">
        <v>4809082</v>
      </c>
      <c r="Q261" s="20">
        <v>300451</v>
      </c>
      <c r="T261" s="20">
        <f>SUM(O261:S261)</f>
        <v>10629773</v>
      </c>
      <c r="U261" s="23">
        <f>N261+T261</f>
        <v>10629773</v>
      </c>
      <c r="W261" s="8">
        <v>673104</v>
      </c>
      <c r="X261" s="8">
        <v>2017</v>
      </c>
      <c r="Y261" s="8" t="s">
        <v>335</v>
      </c>
    </row>
    <row r="262" spans="1:25" x14ac:dyDescent="0.2">
      <c r="A262" s="8">
        <v>2019</v>
      </c>
      <c r="B262" s="8">
        <v>49330</v>
      </c>
      <c r="C262" s="8" t="s">
        <v>61</v>
      </c>
      <c r="D262" s="8" t="s">
        <v>25</v>
      </c>
      <c r="E262" s="8" t="s">
        <v>26</v>
      </c>
      <c r="F262" s="8" t="s">
        <v>27</v>
      </c>
      <c r="G262" s="8" t="s">
        <v>204</v>
      </c>
      <c r="H262" s="17">
        <v>2410390</v>
      </c>
      <c r="I262" s="17">
        <v>8752052</v>
      </c>
      <c r="N262" s="17">
        <f>SUM(H262:M262)</f>
        <v>11162442</v>
      </c>
      <c r="T262" s="20">
        <f>SUM(O262:S262)</f>
        <v>0</v>
      </c>
      <c r="U262" s="23">
        <f>N262+T262</f>
        <v>11162442</v>
      </c>
      <c r="W262" s="8">
        <v>488943</v>
      </c>
      <c r="X262" s="8">
        <v>2017</v>
      </c>
      <c r="Y262" s="8" t="s">
        <v>63</v>
      </c>
    </row>
    <row r="263" spans="1:25" x14ac:dyDescent="0.2">
      <c r="A263" s="8">
        <v>2019</v>
      </c>
      <c r="B263" s="8">
        <v>35859</v>
      </c>
      <c r="C263" s="8" t="s">
        <v>93</v>
      </c>
      <c r="D263" s="8" t="s">
        <v>25</v>
      </c>
      <c r="E263" s="8" t="s">
        <v>26</v>
      </c>
      <c r="F263" s="8" t="s">
        <v>27</v>
      </c>
      <c r="G263" s="8" t="s">
        <v>204</v>
      </c>
      <c r="H263" s="17">
        <v>142171</v>
      </c>
      <c r="I263" s="17">
        <v>8593604</v>
      </c>
      <c r="K263" s="17">
        <v>2703010</v>
      </c>
      <c r="M263" s="17">
        <v>584094</v>
      </c>
      <c r="N263" s="17">
        <f>SUM(H263:M263)</f>
        <v>12022879</v>
      </c>
      <c r="T263" s="20">
        <f>SUM(O263:S263)</f>
        <v>0</v>
      </c>
      <c r="U263" s="23">
        <f>N263+T263</f>
        <v>12022879</v>
      </c>
      <c r="W263" s="8">
        <v>385428</v>
      </c>
      <c r="X263" s="8">
        <v>2017</v>
      </c>
      <c r="Y263" s="8" t="s">
        <v>96</v>
      </c>
    </row>
    <row r="264" spans="1:25" x14ac:dyDescent="0.2">
      <c r="A264" s="8">
        <v>2019</v>
      </c>
      <c r="B264" s="8">
        <v>35879</v>
      </c>
      <c r="C264" s="8" t="s">
        <v>101</v>
      </c>
      <c r="D264" s="8" t="s">
        <v>25</v>
      </c>
      <c r="E264" s="8" t="s">
        <v>26</v>
      </c>
      <c r="F264" s="8" t="s">
        <v>296</v>
      </c>
      <c r="G264" s="8" t="s">
        <v>204</v>
      </c>
      <c r="N264" s="17">
        <f>SUM(H264:M264)</f>
        <v>0</v>
      </c>
      <c r="O264" s="20">
        <v>2756800</v>
      </c>
      <c r="P264" s="20">
        <v>1402603</v>
      </c>
      <c r="Q264" s="20">
        <v>140461</v>
      </c>
      <c r="R264" s="20">
        <v>4299864</v>
      </c>
      <c r="S264" s="20">
        <v>4299864</v>
      </c>
      <c r="T264" s="20">
        <f>SUM(O264:S264)</f>
        <v>12899592</v>
      </c>
      <c r="U264" s="23">
        <f>N264+T264</f>
        <v>12899592</v>
      </c>
      <c r="W264" s="8">
        <v>422331</v>
      </c>
      <c r="X264" s="8">
        <v>2017</v>
      </c>
      <c r="Y264" s="8" t="s">
        <v>103</v>
      </c>
    </row>
    <row r="265" spans="1:25" x14ac:dyDescent="0.2">
      <c r="A265" s="8">
        <v>2019</v>
      </c>
      <c r="B265" s="8">
        <v>35857</v>
      </c>
      <c r="C265" s="8" t="s">
        <v>52</v>
      </c>
      <c r="D265" s="8" t="s">
        <v>25</v>
      </c>
      <c r="E265" s="8" t="s">
        <v>26</v>
      </c>
      <c r="F265" s="8" t="s">
        <v>37</v>
      </c>
      <c r="G265" s="8" t="s">
        <v>204</v>
      </c>
      <c r="N265" s="17">
        <f>SUM(H265:M265)</f>
        <v>0</v>
      </c>
      <c r="O265" s="20">
        <v>4346533</v>
      </c>
      <c r="P265" s="20">
        <v>3251940</v>
      </c>
      <c r="Q265" s="20">
        <v>0</v>
      </c>
      <c r="R265" s="20">
        <v>7598473</v>
      </c>
      <c r="S265" s="20">
        <v>0</v>
      </c>
      <c r="T265" s="20">
        <f>SUM(O265:S265)</f>
        <v>15196946</v>
      </c>
      <c r="U265" s="23">
        <f>N265+T265</f>
        <v>15196946</v>
      </c>
      <c r="W265" s="8">
        <v>301301</v>
      </c>
      <c r="X265" s="8">
        <v>2017</v>
      </c>
      <c r="Y265" s="8" t="s">
        <v>55</v>
      </c>
    </row>
    <row r="266" spans="1:25" x14ac:dyDescent="0.2">
      <c r="A266" s="8">
        <v>2019</v>
      </c>
      <c r="B266" s="8">
        <v>35853</v>
      </c>
      <c r="C266" s="8" t="s">
        <v>243</v>
      </c>
      <c r="D266" s="8" t="s">
        <v>25</v>
      </c>
      <c r="E266" s="8" t="s">
        <v>26</v>
      </c>
      <c r="F266" s="8" t="s">
        <v>84</v>
      </c>
      <c r="G266" s="8" t="s">
        <v>204</v>
      </c>
      <c r="H266" s="17">
        <v>8013034</v>
      </c>
      <c r="I266" s="17">
        <v>4019044</v>
      </c>
      <c r="K266" s="17">
        <v>3211447</v>
      </c>
      <c r="M266" s="17">
        <v>369</v>
      </c>
      <c r="N266" s="17">
        <f>SUM(H266:M266)</f>
        <v>15243894</v>
      </c>
      <c r="T266" s="20">
        <f>SUM(O266:S266)</f>
        <v>0</v>
      </c>
      <c r="U266" s="23">
        <f>N266+T266</f>
        <v>15243894</v>
      </c>
      <c r="W266" s="8">
        <v>602495</v>
      </c>
      <c r="X266" s="8">
        <v>2018</v>
      </c>
      <c r="Y266" s="8" t="s">
        <v>245</v>
      </c>
    </row>
    <row r="267" spans="1:25" x14ac:dyDescent="0.2">
      <c r="A267" s="8">
        <v>2019</v>
      </c>
      <c r="B267" s="8">
        <v>31182</v>
      </c>
      <c r="C267" s="8" t="s">
        <v>373</v>
      </c>
      <c r="D267" s="8" t="s">
        <v>25</v>
      </c>
      <c r="E267" s="8" t="s">
        <v>26</v>
      </c>
      <c r="F267" s="8" t="s">
        <v>27</v>
      </c>
      <c r="G267" s="8" t="s">
        <v>204</v>
      </c>
      <c r="N267" s="17">
        <f>SUM(H267:M267)</f>
        <v>0</v>
      </c>
      <c r="O267" s="20">
        <v>4335772.32</v>
      </c>
      <c r="P267" s="20">
        <v>507037.85</v>
      </c>
      <c r="Q267" s="20">
        <v>344023.48</v>
      </c>
      <c r="R267" s="20">
        <v>5005860.76</v>
      </c>
      <c r="S267" s="20">
        <v>5127810.2300000004</v>
      </c>
      <c r="T267" s="20">
        <f>SUM(O267:S267)</f>
        <v>15320504.640000001</v>
      </c>
      <c r="U267" s="23">
        <f>N267+T267</f>
        <v>15320504.640000001</v>
      </c>
      <c r="W267" s="8">
        <v>884363</v>
      </c>
      <c r="X267" s="8">
        <v>2017</v>
      </c>
      <c r="Y267" s="8" t="s">
        <v>375</v>
      </c>
    </row>
    <row r="268" spans="1:25" x14ac:dyDescent="0.2">
      <c r="A268" s="8">
        <v>2019</v>
      </c>
      <c r="B268" s="8">
        <v>35268</v>
      </c>
      <c r="C268" s="8" t="s">
        <v>166</v>
      </c>
      <c r="D268" s="8" t="s">
        <v>25</v>
      </c>
      <c r="E268" s="8" t="s">
        <v>26</v>
      </c>
      <c r="F268" s="8" t="s">
        <v>27</v>
      </c>
      <c r="G268" s="8" t="s">
        <v>204</v>
      </c>
      <c r="N268" s="17">
        <f>SUM(H268:M268)</f>
        <v>0</v>
      </c>
      <c r="O268" s="20">
        <v>4059459</v>
      </c>
      <c r="P268" s="20">
        <v>2262934</v>
      </c>
      <c r="R268" s="20">
        <v>6146099</v>
      </c>
      <c r="S268" s="20">
        <v>6146099</v>
      </c>
      <c r="T268" s="20">
        <f>SUM(O268:S268)</f>
        <v>18614591</v>
      </c>
      <c r="U268" s="23">
        <f>N268+T268</f>
        <v>18614591</v>
      </c>
      <c r="W268" s="8">
        <v>683015</v>
      </c>
      <c r="X268" s="8">
        <v>2017</v>
      </c>
      <c r="Y268" s="8" t="s">
        <v>168</v>
      </c>
    </row>
    <row r="269" spans="1:25" x14ac:dyDescent="0.2">
      <c r="A269" s="8">
        <v>2019</v>
      </c>
      <c r="B269" s="8">
        <v>36410</v>
      </c>
      <c r="C269" s="8" t="s">
        <v>154</v>
      </c>
      <c r="D269" s="8" t="s">
        <v>25</v>
      </c>
      <c r="E269" s="8" t="s">
        <v>26</v>
      </c>
      <c r="F269" s="8" t="s">
        <v>58</v>
      </c>
      <c r="G269" s="8" t="s">
        <v>204</v>
      </c>
      <c r="H269" s="17">
        <v>3633345</v>
      </c>
      <c r="I269" s="17">
        <v>10895757</v>
      </c>
      <c r="K269" s="17">
        <v>6296158</v>
      </c>
      <c r="N269" s="17">
        <f>SUM(H269:M269)</f>
        <v>20825260</v>
      </c>
      <c r="T269" s="20">
        <f>SUM(O269:S269)</f>
        <v>0</v>
      </c>
      <c r="U269" s="23">
        <f>N269+T269</f>
        <v>20825260</v>
      </c>
      <c r="W269" s="8">
        <v>650618</v>
      </c>
      <c r="X269" s="8">
        <v>2018</v>
      </c>
      <c r="Y269" s="8" t="s">
        <v>155</v>
      </c>
    </row>
    <row r="270" spans="1:25" x14ac:dyDescent="0.2">
      <c r="A270" s="8">
        <v>2019</v>
      </c>
      <c r="B270" s="8">
        <v>43909</v>
      </c>
      <c r="C270" s="8" t="s">
        <v>469</v>
      </c>
      <c r="D270" s="8" t="s">
        <v>25</v>
      </c>
      <c r="E270" s="8" t="s">
        <v>26</v>
      </c>
      <c r="F270" s="8" t="s">
        <v>411</v>
      </c>
      <c r="G270" s="8" t="s">
        <v>125</v>
      </c>
      <c r="N270" s="17">
        <f>SUM(H270:M270)</f>
        <v>0</v>
      </c>
      <c r="O270" s="20">
        <v>3271435</v>
      </c>
      <c r="P270" s="20">
        <v>3722734</v>
      </c>
      <c r="R270" s="20">
        <v>6994170</v>
      </c>
      <c r="S270" s="20">
        <v>6994170</v>
      </c>
      <c r="T270" s="20">
        <f>SUM(O270:S270)</f>
        <v>20982509</v>
      </c>
      <c r="U270" s="23">
        <f>N270+T270</f>
        <v>20982509</v>
      </c>
      <c r="W270" s="8">
        <v>280258</v>
      </c>
      <c r="X270" s="8">
        <v>2018</v>
      </c>
      <c r="Y270" s="8" t="s">
        <v>471</v>
      </c>
    </row>
    <row r="271" spans="1:25" x14ac:dyDescent="0.2">
      <c r="A271" s="8">
        <v>2019</v>
      </c>
      <c r="B271" s="8">
        <v>10495</v>
      </c>
      <c r="C271" s="8" t="s">
        <v>321</v>
      </c>
      <c r="D271" s="8" t="s">
        <v>25</v>
      </c>
      <c r="E271" s="8" t="s">
        <v>26</v>
      </c>
      <c r="F271" s="8" t="s">
        <v>296</v>
      </c>
      <c r="G271" s="8" t="s">
        <v>125</v>
      </c>
      <c r="I271" s="17">
        <v>9832744</v>
      </c>
      <c r="K271" s="17">
        <v>9752433</v>
      </c>
      <c r="M271" s="17">
        <v>1640646</v>
      </c>
      <c r="N271" s="17">
        <f>SUM(H271:M271)</f>
        <v>21225823</v>
      </c>
      <c r="T271" s="20">
        <f>SUM(O271:S271)</f>
        <v>0</v>
      </c>
      <c r="U271" s="23">
        <f>N271+T271</f>
        <v>21225823</v>
      </c>
      <c r="W271" s="8">
        <v>652918</v>
      </c>
      <c r="X271" s="8">
        <v>2018</v>
      </c>
      <c r="Y271" s="8" t="s">
        <v>322</v>
      </c>
    </row>
    <row r="272" spans="1:25" x14ac:dyDescent="0.2">
      <c r="A272" s="8">
        <v>2019</v>
      </c>
      <c r="B272" s="8">
        <v>73666</v>
      </c>
      <c r="C272" s="8" t="s">
        <v>436</v>
      </c>
      <c r="D272" s="8" t="s">
        <v>25</v>
      </c>
      <c r="E272" s="8" t="s">
        <v>26</v>
      </c>
      <c r="F272" s="8" t="s">
        <v>27</v>
      </c>
      <c r="G272" s="8" t="s">
        <v>204</v>
      </c>
      <c r="H272" s="17">
        <v>117759</v>
      </c>
      <c r="I272" s="17">
        <v>16197834</v>
      </c>
      <c r="K272" s="17">
        <v>6257162</v>
      </c>
      <c r="M272" s="17">
        <v>418436</v>
      </c>
      <c r="N272" s="17">
        <f>SUM(H272:M272)</f>
        <v>22991191</v>
      </c>
      <c r="T272" s="20">
        <f>SUM(O272:S272)</f>
        <v>0</v>
      </c>
      <c r="U272" s="23">
        <f>N272+T272</f>
        <v>22991191</v>
      </c>
      <c r="W272" s="8">
        <v>1248371</v>
      </c>
      <c r="X272" s="8">
        <v>2017</v>
      </c>
    </row>
    <row r="273" spans="1:25" x14ac:dyDescent="0.2">
      <c r="A273" s="8">
        <v>2019</v>
      </c>
      <c r="B273" s="8">
        <v>14874</v>
      </c>
      <c r="C273" s="8" t="s">
        <v>169</v>
      </c>
      <c r="D273" s="8" t="s">
        <v>25</v>
      </c>
      <c r="E273" s="8" t="s">
        <v>26</v>
      </c>
      <c r="F273" s="8" t="s">
        <v>27</v>
      </c>
      <c r="G273" s="8" t="s">
        <v>204</v>
      </c>
      <c r="N273" s="17">
        <f>SUM(H273:M273)</f>
        <v>0</v>
      </c>
      <c r="O273" s="20">
        <v>5442661</v>
      </c>
      <c r="P273" s="20">
        <v>2148556</v>
      </c>
      <c r="Q273" s="20">
        <v>109907</v>
      </c>
      <c r="R273" s="20">
        <v>7701120</v>
      </c>
      <c r="S273" s="20">
        <v>7701120</v>
      </c>
      <c r="T273" s="20">
        <f>SUM(O273:S273)</f>
        <v>23103364</v>
      </c>
      <c r="U273" s="23">
        <f>N273+T273</f>
        <v>23103364</v>
      </c>
      <c r="W273" s="8">
        <v>807555</v>
      </c>
      <c r="X273" s="8">
        <v>2017</v>
      </c>
      <c r="Y273" s="8" t="s">
        <v>171</v>
      </c>
    </row>
    <row r="274" spans="1:25" x14ac:dyDescent="0.2">
      <c r="A274" s="8">
        <v>2019</v>
      </c>
      <c r="B274" s="8">
        <v>10894</v>
      </c>
      <c r="C274" s="8" t="s">
        <v>433</v>
      </c>
      <c r="D274" s="8" t="s">
        <v>25</v>
      </c>
      <c r="E274" s="8" t="s">
        <v>26</v>
      </c>
      <c r="F274" s="8" t="s">
        <v>27</v>
      </c>
      <c r="G274" s="8" t="s">
        <v>204</v>
      </c>
      <c r="H274" s="17">
        <v>1421005</v>
      </c>
      <c r="I274" s="17">
        <v>17416935</v>
      </c>
      <c r="K274" s="17">
        <v>8023092</v>
      </c>
      <c r="M274" s="17">
        <v>1881103</v>
      </c>
      <c r="N274" s="17">
        <f>SUM(H274:M274)</f>
        <v>28742135</v>
      </c>
      <c r="T274" s="20">
        <f>SUM(O274:S274)</f>
        <v>0</v>
      </c>
      <c r="U274" s="23">
        <f>N274+T274</f>
        <v>28742135</v>
      </c>
      <c r="W274" s="8">
        <v>4021488</v>
      </c>
      <c r="X274" s="8">
        <v>2017</v>
      </c>
      <c r="Y274" s="8" t="s">
        <v>435</v>
      </c>
    </row>
    <row r="275" spans="1:25" x14ac:dyDescent="0.2">
      <c r="A275" s="8">
        <v>2019</v>
      </c>
      <c r="B275" s="8">
        <v>49333</v>
      </c>
      <c r="C275" s="8" t="s">
        <v>365</v>
      </c>
      <c r="D275" s="8" t="s">
        <v>25</v>
      </c>
      <c r="E275" s="8" t="s">
        <v>26</v>
      </c>
      <c r="F275" s="8" t="s">
        <v>58</v>
      </c>
      <c r="G275" s="8" t="s">
        <v>404</v>
      </c>
      <c r="H275" s="17">
        <v>10844022</v>
      </c>
      <c r="I275" s="17">
        <v>9955664</v>
      </c>
      <c r="K275" s="17">
        <v>9883480</v>
      </c>
      <c r="M275" s="17">
        <v>1715766</v>
      </c>
      <c r="N275" s="17">
        <f>SUM(H275:M275)</f>
        <v>32398932</v>
      </c>
      <c r="T275" s="20">
        <f>SUM(O275:S275)</f>
        <v>0</v>
      </c>
      <c r="U275" s="23">
        <f>N275+T275</f>
        <v>32398932</v>
      </c>
      <c r="W275" s="8">
        <v>770517</v>
      </c>
      <c r="X275" s="8">
        <v>2018</v>
      </c>
      <c r="Y275" s="8" t="s">
        <v>366</v>
      </c>
    </row>
    <row r="276" spans="1:25" x14ac:dyDescent="0.2">
      <c r="A276" s="8">
        <v>2019</v>
      </c>
      <c r="B276" s="8">
        <v>43910</v>
      </c>
      <c r="C276" s="8" t="s">
        <v>265</v>
      </c>
      <c r="D276" s="8" t="s">
        <v>25</v>
      </c>
      <c r="E276" s="8" t="s">
        <v>26</v>
      </c>
      <c r="F276" s="8" t="s">
        <v>296</v>
      </c>
      <c r="G276" s="8" t="s">
        <v>204</v>
      </c>
      <c r="N276" s="17">
        <f>SUM(H276:M276)</f>
        <v>0</v>
      </c>
      <c r="O276" s="20">
        <v>5434813</v>
      </c>
      <c r="P276" s="20">
        <v>5088528</v>
      </c>
      <c r="Q276" s="20">
        <v>1027277</v>
      </c>
      <c r="R276" s="20">
        <v>10848255</v>
      </c>
      <c r="S276" s="20">
        <v>11550618</v>
      </c>
      <c r="T276" s="20">
        <f>SUM(O276:S276)</f>
        <v>33949491</v>
      </c>
      <c r="U276" s="23">
        <f>N276+T276</f>
        <v>33949491</v>
      </c>
      <c r="W276" s="8">
        <v>892533</v>
      </c>
      <c r="X276" s="8">
        <v>2019</v>
      </c>
      <c r="Y276" s="8" t="s">
        <v>267</v>
      </c>
    </row>
    <row r="277" spans="1:25" x14ac:dyDescent="0.2">
      <c r="A277" s="8">
        <v>2019</v>
      </c>
      <c r="B277" s="8">
        <v>43907</v>
      </c>
      <c r="C277" s="8" t="s">
        <v>276</v>
      </c>
      <c r="D277" s="8" t="s">
        <v>25</v>
      </c>
      <c r="E277" s="8" t="s">
        <v>26</v>
      </c>
      <c r="F277" s="8" t="s">
        <v>58</v>
      </c>
      <c r="G277" s="8" t="s">
        <v>68</v>
      </c>
      <c r="N277" s="17">
        <f>SUM(H277:M277)</f>
        <v>0</v>
      </c>
      <c r="O277" s="20">
        <v>1382323</v>
      </c>
      <c r="P277" s="20">
        <v>14630253</v>
      </c>
      <c r="R277" s="20">
        <v>18687167</v>
      </c>
      <c r="T277" s="20">
        <f>SUM(O277:S277)</f>
        <v>34699743</v>
      </c>
      <c r="U277" s="23">
        <f>N277+T277</f>
        <v>34699743</v>
      </c>
      <c r="W277" s="8">
        <v>872680</v>
      </c>
      <c r="X277" s="8">
        <v>2019</v>
      </c>
      <c r="Y277" s="8" t="s">
        <v>278</v>
      </c>
    </row>
    <row r="278" spans="1:25" x14ac:dyDescent="0.2">
      <c r="A278" s="8">
        <v>2019</v>
      </c>
      <c r="B278" s="8">
        <v>1184</v>
      </c>
      <c r="C278" s="8" t="s">
        <v>287</v>
      </c>
      <c r="D278" s="8" t="s">
        <v>25</v>
      </c>
      <c r="E278" s="8" t="s">
        <v>26</v>
      </c>
      <c r="F278" s="8" t="s">
        <v>27</v>
      </c>
      <c r="G278" s="8" t="s">
        <v>404</v>
      </c>
      <c r="N278" s="17">
        <f>SUM(H278:M278)</f>
        <v>0</v>
      </c>
      <c r="O278" s="20">
        <v>7964557</v>
      </c>
      <c r="P278" s="20">
        <v>5616022</v>
      </c>
      <c r="R278" s="20">
        <v>11524547</v>
      </c>
      <c r="S278" s="20">
        <v>12485799</v>
      </c>
      <c r="T278" s="20">
        <f>SUM(O278:S278)</f>
        <v>37590925</v>
      </c>
      <c r="U278" s="23">
        <f>N278+T278</f>
        <v>37590925</v>
      </c>
      <c r="W278" s="8">
        <v>1227000</v>
      </c>
      <c r="X278" s="8">
        <v>2017</v>
      </c>
      <c r="Y278" s="8" t="s">
        <v>289</v>
      </c>
    </row>
    <row r="279" spans="1:25" x14ac:dyDescent="0.2">
      <c r="A279" s="8">
        <v>2019</v>
      </c>
      <c r="B279" s="8">
        <v>49335</v>
      </c>
      <c r="C279" s="8" t="s">
        <v>83</v>
      </c>
      <c r="D279" s="8" t="s">
        <v>25</v>
      </c>
      <c r="E279" s="8" t="s">
        <v>26</v>
      </c>
      <c r="F279" s="8" t="s">
        <v>84</v>
      </c>
      <c r="G279" s="8" t="s">
        <v>204</v>
      </c>
      <c r="N279" s="17">
        <f>SUM(H279:M279)</f>
        <v>0</v>
      </c>
      <c r="O279" s="20">
        <v>6680198</v>
      </c>
      <c r="P279" s="20">
        <v>5801169</v>
      </c>
      <c r="Q279" s="20">
        <v>979925</v>
      </c>
      <c r="R279" s="20">
        <v>13461292</v>
      </c>
      <c r="S279" s="20">
        <v>13461292</v>
      </c>
      <c r="T279" s="20">
        <f>SUM(O279:S279)</f>
        <v>40383876</v>
      </c>
      <c r="U279" s="23">
        <f>N279+T279</f>
        <v>40383876</v>
      </c>
      <c r="W279" s="8">
        <v>667560</v>
      </c>
      <c r="X279" s="8">
        <v>2017</v>
      </c>
      <c r="Y279" s="8" t="s">
        <v>85</v>
      </c>
    </row>
    <row r="280" spans="1:25" x14ac:dyDescent="0.2">
      <c r="A280" s="8">
        <v>2019</v>
      </c>
      <c r="B280" s="8">
        <v>31181</v>
      </c>
      <c r="C280" s="8" t="s">
        <v>240</v>
      </c>
      <c r="D280" s="8" t="s">
        <v>25</v>
      </c>
      <c r="E280" s="8" t="s">
        <v>26</v>
      </c>
      <c r="F280" s="8" t="s">
        <v>58</v>
      </c>
      <c r="G280" s="8" t="s">
        <v>438</v>
      </c>
      <c r="N280" s="17">
        <f>SUM(H280:M280)</f>
        <v>0</v>
      </c>
      <c r="O280" s="20">
        <v>9050464</v>
      </c>
      <c r="P280" s="20">
        <v>5555807</v>
      </c>
      <c r="Q280" s="20">
        <v>219124</v>
      </c>
      <c r="R280" s="20">
        <v>14825395</v>
      </c>
      <c r="S280" s="20">
        <v>15591906</v>
      </c>
      <c r="T280" s="20">
        <f>SUM(O280:S280)</f>
        <v>45242696</v>
      </c>
      <c r="U280" s="23">
        <f>N280+T280</f>
        <v>45242696</v>
      </c>
      <c r="W280" s="8">
        <v>1555072</v>
      </c>
      <c r="X280" s="8">
        <v>2015</v>
      </c>
      <c r="Y280" s="8" t="s">
        <v>242</v>
      </c>
    </row>
    <row r="281" spans="1:25" x14ac:dyDescent="0.2">
      <c r="A281" s="8">
        <v>2019</v>
      </c>
      <c r="B281" s="8">
        <v>35874</v>
      </c>
      <c r="C281" s="8" t="s">
        <v>188</v>
      </c>
      <c r="D281" s="8" t="s">
        <v>25</v>
      </c>
      <c r="E281" s="8" t="s">
        <v>26</v>
      </c>
      <c r="F281" s="8" t="s">
        <v>58</v>
      </c>
      <c r="G281" s="8" t="s">
        <v>204</v>
      </c>
      <c r="N281" s="17">
        <f>SUM(H281:M281)</f>
        <v>0</v>
      </c>
      <c r="O281" s="20">
        <v>11094141</v>
      </c>
      <c r="P281" s="20">
        <v>5048773</v>
      </c>
      <c r="Q281" s="20">
        <v>395584</v>
      </c>
      <c r="R281" s="20">
        <v>15447378</v>
      </c>
      <c r="S281" s="20">
        <v>15684670</v>
      </c>
      <c r="T281" s="20">
        <f>SUM(O281:S281)</f>
        <v>47670546</v>
      </c>
      <c r="U281" s="23">
        <f>N281+T281</f>
        <v>47670546</v>
      </c>
      <c r="W281" s="8">
        <v>1660272</v>
      </c>
      <c r="X281" s="8">
        <v>2018</v>
      </c>
      <c r="Y281" s="8" t="s">
        <v>190</v>
      </c>
    </row>
    <row r="282" spans="1:25" x14ac:dyDescent="0.2">
      <c r="A282" s="8">
        <v>2019</v>
      </c>
      <c r="B282" s="8">
        <v>3417</v>
      </c>
      <c r="C282" s="8" t="s">
        <v>369</v>
      </c>
      <c r="D282" s="8" t="s">
        <v>25</v>
      </c>
      <c r="E282" s="8" t="s">
        <v>26</v>
      </c>
      <c r="F282" s="8" t="s">
        <v>27</v>
      </c>
      <c r="G282" s="8" t="s">
        <v>204</v>
      </c>
      <c r="I282" s="17">
        <v>38275608</v>
      </c>
      <c r="J282" s="17">
        <v>12417317</v>
      </c>
      <c r="N282" s="17">
        <f>SUM(H282:M282)</f>
        <v>50692925</v>
      </c>
      <c r="T282" s="20">
        <f>SUM(O282:S282)</f>
        <v>0</v>
      </c>
      <c r="U282" s="23">
        <f>N282+T282</f>
        <v>50692925</v>
      </c>
      <c r="W282" s="8">
        <v>8622700</v>
      </c>
      <c r="X282" s="8">
        <v>2017</v>
      </c>
      <c r="Y282" s="8" t="s">
        <v>370</v>
      </c>
    </row>
    <row r="283" spans="1:25" x14ac:dyDescent="0.2">
      <c r="A283" s="8">
        <v>2019</v>
      </c>
      <c r="B283" s="8">
        <v>31108</v>
      </c>
      <c r="C283" s="8" t="s">
        <v>228</v>
      </c>
      <c r="D283" s="8" t="s">
        <v>25</v>
      </c>
      <c r="E283" s="8" t="s">
        <v>26</v>
      </c>
      <c r="F283" s="8" t="s">
        <v>84</v>
      </c>
      <c r="G283" s="8" t="s">
        <v>204</v>
      </c>
      <c r="N283" s="17">
        <f>SUM(H283:M283)</f>
        <v>0</v>
      </c>
      <c r="O283" s="20">
        <v>19263921</v>
      </c>
      <c r="P283" s="20">
        <v>13578513</v>
      </c>
      <c r="Q283" s="20">
        <v>571584</v>
      </c>
      <c r="R283" s="20">
        <v>33414017</v>
      </c>
      <c r="T283" s="20">
        <f>SUM(O283:S283)</f>
        <v>66828035</v>
      </c>
      <c r="U283" s="23">
        <f>N283+T283</f>
        <v>66828035</v>
      </c>
      <c r="W283" s="8">
        <v>2325502</v>
      </c>
      <c r="X283" s="8">
        <v>2018</v>
      </c>
      <c r="Y283" s="8" t="s">
        <v>230</v>
      </c>
    </row>
    <row r="284" spans="1:25" x14ac:dyDescent="0.2">
      <c r="A284" s="8">
        <v>2019</v>
      </c>
      <c r="B284" s="8">
        <v>3203</v>
      </c>
      <c r="C284" s="8" t="s">
        <v>129</v>
      </c>
      <c r="D284" s="8" t="s">
        <v>25</v>
      </c>
      <c r="E284" s="8" t="s">
        <v>26</v>
      </c>
      <c r="F284" s="8" t="s">
        <v>37</v>
      </c>
      <c r="G284" s="8" t="s">
        <v>204</v>
      </c>
      <c r="N284" s="17">
        <f>SUM(H284:M284)</f>
        <v>0</v>
      </c>
      <c r="O284" s="20">
        <v>16784486</v>
      </c>
      <c r="P284" s="20">
        <v>14766295</v>
      </c>
      <c r="Q284" s="20">
        <v>1100599</v>
      </c>
      <c r="R284" s="20">
        <v>32651379</v>
      </c>
      <c r="S284" s="20">
        <v>45374422</v>
      </c>
      <c r="T284" s="20">
        <f>SUM(O284:S284)</f>
        <v>110677181</v>
      </c>
      <c r="U284" s="23">
        <f>N284+T284</f>
        <v>110677181</v>
      </c>
      <c r="W284" s="8">
        <v>2705994</v>
      </c>
      <c r="X284" s="8">
        <v>2018</v>
      </c>
      <c r="Y284" s="8" t="s">
        <v>131</v>
      </c>
    </row>
    <row r="285" spans="1:25" x14ac:dyDescent="0.2">
      <c r="A285" s="8">
        <v>2019</v>
      </c>
      <c r="B285" s="8">
        <v>74466</v>
      </c>
      <c r="C285" s="8" t="s">
        <v>845</v>
      </c>
      <c r="D285" s="8" t="s">
        <v>25</v>
      </c>
      <c r="E285" s="8" t="s">
        <v>26</v>
      </c>
      <c r="W285" s="8">
        <v>4565</v>
      </c>
      <c r="X285" s="8">
        <v>2010</v>
      </c>
      <c r="Y285" s="8" t="s">
        <v>846</v>
      </c>
    </row>
    <row r="286" spans="1:25" x14ac:dyDescent="0.2">
      <c r="A286" s="10">
        <v>2020</v>
      </c>
      <c r="B286" s="10">
        <v>74414</v>
      </c>
      <c r="C286" s="10" t="s">
        <v>145</v>
      </c>
      <c r="D286" s="10" t="s">
        <v>25</v>
      </c>
      <c r="E286" s="10" t="s">
        <v>26</v>
      </c>
      <c r="F286" s="10" t="s">
        <v>58</v>
      </c>
      <c r="G286" s="10" t="s">
        <v>263</v>
      </c>
      <c r="H286" s="18"/>
      <c r="I286" s="18"/>
      <c r="J286" s="18"/>
      <c r="K286" s="18"/>
      <c r="L286" s="18">
        <v>0</v>
      </c>
      <c r="M286" s="18"/>
      <c r="N286" s="17">
        <f>SUM(H286:M286)</f>
        <v>0</v>
      </c>
      <c r="O286" s="21"/>
      <c r="P286" s="21"/>
      <c r="Q286" s="21"/>
      <c r="R286" s="21"/>
      <c r="S286" s="21"/>
      <c r="T286" s="20">
        <f>SUM(O286:S286)</f>
        <v>0</v>
      </c>
      <c r="U286" s="23">
        <f>N286+T286</f>
        <v>0</v>
      </c>
      <c r="V286" s="10">
        <v>1920</v>
      </c>
      <c r="W286" s="10">
        <v>322226</v>
      </c>
      <c r="X286" s="10">
        <v>2016</v>
      </c>
      <c r="Y286" s="10" t="s">
        <v>146</v>
      </c>
    </row>
    <row r="287" spans="1:25" x14ac:dyDescent="0.2">
      <c r="A287" s="10">
        <v>2020</v>
      </c>
      <c r="B287" s="10">
        <v>49339</v>
      </c>
      <c r="C287" s="10" t="s">
        <v>345</v>
      </c>
      <c r="D287" s="10" t="s">
        <v>25</v>
      </c>
      <c r="E287" s="10" t="s">
        <v>26</v>
      </c>
      <c r="F287" s="10" t="s">
        <v>296</v>
      </c>
      <c r="G287" s="10" t="s">
        <v>204</v>
      </c>
      <c r="H287" s="18"/>
      <c r="I287" s="18"/>
      <c r="J287" s="18"/>
      <c r="K287" s="18"/>
      <c r="L287" s="18">
        <v>0</v>
      </c>
      <c r="M287" s="18"/>
      <c r="N287" s="17">
        <f>SUM(H287:M287)</f>
        <v>0</v>
      </c>
      <c r="O287" s="21"/>
      <c r="P287" s="21"/>
      <c r="Q287" s="21"/>
      <c r="R287" s="21"/>
      <c r="S287" s="21"/>
      <c r="T287" s="20">
        <f>SUM(O287:S287)</f>
        <v>0</v>
      </c>
      <c r="U287" s="23">
        <f>N287+T287</f>
        <v>0</v>
      </c>
      <c r="V287" s="10">
        <v>1545</v>
      </c>
      <c r="W287" s="10">
        <v>974563</v>
      </c>
      <c r="X287" s="10">
        <v>2019</v>
      </c>
      <c r="Y287" s="10" t="s">
        <v>346</v>
      </c>
    </row>
    <row r="288" spans="1:25" x14ac:dyDescent="0.2">
      <c r="A288" s="10">
        <v>2020</v>
      </c>
      <c r="B288" s="10">
        <v>59657</v>
      </c>
      <c r="C288" s="10" t="s">
        <v>482</v>
      </c>
      <c r="D288" s="10" t="s">
        <v>25</v>
      </c>
      <c r="E288" s="10" t="s">
        <v>26</v>
      </c>
      <c r="F288" s="10" t="s">
        <v>27</v>
      </c>
      <c r="G288" s="10" t="s">
        <v>68</v>
      </c>
      <c r="H288" s="18"/>
      <c r="I288" s="18"/>
      <c r="J288" s="18"/>
      <c r="K288" s="18"/>
      <c r="L288" s="18">
        <v>0</v>
      </c>
      <c r="M288" s="18"/>
      <c r="N288" s="17">
        <f>SUM(H288:M288)</f>
        <v>0</v>
      </c>
      <c r="O288" s="21"/>
      <c r="P288" s="21"/>
      <c r="Q288" s="21"/>
      <c r="R288" s="21"/>
      <c r="S288" s="21"/>
      <c r="T288" s="20">
        <f>SUM(O288:S288)</f>
        <v>0</v>
      </c>
      <c r="U288" s="23">
        <f>N288+T288</f>
        <v>0</v>
      </c>
      <c r="V288" s="10">
        <v>50.72</v>
      </c>
      <c r="W288" s="10">
        <v>99037</v>
      </c>
      <c r="X288" s="10">
        <v>2020</v>
      </c>
      <c r="Y288" s="10"/>
    </row>
    <row r="289" spans="1:25" x14ac:dyDescent="0.2">
      <c r="A289" s="10">
        <v>2020</v>
      </c>
      <c r="B289" s="10">
        <v>59550</v>
      </c>
      <c r="C289" s="10" t="s">
        <v>484</v>
      </c>
      <c r="D289" s="10" t="s">
        <v>25</v>
      </c>
      <c r="E289" s="10" t="s">
        <v>26</v>
      </c>
      <c r="F289" s="10" t="s">
        <v>485</v>
      </c>
      <c r="G289" s="10" t="s">
        <v>437</v>
      </c>
      <c r="H289" s="18"/>
      <c r="I289" s="18"/>
      <c r="J289" s="18"/>
      <c r="K289" s="18"/>
      <c r="L289" s="18">
        <v>0</v>
      </c>
      <c r="M289" s="18"/>
      <c r="N289" s="17">
        <f>SUM(H289:M289)</f>
        <v>0</v>
      </c>
      <c r="O289" s="21"/>
      <c r="P289" s="21"/>
      <c r="Q289" s="21"/>
      <c r="R289" s="21"/>
      <c r="S289" s="21"/>
      <c r="T289" s="20">
        <f>SUM(O289:S289)</f>
        <v>0</v>
      </c>
      <c r="U289" s="23">
        <f>N289+T289</f>
        <v>0</v>
      </c>
      <c r="V289" s="10"/>
      <c r="W289" s="10">
        <v>100000</v>
      </c>
      <c r="X289" s="10">
        <v>2020</v>
      </c>
      <c r="Y289" s="10"/>
    </row>
    <row r="290" spans="1:25" x14ac:dyDescent="0.2">
      <c r="A290" s="10">
        <v>2020</v>
      </c>
      <c r="B290" s="10">
        <v>35857</v>
      </c>
      <c r="C290" s="10" t="s">
        <v>52</v>
      </c>
      <c r="D290" s="10" t="s">
        <v>25</v>
      </c>
      <c r="E290" s="10" t="s">
        <v>26</v>
      </c>
      <c r="F290" s="10" t="s">
        <v>37</v>
      </c>
      <c r="G290" s="10" t="s">
        <v>204</v>
      </c>
      <c r="H290" s="18"/>
      <c r="I290" s="18"/>
      <c r="J290" s="18"/>
      <c r="K290" s="18"/>
      <c r="L290" s="18">
        <v>0</v>
      </c>
      <c r="M290" s="18"/>
      <c r="N290" s="17">
        <f>SUM(H290:M290)</f>
        <v>0</v>
      </c>
      <c r="O290" s="21"/>
      <c r="P290" s="21"/>
      <c r="Q290" s="21"/>
      <c r="R290" s="21"/>
      <c r="S290" s="21"/>
      <c r="T290" s="20">
        <f>SUM(O290:S290)</f>
        <v>0</v>
      </c>
      <c r="U290" s="23">
        <f>N290+T290</f>
        <v>0</v>
      </c>
      <c r="V290" s="10">
        <v>206</v>
      </c>
      <c r="W290" s="10">
        <v>302605</v>
      </c>
      <c r="X290" s="10">
        <v>2018</v>
      </c>
      <c r="Y290" s="10" t="s">
        <v>55</v>
      </c>
    </row>
    <row r="291" spans="1:25" x14ac:dyDescent="0.2">
      <c r="A291" s="10">
        <v>2020</v>
      </c>
      <c r="B291" s="10">
        <v>54100</v>
      </c>
      <c r="C291" s="10" t="s">
        <v>347</v>
      </c>
      <c r="D291" s="10" t="s">
        <v>25</v>
      </c>
      <c r="E291" s="10" t="s">
        <v>26</v>
      </c>
      <c r="F291" s="10" t="s">
        <v>296</v>
      </c>
      <c r="G291" s="10" t="s">
        <v>204</v>
      </c>
      <c r="H291" s="18"/>
      <c r="I291" s="18"/>
      <c r="J291" s="18"/>
      <c r="K291" s="18"/>
      <c r="L291" s="18">
        <v>0</v>
      </c>
      <c r="M291" s="18"/>
      <c r="N291" s="17">
        <f>SUM(H291:M291)</f>
        <v>0</v>
      </c>
      <c r="O291" s="21"/>
      <c r="P291" s="21"/>
      <c r="Q291" s="21"/>
      <c r="R291" s="21"/>
      <c r="S291" s="21"/>
      <c r="T291" s="20">
        <f>SUM(O291:S291)</f>
        <v>0</v>
      </c>
      <c r="U291" s="23">
        <f>N291+T291</f>
        <v>0</v>
      </c>
      <c r="V291" s="10">
        <v>170.37</v>
      </c>
      <c r="W291" s="10">
        <v>123412</v>
      </c>
      <c r="X291" s="10">
        <v>2020</v>
      </c>
      <c r="Y291" s="10" t="s">
        <v>349</v>
      </c>
    </row>
    <row r="292" spans="1:25" x14ac:dyDescent="0.2">
      <c r="A292" s="10">
        <v>2020</v>
      </c>
      <c r="B292" s="10">
        <v>54037</v>
      </c>
      <c r="C292" s="10" t="s">
        <v>481</v>
      </c>
      <c r="D292" s="10" t="s">
        <v>25</v>
      </c>
      <c r="E292" s="10" t="s">
        <v>26</v>
      </c>
      <c r="F292" s="10" t="s">
        <v>27</v>
      </c>
      <c r="G292" s="10" t="s">
        <v>125</v>
      </c>
      <c r="H292" s="18"/>
      <c r="I292" s="18"/>
      <c r="J292" s="18"/>
      <c r="K292" s="18"/>
      <c r="L292" s="18">
        <v>0</v>
      </c>
      <c r="M292" s="18"/>
      <c r="N292" s="17">
        <f>SUM(H292:M292)</f>
        <v>0</v>
      </c>
      <c r="O292" s="21"/>
      <c r="P292" s="21"/>
      <c r="Q292" s="21"/>
      <c r="R292" s="21"/>
      <c r="S292" s="21"/>
      <c r="T292" s="20">
        <f>SUM(O292:S292)</f>
        <v>0</v>
      </c>
      <c r="U292" s="23">
        <f>N292+T292</f>
        <v>0</v>
      </c>
      <c r="V292" s="10">
        <v>82.6</v>
      </c>
      <c r="W292" s="10">
        <v>229062</v>
      </c>
      <c r="X292" s="10">
        <v>2019</v>
      </c>
      <c r="Y292" s="10"/>
    </row>
    <row r="293" spans="1:25" x14ac:dyDescent="0.2">
      <c r="A293" s="10">
        <v>2020</v>
      </c>
      <c r="B293" s="10">
        <v>59642</v>
      </c>
      <c r="C293" s="10" t="s">
        <v>268</v>
      </c>
      <c r="D293" s="10" t="s">
        <v>25</v>
      </c>
      <c r="E293" s="10" t="s">
        <v>26</v>
      </c>
      <c r="F293" s="10" t="s">
        <v>296</v>
      </c>
      <c r="G293" s="10" t="s">
        <v>204</v>
      </c>
      <c r="H293" s="18"/>
      <c r="I293" s="18"/>
      <c r="J293" s="18"/>
      <c r="K293" s="18"/>
      <c r="L293" s="18">
        <v>0</v>
      </c>
      <c r="M293" s="18"/>
      <c r="N293" s="17">
        <f>SUM(H293:M293)</f>
        <v>0</v>
      </c>
      <c r="O293" s="21"/>
      <c r="P293" s="21"/>
      <c r="Q293" s="21"/>
      <c r="R293" s="21"/>
      <c r="S293" s="21"/>
      <c r="T293" s="20">
        <f>SUM(O293:S293)</f>
        <v>0</v>
      </c>
      <c r="U293" s="23">
        <f>N293+T293</f>
        <v>0</v>
      </c>
      <c r="V293" s="10">
        <v>15.23</v>
      </c>
      <c r="W293" s="10">
        <v>65716</v>
      </c>
      <c r="X293" s="10">
        <v>2019</v>
      </c>
      <c r="Y293" s="10" t="s">
        <v>269</v>
      </c>
    </row>
    <row r="294" spans="1:25" x14ac:dyDescent="0.2">
      <c r="A294" s="10">
        <v>2020</v>
      </c>
      <c r="B294" s="10">
        <v>54116</v>
      </c>
      <c r="C294" s="10" t="s">
        <v>343</v>
      </c>
      <c r="D294" s="10" t="s">
        <v>25</v>
      </c>
      <c r="E294" s="10" t="s">
        <v>26</v>
      </c>
      <c r="F294" s="10" t="s">
        <v>296</v>
      </c>
      <c r="G294" s="10" t="s">
        <v>204</v>
      </c>
      <c r="H294" s="18"/>
      <c r="I294" s="18"/>
      <c r="J294" s="18"/>
      <c r="K294" s="18"/>
      <c r="L294" s="18">
        <v>0</v>
      </c>
      <c r="M294" s="18"/>
      <c r="N294" s="17">
        <f>SUM(H294:M294)</f>
        <v>0</v>
      </c>
      <c r="O294" s="21"/>
      <c r="P294" s="21"/>
      <c r="Q294" s="21"/>
      <c r="R294" s="21"/>
      <c r="S294" s="21"/>
      <c r="T294" s="20">
        <f>SUM(O294:S294)</f>
        <v>0</v>
      </c>
      <c r="U294" s="23">
        <f>N294+T294</f>
        <v>0</v>
      </c>
      <c r="V294" s="10">
        <v>77.62</v>
      </c>
      <c r="W294" s="10">
        <v>57882</v>
      </c>
      <c r="X294" s="10">
        <v>2019</v>
      </c>
      <c r="Y294" s="10" t="s">
        <v>344</v>
      </c>
    </row>
    <row r="295" spans="1:25" x14ac:dyDescent="0.2">
      <c r="A295" s="10">
        <v>2020</v>
      </c>
      <c r="B295" s="10">
        <v>54108</v>
      </c>
      <c r="C295" s="10" t="s">
        <v>202</v>
      </c>
      <c r="D295" s="10" t="s">
        <v>25</v>
      </c>
      <c r="E295" s="10" t="s">
        <v>26</v>
      </c>
      <c r="F295" s="10" t="s">
        <v>477</v>
      </c>
      <c r="G295" s="10" t="s">
        <v>204</v>
      </c>
      <c r="H295" s="18"/>
      <c r="I295" s="18"/>
      <c r="J295" s="18"/>
      <c r="K295" s="18"/>
      <c r="L295" s="18">
        <v>0</v>
      </c>
      <c r="M295" s="18"/>
      <c r="N295" s="17">
        <f>SUM(H295:M295)</f>
        <v>0</v>
      </c>
      <c r="O295" s="21"/>
      <c r="P295" s="21"/>
      <c r="Q295" s="21"/>
      <c r="R295" s="21"/>
      <c r="S295" s="21"/>
      <c r="T295" s="20">
        <f>SUM(O295:S295)</f>
        <v>0</v>
      </c>
      <c r="U295" s="23">
        <f>N295+T295</f>
        <v>0</v>
      </c>
      <c r="V295" s="10">
        <v>280.5</v>
      </c>
      <c r="W295" s="10">
        <v>271616</v>
      </c>
      <c r="X295" s="10">
        <v>2018</v>
      </c>
      <c r="Y295" s="10" t="s">
        <v>205</v>
      </c>
    </row>
    <row r="296" spans="1:25" x14ac:dyDescent="0.2">
      <c r="A296" s="10">
        <v>2020</v>
      </c>
      <c r="B296" s="10">
        <v>834083</v>
      </c>
      <c r="C296" s="10" t="s">
        <v>483</v>
      </c>
      <c r="D296" s="10" t="s">
        <v>25</v>
      </c>
      <c r="E296" s="10" t="s">
        <v>26</v>
      </c>
      <c r="F296" s="10" t="s">
        <v>296</v>
      </c>
      <c r="G296" s="10" t="s">
        <v>204</v>
      </c>
      <c r="H296" s="18"/>
      <c r="I296" s="18"/>
      <c r="J296" s="18"/>
      <c r="K296" s="18"/>
      <c r="L296" s="18">
        <v>0</v>
      </c>
      <c r="M296" s="18"/>
      <c r="N296" s="17">
        <f>SUM(H296:M296)</f>
        <v>0</v>
      </c>
      <c r="O296" s="21"/>
      <c r="P296" s="21"/>
      <c r="Q296" s="21"/>
      <c r="R296" s="21"/>
      <c r="S296" s="21"/>
      <c r="T296" s="20">
        <f>SUM(O296:S296)</f>
        <v>0</v>
      </c>
      <c r="U296" s="23">
        <f>N296+T296</f>
        <v>0</v>
      </c>
      <c r="V296" s="10">
        <v>89.35</v>
      </c>
      <c r="W296" s="10">
        <v>67000</v>
      </c>
      <c r="X296" s="10">
        <v>2018</v>
      </c>
      <c r="Y296" s="10"/>
    </row>
    <row r="297" spans="1:25" x14ac:dyDescent="0.2">
      <c r="A297" s="10">
        <v>2020</v>
      </c>
      <c r="B297" s="10">
        <v>54034</v>
      </c>
      <c r="C297" s="10" t="s">
        <v>486</v>
      </c>
      <c r="D297" s="10" t="s">
        <v>25</v>
      </c>
      <c r="E297" s="10" t="s">
        <v>26</v>
      </c>
      <c r="F297" s="10" t="s">
        <v>296</v>
      </c>
      <c r="G297" s="10" t="s">
        <v>204</v>
      </c>
      <c r="H297" s="18"/>
      <c r="I297" s="18"/>
      <c r="J297" s="18"/>
      <c r="K297" s="18"/>
      <c r="L297" s="18">
        <v>0</v>
      </c>
      <c r="M297" s="18"/>
      <c r="N297" s="17">
        <f>SUM(H297:M297)</f>
        <v>0</v>
      </c>
      <c r="O297" s="21"/>
      <c r="P297" s="21"/>
      <c r="Q297" s="21"/>
      <c r="R297" s="21"/>
      <c r="S297" s="21"/>
      <c r="T297" s="20">
        <f>SUM(O297:S297)</f>
        <v>0</v>
      </c>
      <c r="U297" s="23">
        <f>N297+T297</f>
        <v>0</v>
      </c>
      <c r="V297" s="10">
        <v>117.25</v>
      </c>
      <c r="W297" s="10">
        <v>201013</v>
      </c>
      <c r="X297" s="10">
        <v>2019</v>
      </c>
      <c r="Y297" s="10"/>
    </row>
    <row r="298" spans="1:25" x14ac:dyDescent="0.2">
      <c r="A298" s="10">
        <v>2020</v>
      </c>
      <c r="B298" s="10">
        <v>58591</v>
      </c>
      <c r="C298" s="10" t="s">
        <v>468</v>
      </c>
      <c r="D298" s="10" t="s">
        <v>25</v>
      </c>
      <c r="E298" s="10" t="s">
        <v>26</v>
      </c>
      <c r="F298" s="10" t="s">
        <v>296</v>
      </c>
      <c r="G298" s="10" t="s">
        <v>125</v>
      </c>
      <c r="H298" s="18"/>
      <c r="I298" s="18"/>
      <c r="J298" s="18"/>
      <c r="K298" s="18"/>
      <c r="L298" s="18">
        <v>0</v>
      </c>
      <c r="M298" s="18"/>
      <c r="N298" s="17">
        <f>SUM(H298:M298)</f>
        <v>0</v>
      </c>
      <c r="O298" s="21"/>
      <c r="P298" s="21"/>
      <c r="Q298" s="21"/>
      <c r="R298" s="21"/>
      <c r="S298" s="21"/>
      <c r="T298" s="20">
        <f>SUM(O298:S298)</f>
        <v>0</v>
      </c>
      <c r="U298" s="23">
        <f>N298+T298</f>
        <v>0</v>
      </c>
      <c r="V298" s="10">
        <v>16146.24</v>
      </c>
      <c r="W298" s="10">
        <v>23000</v>
      </c>
      <c r="X298" s="10">
        <v>2010</v>
      </c>
      <c r="Y298" s="10"/>
    </row>
    <row r="299" spans="1:25" x14ac:dyDescent="0.2">
      <c r="A299" s="10">
        <v>2020</v>
      </c>
      <c r="B299" s="10">
        <v>43907</v>
      </c>
      <c r="C299" s="10" t="s">
        <v>276</v>
      </c>
      <c r="D299" s="10" t="s">
        <v>25</v>
      </c>
      <c r="E299" s="10" t="s">
        <v>26</v>
      </c>
      <c r="F299" s="10" t="s">
        <v>58</v>
      </c>
      <c r="G299" s="10" t="s">
        <v>68</v>
      </c>
      <c r="H299" s="18"/>
      <c r="I299" s="18"/>
      <c r="J299" s="18"/>
      <c r="K299" s="18"/>
      <c r="L299" s="18">
        <v>0</v>
      </c>
      <c r="M299" s="18"/>
      <c r="N299" s="17">
        <f>SUM(H299:M299)</f>
        <v>0</v>
      </c>
      <c r="O299" s="21"/>
      <c r="P299" s="21"/>
      <c r="Q299" s="21"/>
      <c r="R299" s="21"/>
      <c r="S299" s="21"/>
      <c r="T299" s="20">
        <f>SUM(O299:S299)</f>
        <v>0</v>
      </c>
      <c r="U299" s="23">
        <f>N299+T299</f>
        <v>0</v>
      </c>
      <c r="V299" s="10">
        <v>936.09</v>
      </c>
      <c r="W299" s="10">
        <v>872680</v>
      </c>
      <c r="X299" s="10">
        <v>2019</v>
      </c>
      <c r="Y299" s="10" t="s">
        <v>278</v>
      </c>
    </row>
    <row r="300" spans="1:25" x14ac:dyDescent="0.2">
      <c r="A300" s="10">
        <v>2020</v>
      </c>
      <c r="B300" s="10">
        <v>54111</v>
      </c>
      <c r="C300" s="10" t="s">
        <v>97</v>
      </c>
      <c r="D300" s="10" t="s">
        <v>25</v>
      </c>
      <c r="E300" s="10" t="s">
        <v>26</v>
      </c>
      <c r="F300" s="10" t="s">
        <v>296</v>
      </c>
      <c r="G300" s="10" t="s">
        <v>81</v>
      </c>
      <c r="H300" s="18"/>
      <c r="I300" s="18"/>
      <c r="J300" s="18"/>
      <c r="K300" s="18"/>
      <c r="L300" s="18">
        <v>0</v>
      </c>
      <c r="M300" s="18"/>
      <c r="N300" s="17">
        <f>SUM(H300:M300)</f>
        <v>0</v>
      </c>
      <c r="O300" s="21"/>
      <c r="P300" s="21"/>
      <c r="Q300" s="21"/>
      <c r="R300" s="21"/>
      <c r="S300" s="21"/>
      <c r="T300" s="20">
        <f>SUM(O300:S300)</f>
        <v>0</v>
      </c>
      <c r="U300" s="23">
        <f>N300+T300</f>
        <v>0</v>
      </c>
      <c r="V300" s="10">
        <v>65.5</v>
      </c>
      <c r="W300" s="10">
        <v>76290</v>
      </c>
      <c r="X300" s="10">
        <v>2018</v>
      </c>
      <c r="Y300" s="10" t="s">
        <v>98</v>
      </c>
    </row>
    <row r="301" spans="1:25" x14ac:dyDescent="0.2">
      <c r="A301" s="10">
        <v>2020</v>
      </c>
      <c r="B301" s="10">
        <v>54048</v>
      </c>
      <c r="C301" s="10" t="s">
        <v>246</v>
      </c>
      <c r="D301" s="10" t="s">
        <v>25</v>
      </c>
      <c r="E301" s="10" t="s">
        <v>26</v>
      </c>
      <c r="F301" s="10" t="s">
        <v>401</v>
      </c>
      <c r="G301" s="10" t="s">
        <v>204</v>
      </c>
      <c r="H301" s="18"/>
      <c r="I301" s="18"/>
      <c r="J301" s="18"/>
      <c r="K301" s="18"/>
      <c r="L301" s="18">
        <v>0</v>
      </c>
      <c r="M301" s="18"/>
      <c r="N301" s="17">
        <f>SUM(H301:M301)</f>
        <v>0</v>
      </c>
      <c r="O301" s="21"/>
      <c r="P301" s="21"/>
      <c r="Q301" s="21"/>
      <c r="R301" s="21"/>
      <c r="S301" s="21"/>
      <c r="T301" s="20">
        <f>SUM(O301:S301)</f>
        <v>0</v>
      </c>
      <c r="U301" s="23">
        <f>N301+T301</f>
        <v>0</v>
      </c>
      <c r="V301" s="10">
        <v>269.8</v>
      </c>
      <c r="W301" s="10">
        <v>187603</v>
      </c>
      <c r="X301" s="10">
        <v>2019</v>
      </c>
      <c r="Y301" s="10" t="s">
        <v>248</v>
      </c>
    </row>
    <row r="302" spans="1:25" x14ac:dyDescent="0.2">
      <c r="A302" s="10">
        <v>2020</v>
      </c>
      <c r="B302" s="10">
        <v>73295</v>
      </c>
      <c r="C302" s="10" t="s">
        <v>325</v>
      </c>
      <c r="D302" s="10" t="s">
        <v>25</v>
      </c>
      <c r="E302" s="10" t="s">
        <v>26</v>
      </c>
      <c r="F302" s="10" t="s">
        <v>401</v>
      </c>
      <c r="G302" s="10" t="s">
        <v>125</v>
      </c>
      <c r="H302" s="18"/>
      <c r="I302" s="18"/>
      <c r="J302" s="18"/>
      <c r="K302" s="18"/>
      <c r="L302" s="18">
        <v>0</v>
      </c>
      <c r="M302" s="18"/>
      <c r="N302" s="17">
        <f>SUM(H302:M302)</f>
        <v>0</v>
      </c>
      <c r="O302" s="21"/>
      <c r="P302" s="21"/>
      <c r="Q302" s="21"/>
      <c r="R302" s="21"/>
      <c r="S302" s="21"/>
      <c r="T302" s="20">
        <f>SUM(O302:S302)</f>
        <v>0</v>
      </c>
      <c r="U302" s="23">
        <f>N302+T302</f>
        <v>0</v>
      </c>
      <c r="V302" s="10">
        <v>58.38</v>
      </c>
      <c r="W302" s="10">
        <v>51320</v>
      </c>
      <c r="X302" s="10">
        <v>2010</v>
      </c>
      <c r="Y302" s="10" t="s">
        <v>326</v>
      </c>
    </row>
    <row r="303" spans="1:25" x14ac:dyDescent="0.2">
      <c r="A303" s="10">
        <v>2020</v>
      </c>
      <c r="B303" s="10">
        <v>35870</v>
      </c>
      <c r="C303" s="10" t="s">
        <v>472</v>
      </c>
      <c r="D303" s="10" t="s">
        <v>25</v>
      </c>
      <c r="E303" s="10" t="s">
        <v>26</v>
      </c>
      <c r="F303" s="10" t="s">
        <v>296</v>
      </c>
      <c r="G303" s="10" t="s">
        <v>204</v>
      </c>
      <c r="H303" s="18"/>
      <c r="I303" s="18"/>
      <c r="J303" s="18"/>
      <c r="K303" s="18"/>
      <c r="L303" s="18">
        <v>0</v>
      </c>
      <c r="M303" s="18"/>
      <c r="N303" s="17">
        <f>SUM(H303:M303)</f>
        <v>0</v>
      </c>
      <c r="O303" s="21"/>
      <c r="P303" s="21"/>
      <c r="Q303" s="21"/>
      <c r="R303" s="21"/>
      <c r="S303" s="21"/>
      <c r="T303" s="20">
        <f>SUM(O303:S303)</f>
        <v>0</v>
      </c>
      <c r="U303" s="23">
        <f>N303+T303</f>
        <v>0</v>
      </c>
      <c r="V303" s="10">
        <v>145.19</v>
      </c>
      <c r="W303" s="10">
        <v>467963</v>
      </c>
      <c r="X303" s="10">
        <v>2019</v>
      </c>
      <c r="Y303" s="10" t="s">
        <v>473</v>
      </c>
    </row>
    <row r="304" spans="1:25" x14ac:dyDescent="0.2">
      <c r="A304" s="10">
        <v>2020</v>
      </c>
      <c r="B304" s="10">
        <v>55419</v>
      </c>
      <c r="C304" s="10" t="s">
        <v>231</v>
      </c>
      <c r="D304" s="10" t="s">
        <v>25</v>
      </c>
      <c r="E304" s="10" t="s">
        <v>26</v>
      </c>
      <c r="F304" s="10" t="s">
        <v>84</v>
      </c>
      <c r="G304" s="10" t="s">
        <v>125</v>
      </c>
      <c r="H304" s="18"/>
      <c r="I304" s="18"/>
      <c r="J304" s="18"/>
      <c r="K304" s="18"/>
      <c r="L304" s="18">
        <v>0</v>
      </c>
      <c r="M304" s="18"/>
      <c r="N304" s="17">
        <f>SUM(H304:M304)</f>
        <v>0</v>
      </c>
      <c r="O304" s="21"/>
      <c r="P304" s="21"/>
      <c r="Q304" s="21"/>
      <c r="R304" s="21"/>
      <c r="S304" s="21"/>
      <c r="T304" s="20">
        <f>SUM(O304:S304)</f>
        <v>0</v>
      </c>
      <c r="U304" s="23">
        <f>N304+T304</f>
        <v>0</v>
      </c>
      <c r="V304" s="10">
        <v>80.3</v>
      </c>
      <c r="W304" s="10">
        <v>140823</v>
      </c>
      <c r="X304" s="10">
        <v>2018</v>
      </c>
      <c r="Y304" s="10" t="s">
        <v>232</v>
      </c>
    </row>
    <row r="305" spans="1:25" x14ac:dyDescent="0.2">
      <c r="A305" s="10">
        <v>2020</v>
      </c>
      <c r="B305" s="10">
        <v>49347</v>
      </c>
      <c r="C305" s="10" t="s">
        <v>479</v>
      </c>
      <c r="D305" s="10" t="s">
        <v>25</v>
      </c>
      <c r="E305" s="10" t="s">
        <v>26</v>
      </c>
      <c r="F305" s="10" t="s">
        <v>480</v>
      </c>
      <c r="G305" s="10" t="s">
        <v>125</v>
      </c>
      <c r="H305" s="18"/>
      <c r="I305" s="18"/>
      <c r="J305" s="18"/>
      <c r="K305" s="18"/>
      <c r="L305" s="18">
        <v>0</v>
      </c>
      <c r="M305" s="18"/>
      <c r="N305" s="17">
        <f>SUM(H305:M305)</f>
        <v>0</v>
      </c>
      <c r="O305" s="21"/>
      <c r="P305" s="21"/>
      <c r="Q305" s="21"/>
      <c r="R305" s="21"/>
      <c r="S305" s="21"/>
      <c r="T305" s="20">
        <f>SUM(O305:S305)</f>
        <v>0</v>
      </c>
      <c r="U305" s="23">
        <f>N305+T305</f>
        <v>0</v>
      </c>
      <c r="V305" s="10">
        <v>375.2</v>
      </c>
      <c r="W305" s="10">
        <v>468267</v>
      </c>
      <c r="X305" s="10">
        <v>2018</v>
      </c>
      <c r="Y305" s="10"/>
    </row>
    <row r="306" spans="1:25" x14ac:dyDescent="0.2">
      <c r="A306" s="10">
        <v>2020</v>
      </c>
      <c r="B306" s="10">
        <v>43909</v>
      </c>
      <c r="C306" s="10" t="s">
        <v>469</v>
      </c>
      <c r="D306" s="10" t="s">
        <v>25</v>
      </c>
      <c r="E306" s="10" t="s">
        <v>26</v>
      </c>
      <c r="F306" s="10" t="s">
        <v>470</v>
      </c>
      <c r="G306" s="10" t="s">
        <v>125</v>
      </c>
      <c r="H306" s="18"/>
      <c r="I306" s="18"/>
      <c r="J306" s="18"/>
      <c r="K306" s="18"/>
      <c r="L306" s="18">
        <v>0</v>
      </c>
      <c r="M306" s="18"/>
      <c r="N306" s="17">
        <f>SUM(H306:M306)</f>
        <v>0</v>
      </c>
      <c r="O306" s="21"/>
      <c r="P306" s="21"/>
      <c r="Q306" s="21"/>
      <c r="R306" s="21"/>
      <c r="S306" s="21"/>
      <c r="T306" s="20">
        <f>SUM(O306:S306)</f>
        <v>0</v>
      </c>
      <c r="U306" s="23">
        <f>N306+T306</f>
        <v>0</v>
      </c>
      <c r="V306" s="10">
        <v>295</v>
      </c>
      <c r="W306" s="10">
        <v>287442</v>
      </c>
      <c r="X306" s="10">
        <v>2019</v>
      </c>
      <c r="Y306" s="10" t="s">
        <v>471</v>
      </c>
    </row>
    <row r="307" spans="1:25" x14ac:dyDescent="0.2">
      <c r="A307" s="10">
        <v>2020</v>
      </c>
      <c r="B307" s="10">
        <v>60656</v>
      </c>
      <c r="C307" s="10" t="s">
        <v>163</v>
      </c>
      <c r="D307" s="10" t="s">
        <v>25</v>
      </c>
      <c r="E307" s="10" t="s">
        <v>26</v>
      </c>
      <c r="F307" s="10" t="s">
        <v>27</v>
      </c>
      <c r="G307" s="10" t="s">
        <v>204</v>
      </c>
      <c r="H307" s="18"/>
      <c r="I307" s="18"/>
      <c r="J307" s="18"/>
      <c r="K307" s="18"/>
      <c r="L307" s="18">
        <v>0</v>
      </c>
      <c r="M307" s="18"/>
      <c r="N307" s="17">
        <f>SUM(H307:M307)</f>
        <v>0</v>
      </c>
      <c r="O307" s="21"/>
      <c r="P307" s="21"/>
      <c r="Q307" s="21"/>
      <c r="R307" s="21"/>
      <c r="S307" s="21"/>
      <c r="T307" s="20">
        <f>SUM(O307:S307)</f>
        <v>0</v>
      </c>
      <c r="U307" s="23">
        <f>N307+T307</f>
        <v>0</v>
      </c>
      <c r="V307" s="10">
        <v>4.4000000000000004</v>
      </c>
      <c r="W307" s="10">
        <v>11378</v>
      </c>
      <c r="X307" s="10">
        <v>2017</v>
      </c>
      <c r="Y307" s="10" t="s">
        <v>165</v>
      </c>
    </row>
    <row r="308" spans="1:25" x14ac:dyDescent="0.2">
      <c r="A308" s="10">
        <v>2020</v>
      </c>
      <c r="B308" s="10">
        <v>35274</v>
      </c>
      <c r="C308" s="10" t="s">
        <v>109</v>
      </c>
      <c r="D308" s="10" t="s">
        <v>25</v>
      </c>
      <c r="E308" s="10" t="s">
        <v>26</v>
      </c>
      <c r="F308" s="10" t="s">
        <v>27</v>
      </c>
      <c r="G308" s="10" t="s">
        <v>204</v>
      </c>
      <c r="H308" s="18"/>
      <c r="I308" s="18"/>
      <c r="J308" s="18"/>
      <c r="K308" s="18"/>
      <c r="L308" s="18">
        <v>0</v>
      </c>
      <c r="M308" s="18"/>
      <c r="N308" s="17">
        <f>SUM(H308:M308)</f>
        <v>0</v>
      </c>
      <c r="O308" s="21"/>
      <c r="P308" s="21"/>
      <c r="Q308" s="21"/>
      <c r="R308" s="21"/>
      <c r="S308" s="21"/>
      <c r="T308" s="20">
        <f>SUM(O308:S308)</f>
        <v>0</v>
      </c>
      <c r="U308" s="23">
        <f>N308+T308</f>
        <v>0</v>
      </c>
      <c r="V308" s="10">
        <v>55.2</v>
      </c>
      <c r="W308" s="10">
        <v>66937</v>
      </c>
      <c r="X308" s="10">
        <v>2017</v>
      </c>
      <c r="Y308" s="10" t="s">
        <v>112</v>
      </c>
    </row>
    <row r="309" spans="1:25" x14ac:dyDescent="0.2">
      <c r="A309" s="10">
        <v>2020</v>
      </c>
      <c r="B309" s="10">
        <v>49342</v>
      </c>
      <c r="C309" s="10" t="s">
        <v>300</v>
      </c>
      <c r="D309" s="10" t="s">
        <v>25</v>
      </c>
      <c r="E309" s="10" t="s">
        <v>26</v>
      </c>
      <c r="F309" s="10" t="s">
        <v>84</v>
      </c>
      <c r="G309" s="10" t="s">
        <v>204</v>
      </c>
      <c r="H309" s="18"/>
      <c r="I309" s="18"/>
      <c r="J309" s="18"/>
      <c r="K309" s="18"/>
      <c r="L309" s="18">
        <v>0</v>
      </c>
      <c r="M309" s="18"/>
      <c r="N309" s="17">
        <f>SUM(H309:M309)</f>
        <v>0</v>
      </c>
      <c r="O309" s="21"/>
      <c r="P309" s="21"/>
      <c r="Q309" s="21"/>
      <c r="R309" s="21"/>
      <c r="S309" s="21"/>
      <c r="T309" s="20">
        <f>SUM(O309:S309)</f>
        <v>0</v>
      </c>
      <c r="U309" s="23">
        <f>N309+T309</f>
        <v>0</v>
      </c>
      <c r="V309" s="10">
        <v>59.77</v>
      </c>
      <c r="W309" s="10">
        <v>210563</v>
      </c>
      <c r="X309" s="10">
        <v>2010</v>
      </c>
      <c r="Y309" s="10" t="s">
        <v>302</v>
      </c>
    </row>
    <row r="310" spans="1:25" x14ac:dyDescent="0.2">
      <c r="A310" s="10">
        <v>2020</v>
      </c>
      <c r="B310" s="10">
        <v>35884</v>
      </c>
      <c r="C310" s="10" t="s">
        <v>475</v>
      </c>
      <c r="D310" s="10" t="s">
        <v>25</v>
      </c>
      <c r="E310" s="10" t="s">
        <v>26</v>
      </c>
      <c r="F310" s="10" t="s">
        <v>401</v>
      </c>
      <c r="G310" s="10" t="s">
        <v>204</v>
      </c>
      <c r="H310" s="18"/>
      <c r="I310" s="18"/>
      <c r="J310" s="18"/>
      <c r="K310" s="18"/>
      <c r="L310" s="18">
        <v>0</v>
      </c>
      <c r="M310" s="18"/>
      <c r="N310" s="17">
        <f>SUM(H310:M310)</f>
        <v>0</v>
      </c>
      <c r="O310" s="21"/>
      <c r="P310" s="21"/>
      <c r="Q310" s="21"/>
      <c r="R310" s="21"/>
      <c r="S310" s="21"/>
      <c r="T310" s="20">
        <f>SUM(O310:S310)</f>
        <v>0</v>
      </c>
      <c r="U310" s="23">
        <f>N310+T310</f>
        <v>0</v>
      </c>
      <c r="V310" s="10">
        <v>859.9</v>
      </c>
      <c r="W310" s="10">
        <v>1426000</v>
      </c>
      <c r="X310" s="10">
        <v>2020</v>
      </c>
      <c r="Y310" s="10" t="s">
        <v>476</v>
      </c>
    </row>
    <row r="311" spans="1:25" x14ac:dyDescent="0.2">
      <c r="A311" s="10">
        <v>2020</v>
      </c>
      <c r="B311" s="10">
        <v>59633</v>
      </c>
      <c r="C311" s="10" t="s">
        <v>45</v>
      </c>
      <c r="D311" s="10" t="s">
        <v>25</v>
      </c>
      <c r="E311" s="10" t="s">
        <v>26</v>
      </c>
      <c r="F311" s="10" t="s">
        <v>37</v>
      </c>
      <c r="G311" s="10" t="s">
        <v>204</v>
      </c>
      <c r="H311" s="18"/>
      <c r="I311" s="18"/>
      <c r="J311" s="18"/>
      <c r="K311" s="18"/>
      <c r="L311" s="18">
        <v>0</v>
      </c>
      <c r="M311" s="18"/>
      <c r="N311" s="17">
        <f>SUM(H311:M311)</f>
        <v>0</v>
      </c>
      <c r="O311" s="21"/>
      <c r="P311" s="21"/>
      <c r="Q311" s="21"/>
      <c r="R311" s="21"/>
      <c r="S311" s="21"/>
      <c r="T311" s="20">
        <f>SUM(O311:S311)</f>
        <v>0</v>
      </c>
      <c r="U311" s="23">
        <f>N311+T311</f>
        <v>0</v>
      </c>
      <c r="V311" s="10">
        <v>41</v>
      </c>
      <c r="W311" s="10">
        <v>64608</v>
      </c>
      <c r="X311" s="10">
        <v>2019</v>
      </c>
      <c r="Y311" s="10" t="s">
        <v>47</v>
      </c>
    </row>
    <row r="312" spans="1:25" x14ac:dyDescent="0.2">
      <c r="A312" s="10">
        <v>2020</v>
      </c>
      <c r="B312" s="10">
        <v>16581</v>
      </c>
      <c r="C312" s="10" t="s">
        <v>360</v>
      </c>
      <c r="D312" s="10" t="s">
        <v>25</v>
      </c>
      <c r="E312" s="10" t="s">
        <v>26</v>
      </c>
      <c r="F312" s="10" t="s">
        <v>58</v>
      </c>
      <c r="G312" s="10" t="s">
        <v>474</v>
      </c>
      <c r="H312" s="18"/>
      <c r="I312" s="18"/>
      <c r="J312" s="18"/>
      <c r="K312" s="18"/>
      <c r="L312" s="18">
        <v>0</v>
      </c>
      <c r="M312" s="18"/>
      <c r="N312" s="17">
        <f>SUM(H312:M312)</f>
        <v>0</v>
      </c>
      <c r="O312" s="21"/>
      <c r="P312" s="21"/>
      <c r="Q312" s="21"/>
      <c r="R312" s="21"/>
      <c r="S312" s="21"/>
      <c r="T312" s="20">
        <f>SUM(O312:S312)</f>
        <v>0</v>
      </c>
      <c r="U312" s="23">
        <f>N312+T312</f>
        <v>0</v>
      </c>
      <c r="V312" s="10">
        <v>217</v>
      </c>
      <c r="W312" s="10">
        <v>704352</v>
      </c>
      <c r="X312" s="10">
        <v>2016</v>
      </c>
      <c r="Y312" s="10" t="s">
        <v>362</v>
      </c>
    </row>
    <row r="313" spans="1:25" x14ac:dyDescent="0.2">
      <c r="A313" s="10">
        <v>2020</v>
      </c>
      <c r="B313" s="10">
        <v>54029</v>
      </c>
      <c r="C313" s="10" t="s">
        <v>478</v>
      </c>
      <c r="D313" s="10" t="s">
        <v>25</v>
      </c>
      <c r="E313" s="10" t="s">
        <v>26</v>
      </c>
      <c r="F313" s="10" t="s">
        <v>58</v>
      </c>
      <c r="G313" s="10" t="s">
        <v>204</v>
      </c>
      <c r="H313" s="18"/>
      <c r="I313" s="18"/>
      <c r="J313" s="18"/>
      <c r="K313" s="18"/>
      <c r="L313" s="18">
        <v>0</v>
      </c>
      <c r="M313" s="18"/>
      <c r="N313" s="17">
        <f>SUM(H313:M313)</f>
        <v>0</v>
      </c>
      <c r="O313" s="21"/>
      <c r="P313" s="21"/>
      <c r="Q313" s="21"/>
      <c r="R313" s="21"/>
      <c r="S313" s="21"/>
      <c r="T313" s="20">
        <f>SUM(O313:S313)</f>
        <v>0</v>
      </c>
      <c r="U313" s="23">
        <f>N313+T313</f>
        <v>0</v>
      </c>
      <c r="V313" s="10">
        <v>180.01</v>
      </c>
      <c r="W313" s="10">
        <v>215144</v>
      </c>
      <c r="X313" s="10">
        <v>2016</v>
      </c>
      <c r="Y313" s="10"/>
    </row>
    <row r="314" spans="1:25" x14ac:dyDescent="0.2">
      <c r="A314" s="10">
        <v>2020</v>
      </c>
      <c r="B314" s="10">
        <v>53921</v>
      </c>
      <c r="C314" s="10" t="s">
        <v>319</v>
      </c>
      <c r="D314" s="10" t="s">
        <v>25</v>
      </c>
      <c r="E314" s="10" t="s">
        <v>26</v>
      </c>
      <c r="F314" s="10" t="s">
        <v>37</v>
      </c>
      <c r="G314" s="10" t="s">
        <v>204</v>
      </c>
      <c r="H314" s="18"/>
      <c r="I314" s="18"/>
      <c r="J314" s="18"/>
      <c r="K314" s="18"/>
      <c r="L314" s="18">
        <v>0</v>
      </c>
      <c r="M314" s="18"/>
      <c r="N314" s="17">
        <f>SUM(H314:M314)</f>
        <v>0</v>
      </c>
      <c r="O314" s="21"/>
      <c r="P314" s="21"/>
      <c r="Q314" s="21"/>
      <c r="R314" s="21"/>
      <c r="S314" s="21"/>
      <c r="T314" s="20">
        <f>SUM(O314:S314)</f>
        <v>0</v>
      </c>
      <c r="U314" s="23">
        <f>N314+T314</f>
        <v>0</v>
      </c>
      <c r="V314" s="10">
        <v>104.2</v>
      </c>
      <c r="W314" s="10">
        <v>192364</v>
      </c>
      <c r="X314" s="10">
        <v>2018</v>
      </c>
      <c r="Y314" s="10" t="s">
        <v>320</v>
      </c>
    </row>
    <row r="315" spans="1:25" x14ac:dyDescent="0.2">
      <c r="A315" s="10">
        <v>2020</v>
      </c>
      <c r="B315" s="10">
        <v>59562</v>
      </c>
      <c r="C315" s="10" t="s">
        <v>487</v>
      </c>
      <c r="D315" s="10" t="s">
        <v>25</v>
      </c>
      <c r="E315" s="10" t="s">
        <v>26</v>
      </c>
      <c r="F315" s="10" t="s">
        <v>27</v>
      </c>
      <c r="G315" s="10"/>
      <c r="H315" s="18"/>
      <c r="I315" s="18"/>
      <c r="J315" s="18"/>
      <c r="K315" s="18"/>
      <c r="L315" s="18">
        <v>0</v>
      </c>
      <c r="M315" s="18"/>
      <c r="N315" s="17">
        <f>SUM(H315:M315)</f>
        <v>0</v>
      </c>
      <c r="O315" s="21"/>
      <c r="P315" s="21"/>
      <c r="Q315" s="21"/>
      <c r="R315" s="21"/>
      <c r="S315" s="21"/>
      <c r="T315" s="20">
        <f>SUM(O315:S315)</f>
        <v>0</v>
      </c>
      <c r="U315" s="23">
        <f>N315+T315</f>
        <v>0</v>
      </c>
      <c r="V315" s="10">
        <v>30</v>
      </c>
      <c r="W315" s="10">
        <v>41250</v>
      </c>
      <c r="X315" s="10">
        <v>2010</v>
      </c>
      <c r="Y315" s="10"/>
    </row>
    <row r="316" spans="1:25" x14ac:dyDescent="0.2">
      <c r="A316" s="10">
        <v>2020</v>
      </c>
      <c r="B316" s="10">
        <v>31177</v>
      </c>
      <c r="C316" s="10" t="s">
        <v>367</v>
      </c>
      <c r="D316" s="10" t="s">
        <v>25</v>
      </c>
      <c r="E316" s="10" t="s">
        <v>26</v>
      </c>
      <c r="F316" s="10" t="s">
        <v>401</v>
      </c>
      <c r="G316" s="10" t="s">
        <v>204</v>
      </c>
      <c r="H316" s="18"/>
      <c r="I316" s="18"/>
      <c r="J316" s="18"/>
      <c r="K316" s="18"/>
      <c r="L316" s="18">
        <v>0</v>
      </c>
      <c r="M316" s="18"/>
      <c r="N316" s="17">
        <f>SUM(H316:M316)</f>
        <v>0</v>
      </c>
      <c r="O316" s="21"/>
      <c r="P316" s="21"/>
      <c r="Q316" s="21"/>
      <c r="R316" s="21"/>
      <c r="S316" s="21"/>
      <c r="T316" s="20">
        <f>SUM(O316:S316)</f>
        <v>0</v>
      </c>
      <c r="U316" s="23">
        <f>N316+T316</f>
        <v>0</v>
      </c>
      <c r="V316" s="10">
        <v>285.93468999999999</v>
      </c>
      <c r="W316" s="10">
        <v>200591</v>
      </c>
      <c r="X316" s="10">
        <v>2018</v>
      </c>
      <c r="Y316" s="10" t="s">
        <v>368</v>
      </c>
    </row>
    <row r="317" spans="1:25" x14ac:dyDescent="0.2">
      <c r="A317" s="10">
        <v>2020</v>
      </c>
      <c r="B317" s="10">
        <v>74418</v>
      </c>
      <c r="C317" s="10" t="s">
        <v>127</v>
      </c>
      <c r="D317" s="10" t="s">
        <v>25</v>
      </c>
      <c r="E317" s="10" t="s">
        <v>26</v>
      </c>
      <c r="F317" s="10" t="s">
        <v>27</v>
      </c>
      <c r="G317" s="10" t="s">
        <v>81</v>
      </c>
      <c r="H317" s="18"/>
      <c r="I317" s="18"/>
      <c r="J317" s="18"/>
      <c r="K317" s="18"/>
      <c r="L317" s="18">
        <v>0</v>
      </c>
      <c r="M317" s="18"/>
      <c r="N317" s="17">
        <f>SUM(H317:M317)</f>
        <v>0</v>
      </c>
      <c r="O317" s="21"/>
      <c r="P317" s="21"/>
      <c r="Q317" s="21"/>
      <c r="R317" s="21"/>
      <c r="S317" s="21"/>
      <c r="T317" s="20">
        <f>SUM(O317:S317)</f>
        <v>0</v>
      </c>
      <c r="U317" s="23">
        <f>N317+T317</f>
        <v>0</v>
      </c>
      <c r="V317" s="10">
        <v>14.2</v>
      </c>
      <c r="W317" s="10">
        <v>5020</v>
      </c>
      <c r="X317" s="10">
        <v>2018</v>
      </c>
      <c r="Y317" s="10" t="s">
        <v>128</v>
      </c>
    </row>
    <row r="318" spans="1:25" x14ac:dyDescent="0.2">
      <c r="A318" s="10">
        <v>2020</v>
      </c>
      <c r="B318" s="10">
        <v>59535</v>
      </c>
      <c r="C318" s="10" t="s">
        <v>298</v>
      </c>
      <c r="D318" s="10" t="s">
        <v>25</v>
      </c>
      <c r="E318" s="10" t="s">
        <v>26</v>
      </c>
      <c r="F318" s="10" t="s">
        <v>296</v>
      </c>
      <c r="G318" s="10" t="s">
        <v>204</v>
      </c>
      <c r="H318" s="18"/>
      <c r="I318" s="18"/>
      <c r="J318" s="18"/>
      <c r="K318" s="18"/>
      <c r="L318" s="18">
        <v>0</v>
      </c>
      <c r="M318" s="18"/>
      <c r="N318" s="17">
        <f>SUM(H318:M318)</f>
        <v>0</v>
      </c>
      <c r="O318" s="21"/>
      <c r="P318" s="21"/>
      <c r="Q318" s="21"/>
      <c r="R318" s="21"/>
      <c r="S318" s="21"/>
      <c r="T318" s="20">
        <f>SUM(O318:S318)</f>
        <v>0</v>
      </c>
      <c r="U318" s="23">
        <f>N318+T318</f>
        <v>0</v>
      </c>
      <c r="V318" s="10">
        <v>12.1</v>
      </c>
      <c r="W318" s="10">
        <v>5434</v>
      </c>
      <c r="X318" s="10">
        <v>2019</v>
      </c>
      <c r="Y318" s="10" t="s">
        <v>299</v>
      </c>
    </row>
    <row r="319" spans="1:25" x14ac:dyDescent="0.2">
      <c r="A319" s="10">
        <v>2020</v>
      </c>
      <c r="B319" s="10">
        <v>832838</v>
      </c>
      <c r="C319" s="10" t="s">
        <v>314</v>
      </c>
      <c r="D319" s="10" t="s">
        <v>25</v>
      </c>
      <c r="E319" s="10" t="s">
        <v>26</v>
      </c>
      <c r="F319" s="10" t="s">
        <v>466</v>
      </c>
      <c r="G319" s="10" t="s">
        <v>204</v>
      </c>
      <c r="H319" s="18"/>
      <c r="I319" s="18">
        <v>12178</v>
      </c>
      <c r="J319" s="18"/>
      <c r="K319" s="18">
        <v>7016</v>
      </c>
      <c r="L319" s="18">
        <v>19194</v>
      </c>
      <c r="M319" s="18">
        <v>21869</v>
      </c>
      <c r="N319" s="17">
        <f>SUM(H319:M319)</f>
        <v>60257</v>
      </c>
      <c r="O319" s="21"/>
      <c r="P319" s="21"/>
      <c r="Q319" s="21"/>
      <c r="R319" s="21"/>
      <c r="S319" s="21"/>
      <c r="T319" s="20">
        <f>SUM(O319:S319)</f>
        <v>0</v>
      </c>
      <c r="U319" s="23">
        <f>N319+T319</f>
        <v>60257</v>
      </c>
      <c r="V319" s="10">
        <v>53.017000000000003</v>
      </c>
      <c r="W319" s="10">
        <v>3500</v>
      </c>
      <c r="X319" s="10">
        <v>2018</v>
      </c>
      <c r="Y319" s="10" t="s">
        <v>315</v>
      </c>
    </row>
    <row r="320" spans="1:25" x14ac:dyDescent="0.2">
      <c r="A320" s="10">
        <v>2020</v>
      </c>
      <c r="B320" s="10">
        <v>74463</v>
      </c>
      <c r="C320" s="10" t="s">
        <v>426</v>
      </c>
      <c r="D320" s="10" t="s">
        <v>25</v>
      </c>
      <c r="E320" s="10" t="s">
        <v>26</v>
      </c>
      <c r="F320" s="10" t="s">
        <v>296</v>
      </c>
      <c r="G320" s="10" t="s">
        <v>204</v>
      </c>
      <c r="H320" s="18"/>
      <c r="I320" s="18"/>
      <c r="J320" s="18"/>
      <c r="K320" s="18"/>
      <c r="L320" s="18">
        <v>0</v>
      </c>
      <c r="M320" s="18"/>
      <c r="N320" s="17">
        <f>SUM(H320:M320)</f>
        <v>0</v>
      </c>
      <c r="O320" s="21">
        <v>51684</v>
      </c>
      <c r="P320" s="21">
        <v>64466</v>
      </c>
      <c r="Q320" s="21">
        <v>82524</v>
      </c>
      <c r="R320" s="21"/>
      <c r="S320" s="21"/>
      <c r="T320" s="20">
        <f>SUM(O320:S320)</f>
        <v>198674</v>
      </c>
      <c r="U320" s="23">
        <f>N320+T320</f>
        <v>198674</v>
      </c>
      <c r="V320" s="10">
        <v>12.85</v>
      </c>
      <c r="W320" s="10">
        <v>21210</v>
      </c>
      <c r="X320" s="10">
        <v>2019</v>
      </c>
      <c r="Y320" s="10"/>
    </row>
    <row r="321" spans="1:25" x14ac:dyDescent="0.2">
      <c r="A321" s="10">
        <v>2020</v>
      </c>
      <c r="B321" s="10">
        <v>74508</v>
      </c>
      <c r="C321" s="10" t="s">
        <v>363</v>
      </c>
      <c r="D321" s="10" t="s">
        <v>25</v>
      </c>
      <c r="E321" s="10" t="s">
        <v>26</v>
      </c>
      <c r="F321" s="10" t="s">
        <v>401</v>
      </c>
      <c r="G321" s="10" t="s">
        <v>125</v>
      </c>
      <c r="H321" s="18"/>
      <c r="I321" s="18"/>
      <c r="J321" s="18"/>
      <c r="K321" s="18"/>
      <c r="L321" s="18">
        <v>0</v>
      </c>
      <c r="M321" s="18"/>
      <c r="N321" s="17">
        <f>SUM(H321:M321)</f>
        <v>0</v>
      </c>
      <c r="O321" s="21">
        <v>103592</v>
      </c>
      <c r="P321" s="21">
        <v>127003</v>
      </c>
      <c r="Q321" s="21"/>
      <c r="R321" s="21"/>
      <c r="S321" s="21"/>
      <c r="T321" s="20">
        <f>SUM(O321:S321)</f>
        <v>230595</v>
      </c>
      <c r="U321" s="23">
        <f>N321+T321</f>
        <v>230595</v>
      </c>
      <c r="V321" s="10">
        <v>39.200000000000003</v>
      </c>
      <c r="W321" s="10">
        <v>26594</v>
      </c>
      <c r="X321" s="10">
        <v>2019</v>
      </c>
      <c r="Y321" s="10" t="s">
        <v>364</v>
      </c>
    </row>
    <row r="322" spans="1:25" x14ac:dyDescent="0.2">
      <c r="A322" s="10">
        <v>2020</v>
      </c>
      <c r="B322" s="10">
        <v>61790</v>
      </c>
      <c r="C322" s="10" t="s">
        <v>249</v>
      </c>
      <c r="D322" s="10" t="s">
        <v>25</v>
      </c>
      <c r="E322" s="10" t="s">
        <v>26</v>
      </c>
      <c r="F322" s="10" t="s">
        <v>296</v>
      </c>
      <c r="G322" s="10" t="s">
        <v>204</v>
      </c>
      <c r="H322" s="18"/>
      <c r="I322" s="18">
        <v>121584</v>
      </c>
      <c r="J322" s="18"/>
      <c r="K322" s="18">
        <v>14003</v>
      </c>
      <c r="L322" s="18">
        <v>135587</v>
      </c>
      <c r="M322" s="18">
        <v>3498</v>
      </c>
      <c r="N322" s="17">
        <f>SUM(H322:M322)</f>
        <v>274672</v>
      </c>
      <c r="O322" s="21"/>
      <c r="P322" s="21"/>
      <c r="Q322" s="21"/>
      <c r="R322" s="21"/>
      <c r="S322" s="21"/>
      <c r="T322" s="20">
        <f>SUM(O322:S322)</f>
        <v>0</v>
      </c>
      <c r="U322" s="23">
        <f>N322+T322</f>
        <v>274672</v>
      </c>
      <c r="V322" s="10">
        <v>5.827</v>
      </c>
      <c r="W322" s="10">
        <v>11885</v>
      </c>
      <c r="X322" s="10">
        <v>2019</v>
      </c>
      <c r="Y322" s="10" t="s">
        <v>250</v>
      </c>
    </row>
    <row r="323" spans="1:25" x14ac:dyDescent="0.2">
      <c r="A323" s="10">
        <v>2020</v>
      </c>
      <c r="B323" s="10">
        <v>59563</v>
      </c>
      <c r="C323" s="10" t="s">
        <v>464</v>
      </c>
      <c r="D323" s="10" t="s">
        <v>25</v>
      </c>
      <c r="E323" s="10" t="s">
        <v>26</v>
      </c>
      <c r="F323" s="10" t="s">
        <v>296</v>
      </c>
      <c r="G323" s="10" t="s">
        <v>204</v>
      </c>
      <c r="H323" s="18"/>
      <c r="I323" s="18">
        <v>151435</v>
      </c>
      <c r="J323" s="18"/>
      <c r="K323" s="18"/>
      <c r="L323" s="18">
        <v>151435</v>
      </c>
      <c r="M323" s="18"/>
      <c r="N323" s="17">
        <f>SUM(H323:M323)</f>
        <v>302870</v>
      </c>
      <c r="O323" s="21"/>
      <c r="P323" s="21"/>
      <c r="Q323" s="21"/>
      <c r="R323" s="21"/>
      <c r="S323" s="21"/>
      <c r="T323" s="20">
        <f>SUM(O323:S323)</f>
        <v>0</v>
      </c>
      <c r="U323" s="23">
        <f>N323+T323</f>
        <v>302870</v>
      </c>
      <c r="V323" s="10">
        <v>5.4</v>
      </c>
      <c r="W323" s="10">
        <v>17765</v>
      </c>
      <c r="X323" s="10">
        <v>2016</v>
      </c>
      <c r="Y323" s="10" t="s">
        <v>465</v>
      </c>
    </row>
    <row r="324" spans="1:25" x14ac:dyDescent="0.2">
      <c r="A324" s="10">
        <v>2020</v>
      </c>
      <c r="B324" s="10">
        <v>58530</v>
      </c>
      <c r="C324" s="10" t="s">
        <v>177</v>
      </c>
      <c r="D324" s="10" t="s">
        <v>25</v>
      </c>
      <c r="E324" s="10" t="s">
        <v>26</v>
      </c>
      <c r="F324" s="10" t="s">
        <v>58</v>
      </c>
      <c r="G324" s="10" t="s">
        <v>125</v>
      </c>
      <c r="H324" s="18"/>
      <c r="I324" s="18"/>
      <c r="J324" s="18"/>
      <c r="K324" s="18"/>
      <c r="L324" s="18">
        <v>0</v>
      </c>
      <c r="M324" s="18"/>
      <c r="N324" s="17">
        <f>SUM(H324:M324)</f>
        <v>0</v>
      </c>
      <c r="O324" s="21"/>
      <c r="P324" s="21">
        <v>328180</v>
      </c>
      <c r="Q324" s="21"/>
      <c r="R324" s="21"/>
      <c r="S324" s="21"/>
      <c r="T324" s="20">
        <f>SUM(O324:S324)</f>
        <v>328180</v>
      </c>
      <c r="U324" s="23">
        <f>N324+T324</f>
        <v>328180</v>
      </c>
      <c r="V324" s="10">
        <v>92.6</v>
      </c>
      <c r="W324" s="10">
        <v>28549</v>
      </c>
      <c r="X324" s="10">
        <v>2010</v>
      </c>
      <c r="Y324" s="10" t="s">
        <v>178</v>
      </c>
    </row>
    <row r="325" spans="1:25" x14ac:dyDescent="0.2">
      <c r="A325" s="10">
        <v>2020</v>
      </c>
      <c r="B325" s="10">
        <v>54119</v>
      </c>
      <c r="C325" s="10" t="s">
        <v>66</v>
      </c>
      <c r="D325" s="10" t="s">
        <v>25</v>
      </c>
      <c r="E325" s="10" t="s">
        <v>26</v>
      </c>
      <c r="F325" s="10" t="s">
        <v>296</v>
      </c>
      <c r="G325" s="10" t="s">
        <v>204</v>
      </c>
      <c r="H325" s="18"/>
      <c r="I325" s="18">
        <v>10855</v>
      </c>
      <c r="J325" s="18"/>
      <c r="K325" s="18"/>
      <c r="L325" s="18">
        <v>10855</v>
      </c>
      <c r="M325" s="18">
        <v>316743</v>
      </c>
      <c r="N325" s="17">
        <f>SUM(H325:M325)</f>
        <v>338453</v>
      </c>
      <c r="O325" s="21"/>
      <c r="P325" s="21"/>
      <c r="Q325" s="21"/>
      <c r="R325" s="21"/>
      <c r="S325" s="21"/>
      <c r="T325" s="20">
        <f>SUM(O325:S325)</f>
        <v>0</v>
      </c>
      <c r="U325" s="23">
        <f>N325+T325</f>
        <v>338453</v>
      </c>
      <c r="V325" s="10">
        <v>66.95</v>
      </c>
      <c r="W325" s="10">
        <v>67082</v>
      </c>
      <c r="X325" s="10">
        <v>2019</v>
      </c>
      <c r="Y325" s="10" t="s">
        <v>69</v>
      </c>
    </row>
    <row r="326" spans="1:25" x14ac:dyDescent="0.2">
      <c r="A326" s="10">
        <v>2020</v>
      </c>
      <c r="B326" s="10">
        <v>63862</v>
      </c>
      <c r="C326" s="10" t="s">
        <v>425</v>
      </c>
      <c r="D326" s="10" t="s">
        <v>25</v>
      </c>
      <c r="E326" s="10" t="s">
        <v>26</v>
      </c>
      <c r="F326" s="10" t="s">
        <v>37</v>
      </c>
      <c r="G326" s="10" t="s">
        <v>263</v>
      </c>
      <c r="H326" s="18"/>
      <c r="I326" s="18"/>
      <c r="J326" s="18"/>
      <c r="K326" s="18"/>
      <c r="L326" s="18">
        <v>0</v>
      </c>
      <c r="M326" s="18"/>
      <c r="N326" s="17">
        <f>SUM(H326:M326)</f>
        <v>0</v>
      </c>
      <c r="O326" s="21">
        <v>70375</v>
      </c>
      <c r="P326" s="21">
        <v>68331</v>
      </c>
      <c r="Q326" s="21">
        <v>234288</v>
      </c>
      <c r="R326" s="21"/>
      <c r="S326" s="21"/>
      <c r="T326" s="20">
        <f>SUM(O326:S326)</f>
        <v>372994</v>
      </c>
      <c r="U326" s="23">
        <f>N326+T326</f>
        <v>372994</v>
      </c>
      <c r="V326" s="10">
        <v>17.100000000000001</v>
      </c>
      <c r="W326" s="10">
        <v>21117</v>
      </c>
      <c r="X326" s="10">
        <v>2017</v>
      </c>
      <c r="Y326" s="10"/>
    </row>
    <row r="327" spans="1:25" x14ac:dyDescent="0.2">
      <c r="A327" s="10">
        <v>2020</v>
      </c>
      <c r="B327" s="10">
        <v>57616</v>
      </c>
      <c r="C327" s="10" t="s">
        <v>330</v>
      </c>
      <c r="D327" s="10" t="s">
        <v>25</v>
      </c>
      <c r="E327" s="10" t="s">
        <v>26</v>
      </c>
      <c r="F327" s="10" t="s">
        <v>422</v>
      </c>
      <c r="G327" s="10" t="s">
        <v>204</v>
      </c>
      <c r="H327" s="18"/>
      <c r="I327" s="18"/>
      <c r="J327" s="18"/>
      <c r="K327" s="18"/>
      <c r="L327" s="18">
        <v>0</v>
      </c>
      <c r="M327" s="18"/>
      <c r="N327" s="17">
        <f>SUM(H327:M327)</f>
        <v>0</v>
      </c>
      <c r="O327" s="21">
        <v>120709.2</v>
      </c>
      <c r="P327" s="21">
        <v>210436.37</v>
      </c>
      <c r="Q327" s="21">
        <v>71218.429999999993</v>
      </c>
      <c r="R327" s="21"/>
      <c r="S327" s="21"/>
      <c r="T327" s="20">
        <f>SUM(O327:S327)</f>
        <v>402364</v>
      </c>
      <c r="U327" s="23">
        <f>N327+T327</f>
        <v>402364</v>
      </c>
      <c r="V327" s="10">
        <v>44.65</v>
      </c>
      <c r="W327" s="10">
        <v>19446</v>
      </c>
      <c r="X327" s="10">
        <v>2019</v>
      </c>
      <c r="Y327" s="10" t="s">
        <v>331</v>
      </c>
    </row>
    <row r="328" spans="1:25" x14ac:dyDescent="0.2">
      <c r="A328" s="10">
        <v>2020</v>
      </c>
      <c r="B328" s="10">
        <v>59707</v>
      </c>
      <c r="C328" s="10" t="s">
        <v>417</v>
      </c>
      <c r="D328" s="10" t="s">
        <v>25</v>
      </c>
      <c r="E328" s="10" t="s">
        <v>26</v>
      </c>
      <c r="F328" s="10" t="s">
        <v>401</v>
      </c>
      <c r="G328" s="10" t="s">
        <v>204</v>
      </c>
      <c r="H328" s="18"/>
      <c r="I328" s="18"/>
      <c r="J328" s="18"/>
      <c r="K328" s="18"/>
      <c r="L328" s="18">
        <v>0</v>
      </c>
      <c r="M328" s="18"/>
      <c r="N328" s="17">
        <f>SUM(H328:M328)</f>
        <v>0</v>
      </c>
      <c r="O328" s="21">
        <v>418228</v>
      </c>
      <c r="P328" s="21"/>
      <c r="Q328" s="21"/>
      <c r="R328" s="21"/>
      <c r="S328" s="21"/>
      <c r="T328" s="20">
        <f>SUM(O328:S328)</f>
        <v>418228</v>
      </c>
      <c r="U328" s="23">
        <f>N328+T328</f>
        <v>418228</v>
      </c>
      <c r="V328" s="10">
        <v>47.56</v>
      </c>
      <c r="W328" s="10">
        <v>31822</v>
      </c>
      <c r="X328" s="10">
        <v>2019</v>
      </c>
      <c r="Y328" s="10"/>
    </row>
    <row r="329" spans="1:25" x14ac:dyDescent="0.2">
      <c r="A329" s="10">
        <v>2020</v>
      </c>
      <c r="B329" s="10">
        <v>834373</v>
      </c>
      <c r="C329" s="10" t="s">
        <v>463</v>
      </c>
      <c r="D329" s="10" t="s">
        <v>25</v>
      </c>
      <c r="E329" s="10" t="s">
        <v>26</v>
      </c>
      <c r="F329" s="10" t="s">
        <v>296</v>
      </c>
      <c r="G329" s="10" t="s">
        <v>204</v>
      </c>
      <c r="H329" s="18"/>
      <c r="I329" s="18">
        <v>186723</v>
      </c>
      <c r="J329" s="18"/>
      <c r="K329" s="18">
        <v>30151</v>
      </c>
      <c r="L329" s="18">
        <v>216874</v>
      </c>
      <c r="M329" s="18"/>
      <c r="N329" s="17">
        <f>SUM(H329:M329)</f>
        <v>433748</v>
      </c>
      <c r="O329" s="21"/>
      <c r="P329" s="21"/>
      <c r="Q329" s="21"/>
      <c r="R329" s="21"/>
      <c r="S329" s="21"/>
      <c r="T329" s="20">
        <f>SUM(O329:S329)</f>
        <v>0</v>
      </c>
      <c r="U329" s="23">
        <f>N329+T329</f>
        <v>433748</v>
      </c>
      <c r="V329" s="10">
        <v>141.59460000000001</v>
      </c>
      <c r="W329" s="10">
        <v>13151</v>
      </c>
      <c r="X329" s="10">
        <v>2018</v>
      </c>
      <c r="Y329" s="10"/>
    </row>
    <row r="330" spans="1:25" x14ac:dyDescent="0.2">
      <c r="A330" s="10">
        <v>2020</v>
      </c>
      <c r="B330" s="10">
        <v>58357</v>
      </c>
      <c r="C330" s="10" t="s">
        <v>138</v>
      </c>
      <c r="D330" s="10" t="s">
        <v>25</v>
      </c>
      <c r="E330" s="10" t="s">
        <v>26</v>
      </c>
      <c r="F330" s="10" t="s">
        <v>296</v>
      </c>
      <c r="G330" s="10" t="s">
        <v>125</v>
      </c>
      <c r="H330" s="18"/>
      <c r="I330" s="18">
        <v>221361</v>
      </c>
      <c r="J330" s="18"/>
      <c r="K330" s="18"/>
      <c r="L330" s="18">
        <v>221361</v>
      </c>
      <c r="M330" s="18"/>
      <c r="N330" s="17">
        <f>SUM(H330:M330)</f>
        <v>442722</v>
      </c>
      <c r="O330" s="21"/>
      <c r="P330" s="21"/>
      <c r="Q330" s="21"/>
      <c r="R330" s="21"/>
      <c r="S330" s="21"/>
      <c r="T330" s="20">
        <f>SUM(O330:S330)</f>
        <v>0</v>
      </c>
      <c r="U330" s="23">
        <f>N330+T330</f>
        <v>442722</v>
      </c>
      <c r="V330" s="10">
        <v>1.9209799999999999</v>
      </c>
      <c r="W330" s="10">
        <v>34399</v>
      </c>
      <c r="X330" s="10">
        <v>2010</v>
      </c>
      <c r="Y330" s="10" t="s">
        <v>140</v>
      </c>
    </row>
    <row r="331" spans="1:25" x14ac:dyDescent="0.2">
      <c r="A331" s="10">
        <v>2020</v>
      </c>
      <c r="B331" s="10">
        <v>59653</v>
      </c>
      <c r="C331" s="10" t="s">
        <v>208</v>
      </c>
      <c r="D331" s="10" t="s">
        <v>25</v>
      </c>
      <c r="E331" s="10" t="s">
        <v>26</v>
      </c>
      <c r="F331" s="10" t="s">
        <v>58</v>
      </c>
      <c r="G331" s="10" t="s">
        <v>204</v>
      </c>
      <c r="H331" s="18"/>
      <c r="I331" s="18">
        <v>246824.99</v>
      </c>
      <c r="J331" s="18"/>
      <c r="K331" s="18"/>
      <c r="L331" s="18">
        <v>246824.99</v>
      </c>
      <c r="M331" s="18"/>
      <c r="N331" s="17">
        <f>SUM(H331:M331)</f>
        <v>493649.98</v>
      </c>
      <c r="O331" s="21"/>
      <c r="P331" s="21"/>
      <c r="Q331" s="21"/>
      <c r="R331" s="21"/>
      <c r="S331" s="21"/>
      <c r="T331" s="20">
        <f>SUM(O331:S331)</f>
        <v>0</v>
      </c>
      <c r="U331" s="23">
        <f>N331+T331</f>
        <v>493649.98</v>
      </c>
      <c r="V331" s="10">
        <v>3.88</v>
      </c>
      <c r="W331" s="10">
        <v>35532</v>
      </c>
      <c r="X331" s="10">
        <v>2018</v>
      </c>
      <c r="Y331" s="10" t="s">
        <v>209</v>
      </c>
    </row>
    <row r="332" spans="1:25" x14ac:dyDescent="0.2">
      <c r="A332" s="10">
        <v>2020</v>
      </c>
      <c r="B332" s="10">
        <v>74453</v>
      </c>
      <c r="C332" s="10" t="s">
        <v>462</v>
      </c>
      <c r="D332" s="10" t="s">
        <v>25</v>
      </c>
      <c r="E332" s="10" t="s">
        <v>26</v>
      </c>
      <c r="F332" s="10" t="s">
        <v>401</v>
      </c>
      <c r="G332" s="10" t="s">
        <v>437</v>
      </c>
      <c r="H332" s="18">
        <v>0</v>
      </c>
      <c r="I332" s="18">
        <v>37164</v>
      </c>
      <c r="J332" s="18">
        <v>0</v>
      </c>
      <c r="K332" s="18">
        <v>267807</v>
      </c>
      <c r="L332" s="18">
        <v>304971</v>
      </c>
      <c r="M332" s="18">
        <v>0</v>
      </c>
      <c r="N332" s="17">
        <f>SUM(H332:M332)</f>
        <v>609942</v>
      </c>
      <c r="O332" s="21"/>
      <c r="P332" s="21"/>
      <c r="Q332" s="21"/>
      <c r="R332" s="21"/>
      <c r="S332" s="21"/>
      <c r="T332" s="20">
        <f>SUM(O332:S332)</f>
        <v>0</v>
      </c>
      <c r="U332" s="23">
        <f>N332+T332</f>
        <v>609942</v>
      </c>
      <c r="V332" s="10">
        <v>31.73</v>
      </c>
      <c r="W332" s="10">
        <v>29767</v>
      </c>
      <c r="X332" s="10">
        <v>2019</v>
      </c>
      <c r="Y332" s="10"/>
    </row>
    <row r="333" spans="1:25" x14ac:dyDescent="0.2">
      <c r="A333" s="10">
        <v>2020</v>
      </c>
      <c r="B333" s="10">
        <v>52897</v>
      </c>
      <c r="C333" s="10" t="s">
        <v>419</v>
      </c>
      <c r="D333" s="10" t="s">
        <v>25</v>
      </c>
      <c r="E333" s="10" t="s">
        <v>26</v>
      </c>
      <c r="F333" s="10" t="s">
        <v>27</v>
      </c>
      <c r="G333" s="10" t="s">
        <v>204</v>
      </c>
      <c r="H333" s="18"/>
      <c r="I333" s="18"/>
      <c r="J333" s="18"/>
      <c r="K333" s="18"/>
      <c r="L333" s="18">
        <v>0</v>
      </c>
      <c r="M333" s="18"/>
      <c r="N333" s="17">
        <f>SUM(H333:M333)</f>
        <v>0</v>
      </c>
      <c r="O333" s="21">
        <v>186961</v>
      </c>
      <c r="P333" s="21">
        <v>82643</v>
      </c>
      <c r="Q333" s="21">
        <v>35715</v>
      </c>
      <c r="R333" s="21">
        <v>305319</v>
      </c>
      <c r="S333" s="21"/>
      <c r="T333" s="20">
        <f>SUM(O333:S333)</f>
        <v>610638</v>
      </c>
      <c r="U333" s="23">
        <f>N333+T333</f>
        <v>610638</v>
      </c>
      <c r="V333" s="10">
        <v>9.5</v>
      </c>
      <c r="W333" s="10">
        <v>9003</v>
      </c>
      <c r="X333" s="10">
        <v>2017</v>
      </c>
      <c r="Y333" s="10" t="s">
        <v>420</v>
      </c>
    </row>
    <row r="334" spans="1:25" x14ac:dyDescent="0.2">
      <c r="A334" s="10">
        <v>2020</v>
      </c>
      <c r="B334" s="10">
        <v>59545</v>
      </c>
      <c r="C334" s="10" t="s">
        <v>282</v>
      </c>
      <c r="D334" s="10" t="s">
        <v>25</v>
      </c>
      <c r="E334" s="10" t="s">
        <v>26</v>
      </c>
      <c r="F334" s="10" t="s">
        <v>296</v>
      </c>
      <c r="G334" s="10" t="s">
        <v>204</v>
      </c>
      <c r="H334" s="18"/>
      <c r="I334" s="18">
        <v>157770.29999999999</v>
      </c>
      <c r="J334" s="18"/>
      <c r="K334" s="18">
        <v>156582.97</v>
      </c>
      <c r="L334" s="18">
        <v>314353.27</v>
      </c>
      <c r="M334" s="18">
        <v>16933.89</v>
      </c>
      <c r="N334" s="17">
        <f>SUM(H334:M334)</f>
        <v>645640.43000000005</v>
      </c>
      <c r="O334" s="21"/>
      <c r="P334" s="21"/>
      <c r="Q334" s="21"/>
      <c r="R334" s="21"/>
      <c r="S334" s="21"/>
      <c r="T334" s="20">
        <f>SUM(O334:S334)</f>
        <v>0</v>
      </c>
      <c r="U334" s="23">
        <f>N334+T334</f>
        <v>645640.43000000005</v>
      </c>
      <c r="V334" s="10">
        <v>26.4</v>
      </c>
      <c r="W334" s="10">
        <v>47266</v>
      </c>
      <c r="X334" s="10">
        <v>2019</v>
      </c>
      <c r="Y334" s="10" t="s">
        <v>283</v>
      </c>
    </row>
    <row r="335" spans="1:25" x14ac:dyDescent="0.2">
      <c r="A335" s="10">
        <v>2020</v>
      </c>
      <c r="B335" s="10">
        <v>73669</v>
      </c>
      <c r="C335" s="10" t="s">
        <v>461</v>
      </c>
      <c r="D335" s="10" t="s">
        <v>25</v>
      </c>
      <c r="E335" s="10" t="s">
        <v>26</v>
      </c>
      <c r="F335" s="10" t="s">
        <v>58</v>
      </c>
      <c r="G335" s="10" t="s">
        <v>204</v>
      </c>
      <c r="H335" s="18"/>
      <c r="I335" s="18">
        <v>255610</v>
      </c>
      <c r="J335" s="18"/>
      <c r="K335" s="18">
        <v>83680</v>
      </c>
      <c r="L335" s="18">
        <v>339290</v>
      </c>
      <c r="M335" s="18"/>
      <c r="N335" s="17">
        <f>SUM(H335:M335)</f>
        <v>678580</v>
      </c>
      <c r="O335" s="21"/>
      <c r="P335" s="21"/>
      <c r="Q335" s="21"/>
      <c r="R335" s="21"/>
      <c r="S335" s="21"/>
      <c r="T335" s="20">
        <f>SUM(O335:S335)</f>
        <v>0</v>
      </c>
      <c r="U335" s="23">
        <f>N335+T335</f>
        <v>678580</v>
      </c>
      <c r="V335" s="10">
        <v>33.5</v>
      </c>
      <c r="W335" s="10">
        <v>47117</v>
      </c>
      <c r="X335" s="10">
        <v>2016</v>
      </c>
      <c r="Y335" s="10"/>
    </row>
    <row r="336" spans="1:25" x14ac:dyDescent="0.2">
      <c r="A336" s="10">
        <v>2020</v>
      </c>
      <c r="B336" s="10">
        <v>2430</v>
      </c>
      <c r="C336" s="10" t="s">
        <v>458</v>
      </c>
      <c r="D336" s="10" t="s">
        <v>25</v>
      </c>
      <c r="E336" s="10" t="s">
        <v>26</v>
      </c>
      <c r="F336" s="10" t="s">
        <v>37</v>
      </c>
      <c r="G336" s="10" t="s">
        <v>125</v>
      </c>
      <c r="H336" s="18">
        <v>0</v>
      </c>
      <c r="I336" s="18">
        <v>359615</v>
      </c>
      <c r="J336" s="18"/>
      <c r="K336" s="18"/>
      <c r="L336" s="18">
        <v>359615</v>
      </c>
      <c r="M336" s="18"/>
      <c r="N336" s="17">
        <f>SUM(H336:M336)</f>
        <v>719230</v>
      </c>
      <c r="O336" s="21"/>
      <c r="P336" s="21"/>
      <c r="Q336" s="21"/>
      <c r="R336" s="21"/>
      <c r="S336" s="21"/>
      <c r="T336" s="20">
        <f>SUM(O336:S336)</f>
        <v>0</v>
      </c>
      <c r="U336" s="23">
        <f>N336+T336</f>
        <v>719230</v>
      </c>
      <c r="V336" s="10">
        <v>27.5</v>
      </c>
      <c r="W336" s="10">
        <v>42284</v>
      </c>
      <c r="X336" s="10">
        <v>2015</v>
      </c>
      <c r="Y336" s="10" t="s">
        <v>460</v>
      </c>
    </row>
    <row r="337" spans="1:25" x14ac:dyDescent="0.2">
      <c r="A337" s="10">
        <v>2020</v>
      </c>
      <c r="B337" s="10">
        <v>58621</v>
      </c>
      <c r="C337" s="10" t="s">
        <v>225</v>
      </c>
      <c r="D337" s="10" t="s">
        <v>25</v>
      </c>
      <c r="E337" s="10" t="s">
        <v>26</v>
      </c>
      <c r="F337" s="10" t="s">
        <v>296</v>
      </c>
      <c r="G337" s="10" t="s">
        <v>204</v>
      </c>
      <c r="H337" s="18"/>
      <c r="I337" s="18">
        <v>389004.62</v>
      </c>
      <c r="J337" s="18"/>
      <c r="K337" s="18"/>
      <c r="L337" s="18">
        <v>389004.62</v>
      </c>
      <c r="M337" s="18"/>
      <c r="N337" s="17">
        <f>SUM(H337:M337)</f>
        <v>778009.24</v>
      </c>
      <c r="O337" s="21"/>
      <c r="P337" s="21"/>
      <c r="Q337" s="21"/>
      <c r="R337" s="21"/>
      <c r="S337" s="21"/>
      <c r="T337" s="20">
        <f>SUM(O337:S337)</f>
        <v>0</v>
      </c>
      <c r="U337" s="23">
        <f>N337+T337</f>
        <v>778009.24</v>
      </c>
      <c r="V337" s="10">
        <v>51.02</v>
      </c>
      <c r="W337" s="10">
        <v>44678</v>
      </c>
      <c r="X337" s="10">
        <v>2018</v>
      </c>
      <c r="Y337" s="10" t="s">
        <v>227</v>
      </c>
    </row>
    <row r="338" spans="1:25" x14ac:dyDescent="0.2">
      <c r="A338" s="10">
        <v>2020</v>
      </c>
      <c r="B338" s="10">
        <v>74401</v>
      </c>
      <c r="C338" s="10" t="s">
        <v>357</v>
      </c>
      <c r="D338" s="10" t="s">
        <v>25</v>
      </c>
      <c r="E338" s="10" t="s">
        <v>26</v>
      </c>
      <c r="F338" s="10" t="s">
        <v>58</v>
      </c>
      <c r="G338" s="10" t="s">
        <v>328</v>
      </c>
      <c r="H338" s="18"/>
      <c r="I338" s="18">
        <v>390600</v>
      </c>
      <c r="J338" s="18"/>
      <c r="K338" s="18"/>
      <c r="L338" s="18">
        <v>390600</v>
      </c>
      <c r="M338" s="18"/>
      <c r="N338" s="17">
        <f>SUM(H338:M338)</f>
        <v>781200</v>
      </c>
      <c r="O338" s="21"/>
      <c r="P338" s="21"/>
      <c r="Q338" s="21"/>
      <c r="R338" s="21"/>
      <c r="S338" s="21"/>
      <c r="T338" s="20">
        <f>SUM(O338:S338)</f>
        <v>0</v>
      </c>
      <c r="U338" s="23">
        <f>N338+T338</f>
        <v>781200</v>
      </c>
      <c r="V338" s="10">
        <v>51</v>
      </c>
      <c r="W338" s="10">
        <v>62038</v>
      </c>
      <c r="X338" s="10">
        <v>2016</v>
      </c>
      <c r="Y338" s="10" t="s">
        <v>359</v>
      </c>
    </row>
    <row r="339" spans="1:25" x14ac:dyDescent="0.2">
      <c r="A339" s="10">
        <v>2020</v>
      </c>
      <c r="B339" s="10">
        <v>73706</v>
      </c>
      <c r="C339" s="10" t="s">
        <v>75</v>
      </c>
      <c r="D339" s="10" t="s">
        <v>25</v>
      </c>
      <c r="E339" s="10" t="s">
        <v>26</v>
      </c>
      <c r="F339" s="10" t="s">
        <v>401</v>
      </c>
      <c r="G339" s="10" t="s">
        <v>204</v>
      </c>
      <c r="H339" s="18"/>
      <c r="I339" s="18">
        <v>409039</v>
      </c>
      <c r="J339" s="18"/>
      <c r="K339" s="18"/>
      <c r="L339" s="18">
        <v>409039</v>
      </c>
      <c r="M339" s="18"/>
      <c r="N339" s="17">
        <f>SUM(H339:M339)</f>
        <v>818078</v>
      </c>
      <c r="O339" s="21"/>
      <c r="P339" s="21"/>
      <c r="Q339" s="21"/>
      <c r="R339" s="21"/>
      <c r="S339" s="21"/>
      <c r="T339" s="20">
        <f>SUM(O339:S339)</f>
        <v>0</v>
      </c>
      <c r="U339" s="23">
        <f>N339+T339</f>
        <v>818078</v>
      </c>
      <c r="V339" s="10">
        <v>27.48</v>
      </c>
      <c r="W339" s="10">
        <v>75961</v>
      </c>
      <c r="X339" s="10">
        <v>2017</v>
      </c>
      <c r="Y339" s="10" t="s">
        <v>76</v>
      </c>
    </row>
    <row r="340" spans="1:25" x14ac:dyDescent="0.2">
      <c r="A340" s="10">
        <v>2020</v>
      </c>
      <c r="B340" s="10">
        <v>73530</v>
      </c>
      <c r="C340" s="10" t="s">
        <v>80</v>
      </c>
      <c r="D340" s="10" t="s">
        <v>25</v>
      </c>
      <c r="E340" s="10" t="s">
        <v>26</v>
      </c>
      <c r="F340" s="10" t="s">
        <v>58</v>
      </c>
      <c r="G340" s="10" t="s">
        <v>81</v>
      </c>
      <c r="H340" s="18"/>
      <c r="I340" s="18">
        <v>287962</v>
      </c>
      <c r="J340" s="18"/>
      <c r="K340" s="18">
        <v>128676</v>
      </c>
      <c r="L340" s="18">
        <v>416638</v>
      </c>
      <c r="M340" s="18">
        <v>7443</v>
      </c>
      <c r="N340" s="17">
        <f>SUM(H340:M340)</f>
        <v>840719</v>
      </c>
      <c r="O340" s="21"/>
      <c r="P340" s="21"/>
      <c r="Q340" s="21"/>
      <c r="R340" s="21"/>
      <c r="S340" s="21"/>
      <c r="T340" s="20">
        <f>SUM(O340:S340)</f>
        <v>0</v>
      </c>
      <c r="U340" s="23">
        <f>N340+T340</f>
        <v>840719</v>
      </c>
      <c r="V340" s="10">
        <v>42.8</v>
      </c>
      <c r="W340" s="10">
        <v>31394</v>
      </c>
      <c r="X340" s="10">
        <v>2010</v>
      </c>
      <c r="Y340" s="10" t="s">
        <v>82</v>
      </c>
    </row>
    <row r="341" spans="1:25" x14ac:dyDescent="0.2">
      <c r="A341" s="10">
        <v>2020</v>
      </c>
      <c r="B341" s="10">
        <v>14344</v>
      </c>
      <c r="C341" s="10" t="s">
        <v>183</v>
      </c>
      <c r="D341" s="10" t="s">
        <v>25</v>
      </c>
      <c r="E341" s="10" t="s">
        <v>26</v>
      </c>
      <c r="F341" s="10" t="s">
        <v>58</v>
      </c>
      <c r="G341" s="10" t="s">
        <v>404</v>
      </c>
      <c r="H341" s="18">
        <v>0</v>
      </c>
      <c r="I341" s="18">
        <v>160849</v>
      </c>
      <c r="J341" s="18">
        <v>0</v>
      </c>
      <c r="K341" s="18">
        <v>176857</v>
      </c>
      <c r="L341" s="18">
        <v>337706</v>
      </c>
      <c r="M341" s="18">
        <v>207142</v>
      </c>
      <c r="N341" s="17">
        <f>SUM(H341:M341)</f>
        <v>882554</v>
      </c>
      <c r="O341" s="21"/>
      <c r="P341" s="21"/>
      <c r="Q341" s="21"/>
      <c r="R341" s="21"/>
      <c r="S341" s="21"/>
      <c r="T341" s="20">
        <f>SUM(O341:S341)</f>
        <v>0</v>
      </c>
      <c r="U341" s="23">
        <f>N341+T341</f>
        <v>882554</v>
      </c>
      <c r="V341" s="10">
        <v>45.5</v>
      </c>
      <c r="W341" s="10">
        <v>8376</v>
      </c>
      <c r="X341" s="10">
        <v>2016</v>
      </c>
      <c r="Y341" s="10" t="s">
        <v>185</v>
      </c>
    </row>
    <row r="342" spans="1:25" x14ac:dyDescent="0.2">
      <c r="A342" s="10">
        <v>2020</v>
      </c>
      <c r="B342" s="10">
        <v>841964</v>
      </c>
      <c r="C342" s="10" t="s">
        <v>456</v>
      </c>
      <c r="D342" s="10" t="s">
        <v>25</v>
      </c>
      <c r="E342" s="10" t="s">
        <v>26</v>
      </c>
      <c r="F342" s="10" t="s">
        <v>58</v>
      </c>
      <c r="G342" s="10" t="s">
        <v>204</v>
      </c>
      <c r="H342" s="18"/>
      <c r="I342" s="18">
        <v>458941</v>
      </c>
      <c r="J342" s="18"/>
      <c r="K342" s="18">
        <v>1792</v>
      </c>
      <c r="L342" s="18">
        <v>460733</v>
      </c>
      <c r="M342" s="18"/>
      <c r="N342" s="17">
        <f>SUM(H342:M342)</f>
        <v>921466</v>
      </c>
      <c r="O342" s="21"/>
      <c r="P342" s="21"/>
      <c r="Q342" s="21"/>
      <c r="R342" s="21"/>
      <c r="S342" s="21"/>
      <c r="T342" s="20">
        <f>SUM(O342:S342)</f>
        <v>0</v>
      </c>
      <c r="U342" s="23">
        <f>N342+T342</f>
        <v>921466</v>
      </c>
      <c r="V342" s="10">
        <v>11.39</v>
      </c>
      <c r="W342" s="10">
        <v>37113</v>
      </c>
      <c r="X342" s="10">
        <v>2010</v>
      </c>
      <c r="Y342" s="10" t="s">
        <v>457</v>
      </c>
    </row>
    <row r="343" spans="1:25" x14ac:dyDescent="0.2">
      <c r="A343" s="10">
        <v>2020</v>
      </c>
      <c r="B343" s="10">
        <v>58513</v>
      </c>
      <c r="C343" s="10" t="s">
        <v>340</v>
      </c>
      <c r="D343" s="10" t="s">
        <v>25</v>
      </c>
      <c r="E343" s="10" t="s">
        <v>26</v>
      </c>
      <c r="F343" s="10" t="s">
        <v>296</v>
      </c>
      <c r="G343" s="10" t="s">
        <v>204</v>
      </c>
      <c r="H343" s="18">
        <v>0</v>
      </c>
      <c r="I343" s="18">
        <v>399711</v>
      </c>
      <c r="J343" s="18">
        <v>0</v>
      </c>
      <c r="K343" s="18">
        <v>74495</v>
      </c>
      <c r="L343" s="18">
        <v>474206</v>
      </c>
      <c r="M343" s="18">
        <v>1536</v>
      </c>
      <c r="N343" s="17">
        <f>SUM(H343:M343)</f>
        <v>949948</v>
      </c>
      <c r="O343" s="21"/>
      <c r="P343" s="21"/>
      <c r="Q343" s="21"/>
      <c r="R343" s="21"/>
      <c r="S343" s="21"/>
      <c r="T343" s="20">
        <f>SUM(O343:S343)</f>
        <v>0</v>
      </c>
      <c r="U343" s="23">
        <f>N343+T343</f>
        <v>949948</v>
      </c>
      <c r="V343" s="10">
        <v>20.98</v>
      </c>
      <c r="W343" s="10">
        <v>57765</v>
      </c>
      <c r="X343" s="10">
        <v>2018</v>
      </c>
      <c r="Y343" s="10" t="s">
        <v>342</v>
      </c>
    </row>
    <row r="344" spans="1:25" x14ac:dyDescent="0.2">
      <c r="A344" s="10">
        <v>2020</v>
      </c>
      <c r="B344" s="10">
        <v>37241</v>
      </c>
      <c r="C344" s="10" t="s">
        <v>416</v>
      </c>
      <c r="D344" s="10" t="s">
        <v>25</v>
      </c>
      <c r="E344" s="10" t="s">
        <v>26</v>
      </c>
      <c r="F344" s="10" t="s">
        <v>296</v>
      </c>
      <c r="G344" s="10" t="s">
        <v>204</v>
      </c>
      <c r="H344" s="18"/>
      <c r="I344" s="18"/>
      <c r="J344" s="18"/>
      <c r="K344" s="18"/>
      <c r="L344" s="18">
        <v>0</v>
      </c>
      <c r="M344" s="18"/>
      <c r="N344" s="17">
        <f>SUM(H344:M344)</f>
        <v>0</v>
      </c>
      <c r="O344" s="21">
        <v>490088.6</v>
      </c>
      <c r="P344" s="21">
        <v>34512.42</v>
      </c>
      <c r="Q344" s="21">
        <v>17373.59</v>
      </c>
      <c r="R344" s="21">
        <v>541974.61</v>
      </c>
      <c r="S344" s="21"/>
      <c r="T344" s="20">
        <f>SUM(O344:S344)</f>
        <v>1083949.22</v>
      </c>
      <c r="U344" s="23">
        <f>N344+T344</f>
        <v>1083949.22</v>
      </c>
      <c r="V344" s="10">
        <v>27.117176000000001</v>
      </c>
      <c r="W344" s="10">
        <v>121643</v>
      </c>
      <c r="X344" s="10">
        <v>2018</v>
      </c>
      <c r="Y344" s="10"/>
    </row>
    <row r="345" spans="1:25" x14ac:dyDescent="0.2">
      <c r="A345" s="10">
        <v>2020</v>
      </c>
      <c r="B345" s="10">
        <v>59631</v>
      </c>
      <c r="C345" s="10" t="s">
        <v>274</v>
      </c>
      <c r="D345" s="10" t="s">
        <v>25</v>
      </c>
      <c r="E345" s="10" t="s">
        <v>26</v>
      </c>
      <c r="F345" s="10" t="s">
        <v>27</v>
      </c>
      <c r="G345" s="10" t="s">
        <v>204</v>
      </c>
      <c r="H345" s="18"/>
      <c r="I345" s="18">
        <v>518175.67</v>
      </c>
      <c r="J345" s="18"/>
      <c r="K345" s="18">
        <v>54190.42</v>
      </c>
      <c r="L345" s="18">
        <v>572366.09</v>
      </c>
      <c r="M345" s="18"/>
      <c r="N345" s="17">
        <f>SUM(H345:M345)</f>
        <v>1144732.18</v>
      </c>
      <c r="O345" s="21"/>
      <c r="P345" s="21"/>
      <c r="Q345" s="21"/>
      <c r="R345" s="21"/>
      <c r="S345" s="21"/>
      <c r="T345" s="20">
        <f>SUM(O345:S345)</f>
        <v>0</v>
      </c>
      <c r="U345" s="23">
        <f>N345+T345</f>
        <v>1144732.18</v>
      </c>
      <c r="V345" s="10">
        <v>40</v>
      </c>
      <c r="W345" s="10">
        <v>90553</v>
      </c>
      <c r="X345" s="10">
        <v>2019</v>
      </c>
      <c r="Y345" s="10" t="s">
        <v>275</v>
      </c>
    </row>
    <row r="346" spans="1:25" x14ac:dyDescent="0.2">
      <c r="A346" s="10">
        <v>2020</v>
      </c>
      <c r="B346" s="10">
        <v>58485</v>
      </c>
      <c r="C346" s="10" t="s">
        <v>327</v>
      </c>
      <c r="D346" s="10" t="s">
        <v>25</v>
      </c>
      <c r="E346" s="10" t="s">
        <v>26</v>
      </c>
      <c r="F346" s="10" t="s">
        <v>37</v>
      </c>
      <c r="G346" s="10" t="s">
        <v>328</v>
      </c>
      <c r="H346" s="18"/>
      <c r="I346" s="18">
        <v>425035</v>
      </c>
      <c r="J346" s="18"/>
      <c r="K346" s="18">
        <v>149453</v>
      </c>
      <c r="L346" s="18">
        <v>574488</v>
      </c>
      <c r="M346" s="18">
        <v>24419</v>
      </c>
      <c r="N346" s="17">
        <f>SUM(H346:M346)</f>
        <v>1173395</v>
      </c>
      <c r="O346" s="21"/>
      <c r="P346" s="21"/>
      <c r="Q346" s="21"/>
      <c r="R346" s="21"/>
      <c r="S346" s="21"/>
      <c r="T346" s="20">
        <f>SUM(O346:S346)</f>
        <v>0</v>
      </c>
      <c r="U346" s="23">
        <f>N346+T346</f>
        <v>1173395</v>
      </c>
      <c r="V346" s="10">
        <v>40.1</v>
      </c>
      <c r="W346" s="10">
        <v>55310</v>
      </c>
      <c r="X346" s="10">
        <v>2010</v>
      </c>
      <c r="Y346" s="10" t="s">
        <v>329</v>
      </c>
    </row>
    <row r="347" spans="1:25" x14ac:dyDescent="0.2">
      <c r="A347" s="10">
        <v>2020</v>
      </c>
      <c r="B347" s="10">
        <v>58531</v>
      </c>
      <c r="C347" s="10" t="s">
        <v>113</v>
      </c>
      <c r="D347" s="10" t="s">
        <v>25</v>
      </c>
      <c r="E347" s="10" t="s">
        <v>26</v>
      </c>
      <c r="F347" s="10" t="s">
        <v>296</v>
      </c>
      <c r="G347" s="10" t="s">
        <v>204</v>
      </c>
      <c r="H347" s="18"/>
      <c r="I347" s="18">
        <v>485574</v>
      </c>
      <c r="J347" s="18"/>
      <c r="K347" s="18">
        <v>104077</v>
      </c>
      <c r="L347" s="18">
        <v>589651</v>
      </c>
      <c r="M347" s="18">
        <v>27000</v>
      </c>
      <c r="N347" s="17">
        <f>SUM(H347:M347)</f>
        <v>1206302</v>
      </c>
      <c r="O347" s="21"/>
      <c r="P347" s="21"/>
      <c r="Q347" s="21"/>
      <c r="R347" s="21"/>
      <c r="S347" s="21"/>
      <c r="T347" s="20">
        <f>SUM(O347:S347)</f>
        <v>0</v>
      </c>
      <c r="U347" s="23">
        <f>N347+T347</f>
        <v>1206302</v>
      </c>
      <c r="V347" s="10">
        <v>11</v>
      </c>
      <c r="W347" s="10">
        <v>81562</v>
      </c>
      <c r="X347" s="10">
        <v>2018</v>
      </c>
      <c r="Y347" s="10" t="s">
        <v>114</v>
      </c>
    </row>
    <row r="348" spans="1:25" x14ac:dyDescent="0.2">
      <c r="A348" s="10">
        <v>2020</v>
      </c>
      <c r="B348" s="10">
        <v>53959</v>
      </c>
      <c r="C348" s="10" t="s">
        <v>262</v>
      </c>
      <c r="D348" s="10" t="s">
        <v>25</v>
      </c>
      <c r="E348" s="10" t="s">
        <v>26</v>
      </c>
      <c r="F348" s="10" t="s">
        <v>401</v>
      </c>
      <c r="G348" s="10" t="s">
        <v>204</v>
      </c>
      <c r="H348" s="18"/>
      <c r="I348" s="18"/>
      <c r="J348" s="18"/>
      <c r="K348" s="18"/>
      <c r="L348" s="18">
        <v>0</v>
      </c>
      <c r="M348" s="18"/>
      <c r="N348" s="17">
        <f>SUM(H348:M348)</f>
        <v>0</v>
      </c>
      <c r="O348" s="21">
        <v>529606</v>
      </c>
      <c r="P348" s="21">
        <v>865107</v>
      </c>
      <c r="Q348" s="21">
        <v>0</v>
      </c>
      <c r="R348" s="21"/>
      <c r="S348" s="21"/>
      <c r="T348" s="20">
        <f>SUM(O348:S348)</f>
        <v>1394713</v>
      </c>
      <c r="U348" s="23">
        <f>N348+T348</f>
        <v>1394713</v>
      </c>
      <c r="V348" s="10">
        <v>143</v>
      </c>
      <c r="W348" s="10">
        <v>91400</v>
      </c>
      <c r="X348" s="10">
        <v>2019</v>
      </c>
      <c r="Y348" s="10" t="s">
        <v>264</v>
      </c>
    </row>
    <row r="349" spans="1:25" x14ac:dyDescent="0.2">
      <c r="A349" s="10">
        <v>2020</v>
      </c>
      <c r="B349" s="10">
        <v>58668</v>
      </c>
      <c r="C349" s="10" t="s">
        <v>24</v>
      </c>
      <c r="D349" s="10" t="s">
        <v>25</v>
      </c>
      <c r="E349" s="10" t="s">
        <v>26</v>
      </c>
      <c r="F349" s="10" t="s">
        <v>296</v>
      </c>
      <c r="G349" s="10" t="s">
        <v>204</v>
      </c>
      <c r="H349" s="18">
        <v>0</v>
      </c>
      <c r="I349" s="18">
        <v>728024</v>
      </c>
      <c r="J349" s="18">
        <v>0</v>
      </c>
      <c r="K349" s="18">
        <v>0</v>
      </c>
      <c r="L349" s="18">
        <v>728024</v>
      </c>
      <c r="M349" s="18">
        <v>0</v>
      </c>
      <c r="N349" s="17">
        <f>SUM(H349:M349)</f>
        <v>1456048</v>
      </c>
      <c r="O349" s="21"/>
      <c r="P349" s="21"/>
      <c r="Q349" s="21"/>
      <c r="R349" s="21"/>
      <c r="S349" s="21"/>
      <c r="T349" s="20">
        <f>SUM(O349:S349)</f>
        <v>0</v>
      </c>
      <c r="U349" s="23">
        <f>N349+T349</f>
        <v>1456048</v>
      </c>
      <c r="V349" s="10">
        <v>62.5</v>
      </c>
      <c r="W349" s="10">
        <v>95120</v>
      </c>
      <c r="X349" s="10">
        <v>2017</v>
      </c>
      <c r="Y349" s="10" t="s">
        <v>31</v>
      </c>
    </row>
    <row r="350" spans="1:25" x14ac:dyDescent="0.2">
      <c r="A350" s="10">
        <v>2020</v>
      </c>
      <c r="B350" s="10">
        <v>59537</v>
      </c>
      <c r="C350" s="10" t="s">
        <v>410</v>
      </c>
      <c r="D350" s="10" t="s">
        <v>25</v>
      </c>
      <c r="E350" s="10" t="s">
        <v>26</v>
      </c>
      <c r="F350" s="10" t="s">
        <v>411</v>
      </c>
      <c r="G350" s="10" t="s">
        <v>204</v>
      </c>
      <c r="H350" s="18"/>
      <c r="I350" s="18"/>
      <c r="J350" s="18"/>
      <c r="K350" s="18"/>
      <c r="L350" s="18">
        <v>0</v>
      </c>
      <c r="M350" s="18"/>
      <c r="N350" s="17">
        <f>SUM(H350:M350)</f>
        <v>0</v>
      </c>
      <c r="O350" s="21">
        <v>1021228</v>
      </c>
      <c r="P350" s="21">
        <v>452359</v>
      </c>
      <c r="Q350" s="21">
        <v>24051</v>
      </c>
      <c r="R350" s="21"/>
      <c r="S350" s="21"/>
      <c r="T350" s="20">
        <f>SUM(O350:S350)</f>
        <v>1497638</v>
      </c>
      <c r="U350" s="23">
        <f>N350+T350</f>
        <v>1497638</v>
      </c>
      <c r="V350" s="10">
        <v>231.3</v>
      </c>
      <c r="W350" s="10">
        <v>141541</v>
      </c>
      <c r="X350" s="10">
        <v>2019</v>
      </c>
      <c r="Y350" s="10" t="s">
        <v>413</v>
      </c>
    </row>
    <row r="351" spans="1:25" x14ac:dyDescent="0.2">
      <c r="A351" s="10">
        <v>2020</v>
      </c>
      <c r="B351" s="10">
        <v>74558</v>
      </c>
      <c r="C351" s="10" t="s">
        <v>414</v>
      </c>
      <c r="D351" s="10" t="s">
        <v>25</v>
      </c>
      <c r="E351" s="10" t="s">
        <v>26</v>
      </c>
      <c r="F351" s="10" t="s">
        <v>401</v>
      </c>
      <c r="G351" s="10" t="s">
        <v>204</v>
      </c>
      <c r="H351" s="18"/>
      <c r="I351" s="18"/>
      <c r="J351" s="18"/>
      <c r="K351" s="18"/>
      <c r="L351" s="18">
        <v>0</v>
      </c>
      <c r="M351" s="18"/>
      <c r="N351" s="17">
        <f>SUM(H351:M351)</f>
        <v>0</v>
      </c>
      <c r="O351" s="21">
        <v>1018578</v>
      </c>
      <c r="P351" s="21">
        <v>439966</v>
      </c>
      <c r="Q351" s="21">
        <v>268277</v>
      </c>
      <c r="R351" s="21"/>
      <c r="S351" s="21"/>
      <c r="T351" s="20">
        <f>SUM(O351:S351)</f>
        <v>1726821</v>
      </c>
      <c r="U351" s="23">
        <f>N351+T351</f>
        <v>1726821</v>
      </c>
      <c r="V351" s="10">
        <v>4874</v>
      </c>
      <c r="W351" s="10">
        <v>42145</v>
      </c>
      <c r="X351" s="10">
        <v>2019</v>
      </c>
      <c r="Y351" s="10"/>
    </row>
    <row r="352" spans="1:25" x14ac:dyDescent="0.2">
      <c r="A352" s="10">
        <v>2020</v>
      </c>
      <c r="B352" s="10">
        <v>74594</v>
      </c>
      <c r="C352" s="10" t="s">
        <v>115</v>
      </c>
      <c r="D352" s="10" t="s">
        <v>25</v>
      </c>
      <c r="E352" s="10" t="s">
        <v>26</v>
      </c>
      <c r="F352" s="10" t="s">
        <v>27</v>
      </c>
      <c r="G352" s="10" t="s">
        <v>204</v>
      </c>
      <c r="H352" s="18"/>
      <c r="I352" s="18">
        <v>445882.3</v>
      </c>
      <c r="J352" s="18"/>
      <c r="K352" s="18">
        <v>423823.05</v>
      </c>
      <c r="L352" s="18">
        <v>869705.35</v>
      </c>
      <c r="M352" s="18">
        <v>50633.81</v>
      </c>
      <c r="N352" s="17">
        <f>SUM(H352:M352)</f>
        <v>1790044.51</v>
      </c>
      <c r="O352" s="21"/>
      <c r="P352" s="21"/>
      <c r="Q352" s="21"/>
      <c r="R352" s="21"/>
      <c r="S352" s="21"/>
      <c r="T352" s="20">
        <f>SUM(O352:S352)</f>
        <v>0</v>
      </c>
      <c r="U352" s="23">
        <f>N352+T352</f>
        <v>1790044.51</v>
      </c>
      <c r="V352" s="10">
        <v>42.7</v>
      </c>
      <c r="W352" s="10">
        <v>77696</v>
      </c>
      <c r="X352" s="10">
        <v>2019</v>
      </c>
      <c r="Y352" s="10" t="s">
        <v>116</v>
      </c>
    </row>
    <row r="353" spans="1:25" x14ac:dyDescent="0.2">
      <c r="A353" s="10">
        <v>2020</v>
      </c>
      <c r="B353" s="10">
        <v>54113</v>
      </c>
      <c r="C353" s="10" t="s">
        <v>194</v>
      </c>
      <c r="D353" s="10" t="s">
        <v>25</v>
      </c>
      <c r="E353" s="10" t="s">
        <v>26</v>
      </c>
      <c r="F353" s="10" t="s">
        <v>401</v>
      </c>
      <c r="G353" s="10" t="s">
        <v>204</v>
      </c>
      <c r="H353" s="18"/>
      <c r="I353" s="18">
        <v>667175.73</v>
      </c>
      <c r="J353" s="18"/>
      <c r="K353" s="18">
        <v>247816.41</v>
      </c>
      <c r="L353" s="18">
        <v>914992.14</v>
      </c>
      <c r="M353" s="18">
        <v>24728.47</v>
      </c>
      <c r="N353" s="17">
        <f>SUM(H353:M353)</f>
        <v>1854712.75</v>
      </c>
      <c r="O353" s="21"/>
      <c r="P353" s="21"/>
      <c r="Q353" s="21"/>
      <c r="R353" s="21"/>
      <c r="S353" s="21"/>
      <c r="T353" s="20">
        <f>SUM(O353:S353)</f>
        <v>0</v>
      </c>
      <c r="U353" s="23">
        <f>N353+T353</f>
        <v>1854712.75</v>
      </c>
      <c r="V353" s="10">
        <v>165.42</v>
      </c>
      <c r="W353" s="10">
        <v>75038</v>
      </c>
      <c r="X353" s="10">
        <v>2019</v>
      </c>
      <c r="Y353" s="10" t="s">
        <v>196</v>
      </c>
    </row>
    <row r="354" spans="1:25" x14ac:dyDescent="0.2">
      <c r="A354" s="10">
        <v>2020</v>
      </c>
      <c r="B354" s="10">
        <v>54110</v>
      </c>
      <c r="C354" s="10" t="s">
        <v>237</v>
      </c>
      <c r="D354" s="10" t="s">
        <v>25</v>
      </c>
      <c r="E354" s="10" t="s">
        <v>26</v>
      </c>
      <c r="F354" s="10" t="s">
        <v>296</v>
      </c>
      <c r="G354" s="10" t="s">
        <v>204</v>
      </c>
      <c r="H354" s="18"/>
      <c r="I354" s="18">
        <v>731059</v>
      </c>
      <c r="J354" s="18"/>
      <c r="K354" s="18">
        <v>181164</v>
      </c>
      <c r="L354" s="18">
        <v>912223</v>
      </c>
      <c r="M354" s="18">
        <v>39388</v>
      </c>
      <c r="N354" s="17">
        <f>SUM(H354:M354)</f>
        <v>1863834</v>
      </c>
      <c r="O354" s="21"/>
      <c r="P354" s="21"/>
      <c r="Q354" s="21"/>
      <c r="R354" s="21"/>
      <c r="S354" s="21"/>
      <c r="T354" s="20">
        <f>SUM(O354:S354)</f>
        <v>0</v>
      </c>
      <c r="U354" s="23">
        <f>N354+T354</f>
        <v>1863834</v>
      </c>
      <c r="V354" s="10">
        <v>21.797339999999998</v>
      </c>
      <c r="W354" s="10">
        <v>91411</v>
      </c>
      <c r="X354" s="10">
        <v>2018</v>
      </c>
      <c r="Y354" s="10" t="s">
        <v>239</v>
      </c>
    </row>
    <row r="355" spans="1:25" x14ac:dyDescent="0.2">
      <c r="A355" s="10">
        <v>2020</v>
      </c>
      <c r="B355" s="10">
        <v>54078</v>
      </c>
      <c r="C355" s="10" t="s">
        <v>279</v>
      </c>
      <c r="D355" s="10" t="s">
        <v>25</v>
      </c>
      <c r="E355" s="10" t="s">
        <v>26</v>
      </c>
      <c r="F355" s="10" t="s">
        <v>27</v>
      </c>
      <c r="G355" s="10" t="s">
        <v>204</v>
      </c>
      <c r="H355" s="18"/>
      <c r="I355" s="18">
        <v>865306.3</v>
      </c>
      <c r="J355" s="18"/>
      <c r="K355" s="18">
        <v>75117</v>
      </c>
      <c r="L355" s="18">
        <v>940423.3</v>
      </c>
      <c r="M355" s="18"/>
      <c r="N355" s="17">
        <f>SUM(H355:M355)</f>
        <v>1880846.6</v>
      </c>
      <c r="O355" s="21"/>
      <c r="P355" s="21"/>
      <c r="Q355" s="21"/>
      <c r="R355" s="21"/>
      <c r="S355" s="21"/>
      <c r="T355" s="20">
        <f>SUM(O355:S355)</f>
        <v>0</v>
      </c>
      <c r="U355" s="23">
        <f>N355+T355</f>
        <v>1880846.6</v>
      </c>
      <c r="V355" s="10">
        <v>165</v>
      </c>
      <c r="W355" s="10">
        <v>161456</v>
      </c>
      <c r="X355" s="10">
        <v>2017</v>
      </c>
      <c r="Y355" s="10" t="s">
        <v>281</v>
      </c>
    </row>
    <row r="356" spans="1:25" x14ac:dyDescent="0.2">
      <c r="A356" s="10">
        <v>2020</v>
      </c>
      <c r="B356" s="10">
        <v>59678</v>
      </c>
      <c r="C356" s="10" t="s">
        <v>258</v>
      </c>
      <c r="D356" s="10" t="s">
        <v>25</v>
      </c>
      <c r="E356" s="10" t="s">
        <v>26</v>
      </c>
      <c r="F356" s="10" t="s">
        <v>296</v>
      </c>
      <c r="G356" s="10" t="s">
        <v>204</v>
      </c>
      <c r="H356" s="18"/>
      <c r="I356" s="18">
        <v>524034</v>
      </c>
      <c r="J356" s="18"/>
      <c r="K356" s="18">
        <v>415356</v>
      </c>
      <c r="L356" s="18">
        <v>939390</v>
      </c>
      <c r="M356" s="18">
        <v>20288</v>
      </c>
      <c r="N356" s="17">
        <f>SUM(H356:M356)</f>
        <v>1899068</v>
      </c>
      <c r="O356" s="21"/>
      <c r="P356" s="21"/>
      <c r="Q356" s="21"/>
      <c r="R356" s="21"/>
      <c r="S356" s="21"/>
      <c r="T356" s="20">
        <f>SUM(O356:S356)</f>
        <v>0</v>
      </c>
      <c r="U356" s="23">
        <f>N356+T356</f>
        <v>1899068</v>
      </c>
      <c r="V356" s="10">
        <v>12.55</v>
      </c>
      <c r="W356" s="10">
        <v>75603</v>
      </c>
      <c r="X356" s="10">
        <v>2015</v>
      </c>
      <c r="Y356" s="10" t="s">
        <v>259</v>
      </c>
    </row>
    <row r="357" spans="1:25" x14ac:dyDescent="0.2">
      <c r="A357" s="10">
        <v>2020</v>
      </c>
      <c r="B357" s="10">
        <v>58310</v>
      </c>
      <c r="C357" s="10" t="s">
        <v>210</v>
      </c>
      <c r="D357" s="10" t="s">
        <v>25</v>
      </c>
      <c r="E357" s="10" t="s">
        <v>26</v>
      </c>
      <c r="F357" s="10" t="s">
        <v>27</v>
      </c>
      <c r="G357" s="10" t="s">
        <v>204</v>
      </c>
      <c r="H357" s="18"/>
      <c r="I357" s="18"/>
      <c r="J357" s="18"/>
      <c r="K357" s="18"/>
      <c r="L357" s="18">
        <v>0</v>
      </c>
      <c r="M357" s="18"/>
      <c r="N357" s="17">
        <f>SUM(H357:M357)</f>
        <v>0</v>
      </c>
      <c r="O357" s="21">
        <v>611075</v>
      </c>
      <c r="P357" s="21">
        <v>1256450</v>
      </c>
      <c r="Q357" s="21">
        <v>128042</v>
      </c>
      <c r="R357" s="21"/>
      <c r="S357" s="21"/>
      <c r="T357" s="20">
        <f>SUM(O357:S357)</f>
        <v>1995567</v>
      </c>
      <c r="U357" s="23">
        <f>N357+T357</f>
        <v>1995567</v>
      </c>
      <c r="V357" s="10">
        <v>110</v>
      </c>
      <c r="W357" s="10">
        <v>99920</v>
      </c>
      <c r="X357" s="10">
        <v>2018</v>
      </c>
      <c r="Y357" s="10" t="s">
        <v>212</v>
      </c>
    </row>
    <row r="358" spans="1:25" x14ac:dyDescent="0.2">
      <c r="A358" s="10">
        <v>2020</v>
      </c>
      <c r="B358" s="10">
        <v>63999</v>
      </c>
      <c r="C358" s="10" t="s">
        <v>158</v>
      </c>
      <c r="D358" s="10" t="s">
        <v>25</v>
      </c>
      <c r="E358" s="10" t="s">
        <v>26</v>
      </c>
      <c r="F358" s="10" t="s">
        <v>296</v>
      </c>
      <c r="G358" s="10" t="s">
        <v>204</v>
      </c>
      <c r="H358" s="18"/>
      <c r="I358" s="18">
        <v>295803.36</v>
      </c>
      <c r="J358" s="18"/>
      <c r="K358" s="18">
        <v>710677.92</v>
      </c>
      <c r="L358" s="18">
        <v>1006481.28</v>
      </c>
      <c r="M358" s="18">
        <v>190126.53</v>
      </c>
      <c r="N358" s="17">
        <f>SUM(H358:M358)</f>
        <v>2203089.09</v>
      </c>
      <c r="O358" s="21"/>
      <c r="P358" s="21"/>
      <c r="Q358" s="21"/>
      <c r="R358" s="21"/>
      <c r="S358" s="21"/>
      <c r="T358" s="20">
        <f>SUM(O358:S358)</f>
        <v>0</v>
      </c>
      <c r="U358" s="23">
        <f>N358+T358</f>
        <v>2203089.09</v>
      </c>
      <c r="V358" s="10">
        <v>18.13</v>
      </c>
      <c r="W358" s="10">
        <v>91826</v>
      </c>
      <c r="X358" s="10">
        <v>2018</v>
      </c>
      <c r="Y358" s="10" t="s">
        <v>159</v>
      </c>
    </row>
    <row r="359" spans="1:25" x14ac:dyDescent="0.2">
      <c r="A359" s="10">
        <v>2020</v>
      </c>
      <c r="B359" s="10">
        <v>54070</v>
      </c>
      <c r="C359" s="10" t="s">
        <v>41</v>
      </c>
      <c r="D359" s="10" t="s">
        <v>25</v>
      </c>
      <c r="E359" s="10" t="s">
        <v>26</v>
      </c>
      <c r="F359" s="10" t="s">
        <v>401</v>
      </c>
      <c r="G359" s="10" t="s">
        <v>263</v>
      </c>
      <c r="H359" s="18">
        <v>0</v>
      </c>
      <c r="I359" s="18">
        <v>985191</v>
      </c>
      <c r="J359" s="18">
        <v>0</v>
      </c>
      <c r="K359" s="18">
        <v>35580</v>
      </c>
      <c r="L359" s="18">
        <v>1020771</v>
      </c>
      <c r="M359" s="18">
        <v>233353</v>
      </c>
      <c r="N359" s="17">
        <f>SUM(H359:M359)</f>
        <v>2274895</v>
      </c>
      <c r="O359" s="21"/>
      <c r="P359" s="21"/>
      <c r="Q359" s="21"/>
      <c r="R359" s="21"/>
      <c r="S359" s="21"/>
      <c r="T359" s="20">
        <f>SUM(O359:S359)</f>
        <v>0</v>
      </c>
      <c r="U359" s="23">
        <f>N359+T359</f>
        <v>2274895</v>
      </c>
      <c r="V359" s="10">
        <v>113</v>
      </c>
      <c r="W359" s="10">
        <v>171245</v>
      </c>
      <c r="X359" s="10">
        <v>2018</v>
      </c>
      <c r="Y359" s="10" t="s">
        <v>44</v>
      </c>
    </row>
    <row r="360" spans="1:25" x14ac:dyDescent="0.2">
      <c r="A360" s="10">
        <v>2020</v>
      </c>
      <c r="B360" s="10">
        <v>63562</v>
      </c>
      <c r="C360" s="10" t="s">
        <v>216</v>
      </c>
      <c r="D360" s="10" t="s">
        <v>25</v>
      </c>
      <c r="E360" s="10" t="s">
        <v>26</v>
      </c>
      <c r="F360" s="10" t="s">
        <v>27</v>
      </c>
      <c r="G360" s="10" t="s">
        <v>204</v>
      </c>
      <c r="H360" s="18"/>
      <c r="I360" s="18">
        <v>805302.88</v>
      </c>
      <c r="J360" s="18"/>
      <c r="K360" s="18">
        <v>354924.72</v>
      </c>
      <c r="L360" s="18">
        <v>1160227.6000000001</v>
      </c>
      <c r="M360" s="18">
        <v>81308.88</v>
      </c>
      <c r="N360" s="17">
        <f>SUM(H360:M360)</f>
        <v>2401764.08</v>
      </c>
      <c r="O360" s="21"/>
      <c r="P360" s="21"/>
      <c r="Q360" s="21"/>
      <c r="R360" s="21"/>
      <c r="S360" s="21"/>
      <c r="T360" s="20">
        <f>SUM(O360:S360)</f>
        <v>0</v>
      </c>
      <c r="U360" s="23">
        <f>N360+T360</f>
        <v>2401764.08</v>
      </c>
      <c r="V360" s="10">
        <v>107.38</v>
      </c>
      <c r="W360" s="10">
        <v>102026</v>
      </c>
      <c r="X360" s="10">
        <v>2019</v>
      </c>
      <c r="Y360" s="10" t="s">
        <v>217</v>
      </c>
    </row>
    <row r="361" spans="1:25" x14ac:dyDescent="0.2">
      <c r="A361" s="10">
        <v>2020</v>
      </c>
      <c r="B361" s="10">
        <v>58413</v>
      </c>
      <c r="C361" s="10" t="s">
        <v>452</v>
      </c>
      <c r="D361" s="10" t="s">
        <v>25</v>
      </c>
      <c r="E361" s="10" t="s">
        <v>26</v>
      </c>
      <c r="F361" s="10" t="s">
        <v>296</v>
      </c>
      <c r="G361" s="10" t="s">
        <v>404</v>
      </c>
      <c r="H361" s="18"/>
      <c r="I361" s="18">
        <v>679243</v>
      </c>
      <c r="J361" s="18"/>
      <c r="K361" s="18">
        <v>568125</v>
      </c>
      <c r="L361" s="18">
        <v>1247368</v>
      </c>
      <c r="M361" s="18">
        <v>13049</v>
      </c>
      <c r="N361" s="17">
        <f>SUM(H361:M361)</f>
        <v>2507785</v>
      </c>
      <c r="O361" s="21"/>
      <c r="P361" s="21"/>
      <c r="Q361" s="21"/>
      <c r="R361" s="21"/>
      <c r="S361" s="21"/>
      <c r="T361" s="20">
        <f>SUM(O361:S361)</f>
        <v>0</v>
      </c>
      <c r="U361" s="23">
        <f>N361+T361</f>
        <v>2507785</v>
      </c>
      <c r="V361" s="10">
        <v>125.718</v>
      </c>
      <c r="W361" s="10">
        <v>93510</v>
      </c>
      <c r="X361" s="10">
        <v>2018</v>
      </c>
      <c r="Y361" s="10" t="s">
        <v>453</v>
      </c>
    </row>
    <row r="362" spans="1:25" x14ac:dyDescent="0.2">
      <c r="A362" s="10">
        <v>2020</v>
      </c>
      <c r="B362" s="10">
        <v>55800</v>
      </c>
      <c r="C362" s="10" t="s">
        <v>454</v>
      </c>
      <c r="D362" s="10" t="s">
        <v>25</v>
      </c>
      <c r="E362" s="10" t="s">
        <v>26</v>
      </c>
      <c r="F362" s="10" t="s">
        <v>334</v>
      </c>
      <c r="G362" s="10" t="s">
        <v>204</v>
      </c>
      <c r="H362" s="18">
        <v>194907</v>
      </c>
      <c r="I362" s="18">
        <v>671622</v>
      </c>
      <c r="J362" s="18"/>
      <c r="K362" s="18">
        <v>455838</v>
      </c>
      <c r="L362" s="18">
        <v>1127460</v>
      </c>
      <c r="M362" s="18">
        <v>139870</v>
      </c>
      <c r="N362" s="17">
        <f>SUM(H362:M362)</f>
        <v>2589697</v>
      </c>
      <c r="O362" s="21"/>
      <c r="P362" s="21"/>
      <c r="Q362" s="21"/>
      <c r="R362" s="21"/>
      <c r="S362" s="21"/>
      <c r="T362" s="20">
        <f>SUM(O362:S362)</f>
        <v>0</v>
      </c>
      <c r="U362" s="23">
        <f>N362+T362</f>
        <v>2589697</v>
      </c>
      <c r="V362" s="10">
        <v>16.649999999999999</v>
      </c>
      <c r="W362" s="10">
        <v>109694</v>
      </c>
      <c r="X362" s="10">
        <v>2014</v>
      </c>
      <c r="Y362" s="10" t="s">
        <v>455</v>
      </c>
    </row>
    <row r="363" spans="1:25" x14ac:dyDescent="0.2">
      <c r="A363" s="10">
        <v>2020</v>
      </c>
      <c r="B363" s="10">
        <v>49334</v>
      </c>
      <c r="C363" s="10" t="s">
        <v>316</v>
      </c>
      <c r="D363" s="10" t="s">
        <v>25</v>
      </c>
      <c r="E363" s="10" t="s">
        <v>26</v>
      </c>
      <c r="F363" s="10" t="s">
        <v>296</v>
      </c>
      <c r="G363" s="10" t="s">
        <v>204</v>
      </c>
      <c r="H363" s="18"/>
      <c r="I363" s="18"/>
      <c r="J363" s="18"/>
      <c r="K363" s="18"/>
      <c r="L363" s="18">
        <v>0</v>
      </c>
      <c r="M363" s="18"/>
      <c r="N363" s="17">
        <f>SUM(H363:M363)</f>
        <v>0</v>
      </c>
      <c r="O363" s="21">
        <v>1361339</v>
      </c>
      <c r="P363" s="21">
        <v>1248463</v>
      </c>
      <c r="Q363" s="21">
        <v>72171</v>
      </c>
      <c r="R363" s="21"/>
      <c r="S363" s="21"/>
      <c r="T363" s="20">
        <f>SUM(O363:S363)</f>
        <v>2681973</v>
      </c>
      <c r="U363" s="23">
        <f>N363+T363</f>
        <v>2681973</v>
      </c>
      <c r="V363" s="10">
        <v>62.5</v>
      </c>
      <c r="W363" s="10">
        <v>230436</v>
      </c>
      <c r="X363" s="10">
        <v>2019</v>
      </c>
      <c r="Y363" s="10" t="s">
        <v>318</v>
      </c>
    </row>
    <row r="364" spans="1:25" x14ac:dyDescent="0.2">
      <c r="A364" s="10">
        <v>2020</v>
      </c>
      <c r="B364" s="10">
        <v>54124</v>
      </c>
      <c r="C364" s="10" t="s">
        <v>179</v>
      </c>
      <c r="D364" s="10" t="s">
        <v>25</v>
      </c>
      <c r="E364" s="10" t="s">
        <v>26</v>
      </c>
      <c r="F364" s="10" t="s">
        <v>37</v>
      </c>
      <c r="G364" s="10" t="s">
        <v>204</v>
      </c>
      <c r="H364" s="18"/>
      <c r="I364" s="18">
        <v>1440313</v>
      </c>
      <c r="J364" s="18"/>
      <c r="K364" s="18"/>
      <c r="L364" s="18">
        <v>1440313</v>
      </c>
      <c r="M364" s="18"/>
      <c r="N364" s="17">
        <f>SUM(H364:M364)</f>
        <v>2880626</v>
      </c>
      <c r="O364" s="21"/>
      <c r="P364" s="21"/>
      <c r="Q364" s="21"/>
      <c r="R364" s="21"/>
      <c r="S364" s="21"/>
      <c r="T364" s="20">
        <f>SUM(O364:S364)</f>
        <v>0</v>
      </c>
      <c r="U364" s="23">
        <f>N364+T364</f>
        <v>2880626</v>
      </c>
      <c r="V364" s="10">
        <v>226</v>
      </c>
      <c r="W364" s="10">
        <v>234237</v>
      </c>
      <c r="X364" s="10">
        <v>2017</v>
      </c>
      <c r="Y364" s="10" t="s">
        <v>180</v>
      </c>
    </row>
    <row r="365" spans="1:25" x14ac:dyDescent="0.2">
      <c r="A365" s="10">
        <v>2020</v>
      </c>
      <c r="B365" s="10">
        <v>54075</v>
      </c>
      <c r="C365" s="10" t="s">
        <v>350</v>
      </c>
      <c r="D365" s="10" t="s">
        <v>25</v>
      </c>
      <c r="E365" s="10" t="s">
        <v>26</v>
      </c>
      <c r="F365" s="10" t="s">
        <v>296</v>
      </c>
      <c r="G365" s="10" t="s">
        <v>204</v>
      </c>
      <c r="H365" s="18"/>
      <c r="I365" s="18">
        <v>827143</v>
      </c>
      <c r="J365" s="18"/>
      <c r="K365" s="18">
        <v>653793.80000000005</v>
      </c>
      <c r="L365" s="18">
        <v>1480936.8</v>
      </c>
      <c r="M365" s="18"/>
      <c r="N365" s="17">
        <f>SUM(H365:M365)</f>
        <v>2961873.6</v>
      </c>
      <c r="O365" s="21"/>
      <c r="P365" s="21"/>
      <c r="Q365" s="21"/>
      <c r="R365" s="21"/>
      <c r="S365" s="21"/>
      <c r="T365" s="20">
        <f>SUM(O365:S365)</f>
        <v>0</v>
      </c>
      <c r="U365" s="23">
        <f>N365+T365</f>
        <v>2961873.6</v>
      </c>
      <c r="V365" s="10">
        <v>114.5</v>
      </c>
      <c r="W365" s="10">
        <v>156500</v>
      </c>
      <c r="X365" s="10">
        <v>2019</v>
      </c>
      <c r="Y365" s="10" t="s">
        <v>352</v>
      </c>
    </row>
    <row r="366" spans="1:25" x14ac:dyDescent="0.2">
      <c r="A366" s="10">
        <v>2020</v>
      </c>
      <c r="B366" s="10">
        <v>54104</v>
      </c>
      <c r="C366" s="10" t="s">
        <v>56</v>
      </c>
      <c r="D366" s="10" t="s">
        <v>25</v>
      </c>
      <c r="E366" s="10" t="s">
        <v>26</v>
      </c>
      <c r="F366" s="10" t="s">
        <v>296</v>
      </c>
      <c r="G366" s="10" t="s">
        <v>204</v>
      </c>
      <c r="H366" s="18"/>
      <c r="I366" s="18">
        <v>768765</v>
      </c>
      <c r="J366" s="18"/>
      <c r="K366" s="18">
        <v>722735</v>
      </c>
      <c r="L366" s="18">
        <v>1491500</v>
      </c>
      <c r="M366" s="18">
        <v>205554</v>
      </c>
      <c r="N366" s="17">
        <f>SUM(H366:M366)</f>
        <v>3188554</v>
      </c>
      <c r="O366" s="21"/>
      <c r="P366" s="21"/>
      <c r="Q366" s="21"/>
      <c r="R366" s="21"/>
      <c r="S366" s="21"/>
      <c r="T366" s="20">
        <f>SUM(O366:S366)</f>
        <v>0</v>
      </c>
      <c r="U366" s="23">
        <f>N366+T366</f>
        <v>3188554</v>
      </c>
      <c r="V366" s="10">
        <v>70.7</v>
      </c>
      <c r="W366" s="10">
        <v>107100</v>
      </c>
      <c r="X366" s="10">
        <v>2019</v>
      </c>
      <c r="Y366" s="10" t="s">
        <v>60</v>
      </c>
    </row>
    <row r="367" spans="1:25" x14ac:dyDescent="0.2">
      <c r="A367" s="10">
        <v>2020</v>
      </c>
      <c r="B367" s="10">
        <v>54026</v>
      </c>
      <c r="C367" s="10" t="s">
        <v>260</v>
      </c>
      <c r="D367" s="10" t="s">
        <v>25</v>
      </c>
      <c r="E367" s="10" t="s">
        <v>26</v>
      </c>
      <c r="F367" s="10" t="s">
        <v>401</v>
      </c>
      <c r="G367" s="10" t="s">
        <v>204</v>
      </c>
      <c r="H367" s="18"/>
      <c r="I367" s="18"/>
      <c r="J367" s="18"/>
      <c r="K367" s="18"/>
      <c r="L367" s="18">
        <v>0</v>
      </c>
      <c r="M367" s="18"/>
      <c r="N367" s="17">
        <f>SUM(H367:M367)</f>
        <v>0</v>
      </c>
      <c r="O367" s="21">
        <v>1438285</v>
      </c>
      <c r="P367" s="21">
        <v>52054</v>
      </c>
      <c r="Q367" s="21">
        <v>187785</v>
      </c>
      <c r="R367" s="21">
        <v>0</v>
      </c>
      <c r="S367" s="21">
        <v>1678124</v>
      </c>
      <c r="T367" s="20">
        <f>SUM(O367:S367)</f>
        <v>3356248</v>
      </c>
      <c r="U367" s="23">
        <f>N367+T367</f>
        <v>3356248</v>
      </c>
      <c r="V367" s="10">
        <v>128.79</v>
      </c>
      <c r="W367" s="10">
        <v>216279</v>
      </c>
      <c r="X367" s="10">
        <v>2018</v>
      </c>
      <c r="Y367" s="10" t="s">
        <v>261</v>
      </c>
    </row>
    <row r="368" spans="1:25" x14ac:dyDescent="0.2">
      <c r="A368" s="10">
        <v>2020</v>
      </c>
      <c r="B368" s="10">
        <v>55801</v>
      </c>
      <c r="C368" s="10" t="s">
        <v>77</v>
      </c>
      <c r="D368" s="10" t="s">
        <v>25</v>
      </c>
      <c r="E368" s="10" t="s">
        <v>26</v>
      </c>
      <c r="F368" s="10" t="s">
        <v>296</v>
      </c>
      <c r="G368" s="10" t="s">
        <v>204</v>
      </c>
      <c r="H368" s="18">
        <v>469813.11</v>
      </c>
      <c r="I368" s="18">
        <v>783518</v>
      </c>
      <c r="J368" s="18"/>
      <c r="K368" s="18">
        <v>667696</v>
      </c>
      <c r="L368" s="18">
        <v>1451214</v>
      </c>
      <c r="M368" s="18"/>
      <c r="N368" s="17">
        <f>SUM(H368:M368)</f>
        <v>3372241.11</v>
      </c>
      <c r="O368" s="21"/>
      <c r="P368" s="21"/>
      <c r="Q368" s="21"/>
      <c r="R368" s="21"/>
      <c r="S368" s="21"/>
      <c r="T368" s="20">
        <f>SUM(O368:S368)</f>
        <v>0</v>
      </c>
      <c r="U368" s="23">
        <f>N368+T368</f>
        <v>3372241.11</v>
      </c>
      <c r="V368" s="10">
        <v>150.1</v>
      </c>
      <c r="W368" s="10">
        <v>115176</v>
      </c>
      <c r="X368" s="10">
        <v>2019</v>
      </c>
      <c r="Y368" s="10" t="s">
        <v>79</v>
      </c>
    </row>
    <row r="369" spans="1:25" x14ac:dyDescent="0.2">
      <c r="A369" s="10">
        <v>2020</v>
      </c>
      <c r="B369" s="10">
        <v>35878</v>
      </c>
      <c r="C369" s="10" t="s">
        <v>120</v>
      </c>
      <c r="D369" s="10" t="s">
        <v>25</v>
      </c>
      <c r="E369" s="10" t="s">
        <v>26</v>
      </c>
      <c r="F369" s="10" t="s">
        <v>58</v>
      </c>
      <c r="G369" s="10" t="s">
        <v>204</v>
      </c>
      <c r="H369" s="18"/>
      <c r="I369" s="18"/>
      <c r="J369" s="18"/>
      <c r="K369" s="18"/>
      <c r="L369" s="18">
        <v>0</v>
      </c>
      <c r="M369" s="18"/>
      <c r="N369" s="17">
        <f>SUM(H369:M369)</f>
        <v>0</v>
      </c>
      <c r="O369" s="21">
        <v>3424430</v>
      </c>
      <c r="P369" s="21"/>
      <c r="Q369" s="21"/>
      <c r="R369" s="21"/>
      <c r="S369" s="21"/>
      <c r="T369" s="20">
        <f>SUM(O369:S369)</f>
        <v>3424430</v>
      </c>
      <c r="U369" s="23">
        <f>N369+T369</f>
        <v>3424430</v>
      </c>
      <c r="V369" s="10">
        <v>258.39999999999998</v>
      </c>
      <c r="W369" s="10">
        <v>513624</v>
      </c>
      <c r="X369" s="10">
        <v>2019</v>
      </c>
      <c r="Y369" s="10" t="s">
        <v>122</v>
      </c>
    </row>
    <row r="370" spans="1:25" x14ac:dyDescent="0.2">
      <c r="A370" s="10">
        <v>2020</v>
      </c>
      <c r="B370" s="10">
        <v>54092</v>
      </c>
      <c r="C370" s="10" t="s">
        <v>141</v>
      </c>
      <c r="D370" s="10" t="s">
        <v>25</v>
      </c>
      <c r="E370" s="10" t="s">
        <v>26</v>
      </c>
      <c r="F370" s="10" t="s">
        <v>451</v>
      </c>
      <c r="G370" s="10" t="s">
        <v>204</v>
      </c>
      <c r="H370" s="18"/>
      <c r="I370" s="18">
        <v>950515</v>
      </c>
      <c r="J370" s="18"/>
      <c r="K370" s="18">
        <v>812841</v>
      </c>
      <c r="L370" s="18">
        <v>1763356</v>
      </c>
      <c r="M370" s="18">
        <v>328110</v>
      </c>
      <c r="N370" s="17">
        <f>SUM(H370:M370)</f>
        <v>3854822</v>
      </c>
      <c r="O370" s="21"/>
      <c r="P370" s="21"/>
      <c r="Q370" s="21"/>
      <c r="R370" s="21"/>
      <c r="S370" s="21"/>
      <c r="T370" s="20">
        <f>SUM(O370:S370)</f>
        <v>0</v>
      </c>
      <c r="U370" s="23">
        <f>N370+T370</f>
        <v>3854822</v>
      </c>
      <c r="V370" s="10">
        <v>72.2</v>
      </c>
      <c r="W370" s="10">
        <v>121890</v>
      </c>
      <c r="X370" s="10">
        <v>2018</v>
      </c>
      <c r="Y370" s="10" t="s">
        <v>144</v>
      </c>
    </row>
    <row r="371" spans="1:25" x14ac:dyDescent="0.2">
      <c r="A371" s="10">
        <v>2020</v>
      </c>
      <c r="B371" s="10">
        <v>832610</v>
      </c>
      <c r="C371" s="10" t="s">
        <v>450</v>
      </c>
      <c r="D371" s="10" t="s">
        <v>25</v>
      </c>
      <c r="E371" s="10" t="s">
        <v>26</v>
      </c>
      <c r="F371" s="10" t="s">
        <v>27</v>
      </c>
      <c r="G371" s="10" t="s">
        <v>204</v>
      </c>
      <c r="H371" s="18">
        <v>487162</v>
      </c>
      <c r="I371" s="18">
        <v>1777667</v>
      </c>
      <c r="J371" s="18"/>
      <c r="K371" s="18"/>
      <c r="L371" s="18">
        <v>1777667</v>
      </c>
      <c r="M371" s="18"/>
      <c r="N371" s="17">
        <f>SUM(H371:M371)</f>
        <v>4042496</v>
      </c>
      <c r="O371" s="21"/>
      <c r="P371" s="21"/>
      <c r="Q371" s="21"/>
      <c r="R371" s="21"/>
      <c r="S371" s="21"/>
      <c r="T371" s="20">
        <f>SUM(O371:S371)</f>
        <v>0</v>
      </c>
      <c r="U371" s="23">
        <f>N371+T371</f>
        <v>4042496</v>
      </c>
      <c r="V371" s="10">
        <v>1031</v>
      </c>
      <c r="W371" s="10">
        <v>142830</v>
      </c>
      <c r="X371" s="10">
        <v>2017</v>
      </c>
      <c r="Y371" s="10"/>
    </row>
    <row r="372" spans="1:25" x14ac:dyDescent="0.2">
      <c r="A372" s="10">
        <v>2020</v>
      </c>
      <c r="B372" s="10">
        <v>55799</v>
      </c>
      <c r="C372" s="10" t="s">
        <v>218</v>
      </c>
      <c r="D372" s="10" t="s">
        <v>25</v>
      </c>
      <c r="E372" s="10" t="s">
        <v>26</v>
      </c>
      <c r="F372" s="10" t="s">
        <v>58</v>
      </c>
      <c r="G372" s="10" t="s">
        <v>204</v>
      </c>
      <c r="H372" s="18"/>
      <c r="I372" s="18"/>
      <c r="J372" s="18"/>
      <c r="K372" s="18"/>
      <c r="L372" s="18">
        <v>0</v>
      </c>
      <c r="M372" s="18"/>
      <c r="N372" s="17">
        <f>SUM(H372:M372)</f>
        <v>0</v>
      </c>
      <c r="O372" s="21">
        <v>1067210</v>
      </c>
      <c r="P372" s="21">
        <v>1151808</v>
      </c>
      <c r="Q372" s="21">
        <v>40983</v>
      </c>
      <c r="R372" s="21">
        <v>2260001</v>
      </c>
      <c r="S372" s="21"/>
      <c r="T372" s="20">
        <f>SUM(O372:S372)</f>
        <v>4520002</v>
      </c>
      <c r="U372" s="23">
        <f>N372+T372</f>
        <v>4520002</v>
      </c>
      <c r="V372" s="10">
        <v>67.34</v>
      </c>
      <c r="W372" s="10">
        <v>226400</v>
      </c>
      <c r="X372" s="10">
        <v>2019</v>
      </c>
      <c r="Y372" s="10" t="s">
        <v>220</v>
      </c>
    </row>
    <row r="373" spans="1:25" x14ac:dyDescent="0.2">
      <c r="A373" s="10">
        <v>2020</v>
      </c>
      <c r="B373" s="10">
        <v>54109</v>
      </c>
      <c r="C373" s="10" t="s">
        <v>99</v>
      </c>
      <c r="D373" s="10" t="s">
        <v>25</v>
      </c>
      <c r="E373" s="10" t="s">
        <v>26</v>
      </c>
      <c r="F373" s="10" t="s">
        <v>296</v>
      </c>
      <c r="G373" s="10" t="s">
        <v>204</v>
      </c>
      <c r="H373" s="18"/>
      <c r="I373" s="18"/>
      <c r="J373" s="18"/>
      <c r="K373" s="18"/>
      <c r="L373" s="18">
        <v>0</v>
      </c>
      <c r="M373" s="18"/>
      <c r="N373" s="17">
        <f>SUM(H373:M373)</f>
        <v>0</v>
      </c>
      <c r="O373" s="21">
        <v>627454</v>
      </c>
      <c r="P373" s="21">
        <v>829264</v>
      </c>
      <c r="Q373" s="21">
        <v>182942</v>
      </c>
      <c r="R373" s="21">
        <v>1639657</v>
      </c>
      <c r="S373" s="21">
        <v>1639657</v>
      </c>
      <c r="T373" s="20">
        <f>SUM(O373:S373)</f>
        <v>4918974</v>
      </c>
      <c r="U373" s="23">
        <f>N373+T373</f>
        <v>4918974</v>
      </c>
      <c r="V373" s="10">
        <v>60</v>
      </c>
      <c r="W373" s="10">
        <v>85755</v>
      </c>
      <c r="X373" s="10">
        <v>2019</v>
      </c>
      <c r="Y373" s="10" t="s">
        <v>100</v>
      </c>
    </row>
    <row r="374" spans="1:25" x14ac:dyDescent="0.2">
      <c r="A374" s="10">
        <v>2020</v>
      </c>
      <c r="B374" s="10">
        <v>49327</v>
      </c>
      <c r="C374" s="10" t="s">
        <v>199</v>
      </c>
      <c r="D374" s="10" t="s">
        <v>25</v>
      </c>
      <c r="E374" s="10" t="s">
        <v>26</v>
      </c>
      <c r="F374" s="10" t="s">
        <v>296</v>
      </c>
      <c r="G374" s="10" t="s">
        <v>204</v>
      </c>
      <c r="H374" s="18"/>
      <c r="I374" s="18">
        <v>1941206</v>
      </c>
      <c r="J374" s="18"/>
      <c r="K374" s="18">
        <v>527900</v>
      </c>
      <c r="L374" s="18">
        <v>2469106</v>
      </c>
      <c r="M374" s="18">
        <v>27994</v>
      </c>
      <c r="N374" s="17">
        <f>SUM(H374:M374)</f>
        <v>4966206</v>
      </c>
      <c r="O374" s="21"/>
      <c r="P374" s="21"/>
      <c r="Q374" s="21"/>
      <c r="R374" s="21"/>
      <c r="S374" s="21"/>
      <c r="T374" s="20">
        <f>SUM(O374:S374)</f>
        <v>0</v>
      </c>
      <c r="U374" s="23">
        <f>N374+T374</f>
        <v>4966206</v>
      </c>
      <c r="V374" s="10">
        <v>53.35</v>
      </c>
      <c r="W374" s="10">
        <v>179883</v>
      </c>
      <c r="X374" s="10">
        <v>2019</v>
      </c>
      <c r="Y374" s="10" t="s">
        <v>201</v>
      </c>
    </row>
    <row r="375" spans="1:25" x14ac:dyDescent="0.2">
      <c r="A375" s="10">
        <v>2020</v>
      </c>
      <c r="B375" s="10">
        <v>49172</v>
      </c>
      <c r="C375" s="10" t="s">
        <v>408</v>
      </c>
      <c r="D375" s="10" t="s">
        <v>25</v>
      </c>
      <c r="E375" s="10" t="s">
        <v>26</v>
      </c>
      <c r="F375" s="10" t="s">
        <v>58</v>
      </c>
      <c r="G375" s="10" t="s">
        <v>204</v>
      </c>
      <c r="H375" s="18"/>
      <c r="I375" s="18"/>
      <c r="J375" s="18"/>
      <c r="K375" s="18"/>
      <c r="L375" s="18">
        <v>0</v>
      </c>
      <c r="M375" s="18"/>
      <c r="N375" s="17">
        <f>SUM(H375:M375)</f>
        <v>0</v>
      </c>
      <c r="O375" s="21">
        <v>1428892</v>
      </c>
      <c r="P375" s="21">
        <v>1356551</v>
      </c>
      <c r="Q375" s="21">
        <v>184213</v>
      </c>
      <c r="R375" s="21">
        <v>2693166</v>
      </c>
      <c r="S375" s="21"/>
      <c r="T375" s="20">
        <f>SUM(O375:S375)</f>
        <v>5662822</v>
      </c>
      <c r="U375" s="23">
        <f>N375+T375</f>
        <v>5662822</v>
      </c>
      <c r="V375" s="10">
        <v>356</v>
      </c>
      <c r="W375" s="10">
        <v>266000</v>
      </c>
      <c r="X375" s="10">
        <v>2017</v>
      </c>
      <c r="Y375" s="10"/>
    </row>
    <row r="376" spans="1:25" x14ac:dyDescent="0.2">
      <c r="A376" s="10">
        <v>2020</v>
      </c>
      <c r="B376" s="10">
        <v>53879</v>
      </c>
      <c r="C376" s="10" t="s">
        <v>449</v>
      </c>
      <c r="D376" s="10" t="s">
        <v>25</v>
      </c>
      <c r="E376" s="10" t="s">
        <v>26</v>
      </c>
      <c r="F376" s="10" t="s">
        <v>58</v>
      </c>
      <c r="G376" s="10" t="s">
        <v>204</v>
      </c>
      <c r="H376" s="18"/>
      <c r="I376" s="18">
        <v>2897275</v>
      </c>
      <c r="J376" s="18"/>
      <c r="K376" s="18"/>
      <c r="L376" s="18">
        <v>2897275</v>
      </c>
      <c r="M376" s="18"/>
      <c r="N376" s="17">
        <f>SUM(H376:M376)</f>
        <v>5794550</v>
      </c>
      <c r="O376" s="21"/>
      <c r="P376" s="21"/>
      <c r="Q376" s="21"/>
      <c r="R376" s="21"/>
      <c r="S376" s="21"/>
      <c r="T376" s="20">
        <f>SUM(O376:S376)</f>
        <v>0</v>
      </c>
      <c r="U376" s="23">
        <f>N376+T376</f>
        <v>5794550</v>
      </c>
      <c r="V376" s="10">
        <v>38.19</v>
      </c>
      <c r="W376" s="10">
        <v>261746</v>
      </c>
      <c r="X376" s="10">
        <v>2018</v>
      </c>
      <c r="Y376" s="10"/>
    </row>
    <row r="377" spans="1:25" x14ac:dyDescent="0.2">
      <c r="A377" s="10">
        <v>2020</v>
      </c>
      <c r="B377" s="10">
        <v>13067</v>
      </c>
      <c r="C377" s="10" t="s">
        <v>446</v>
      </c>
      <c r="D377" s="10" t="s">
        <v>25</v>
      </c>
      <c r="E377" s="10" t="s">
        <v>26</v>
      </c>
      <c r="F377" s="10" t="s">
        <v>27</v>
      </c>
      <c r="G377" s="10" t="s">
        <v>204</v>
      </c>
      <c r="H377" s="18"/>
      <c r="I377" s="18">
        <v>2187750</v>
      </c>
      <c r="J377" s="18"/>
      <c r="K377" s="18">
        <v>1201674</v>
      </c>
      <c r="L377" s="18">
        <v>3389424</v>
      </c>
      <c r="M377" s="18"/>
      <c r="N377" s="17">
        <f>SUM(H377:M377)</f>
        <v>6778848</v>
      </c>
      <c r="O377" s="21"/>
      <c r="P377" s="21"/>
      <c r="Q377" s="21"/>
      <c r="R377" s="21"/>
      <c r="S377" s="21"/>
      <c r="T377" s="20">
        <f>SUM(O377:S377)</f>
        <v>0</v>
      </c>
      <c r="U377" s="23">
        <f>N377+T377</f>
        <v>6778848</v>
      </c>
      <c r="V377" s="10">
        <v>910</v>
      </c>
      <c r="W377" s="10">
        <v>390144</v>
      </c>
      <c r="X377" s="10">
        <v>2019</v>
      </c>
      <c r="Y377" s="10" t="s">
        <v>448</v>
      </c>
    </row>
    <row r="378" spans="1:25" x14ac:dyDescent="0.2">
      <c r="A378" s="10">
        <v>2020</v>
      </c>
      <c r="B378" s="10">
        <v>54085</v>
      </c>
      <c r="C378" s="10" t="s">
        <v>443</v>
      </c>
      <c r="D378" s="10" t="s">
        <v>25</v>
      </c>
      <c r="E378" s="10" t="s">
        <v>26</v>
      </c>
      <c r="F378" s="10" t="s">
        <v>84</v>
      </c>
      <c r="G378" s="10" t="s">
        <v>204</v>
      </c>
      <c r="H378" s="18"/>
      <c r="I378" s="18">
        <v>2063648</v>
      </c>
      <c r="J378" s="18"/>
      <c r="K378" s="18">
        <v>1642104</v>
      </c>
      <c r="L378" s="18">
        <v>3705752</v>
      </c>
      <c r="M378" s="18"/>
      <c r="N378" s="17">
        <f>SUM(H378:M378)</f>
        <v>7411504</v>
      </c>
      <c r="O378" s="21"/>
      <c r="P378" s="21"/>
      <c r="Q378" s="21"/>
      <c r="R378" s="21"/>
      <c r="S378" s="21"/>
      <c r="T378" s="20">
        <f>SUM(O378:S378)</f>
        <v>0</v>
      </c>
      <c r="U378" s="23">
        <f>N378+T378</f>
        <v>7411504</v>
      </c>
      <c r="V378" s="10">
        <v>278</v>
      </c>
      <c r="W378" s="10">
        <v>145674</v>
      </c>
      <c r="X378" s="10">
        <v>2015</v>
      </c>
      <c r="Y378" s="10" t="s">
        <v>445</v>
      </c>
    </row>
    <row r="379" spans="1:25" x14ac:dyDescent="0.2">
      <c r="A379" s="10">
        <v>2020</v>
      </c>
      <c r="B379" s="10">
        <v>74575</v>
      </c>
      <c r="C379" s="10" t="s">
        <v>406</v>
      </c>
      <c r="D379" s="10" t="s">
        <v>25</v>
      </c>
      <c r="E379" s="10" t="s">
        <v>26</v>
      </c>
      <c r="F379" s="10" t="s">
        <v>407</v>
      </c>
      <c r="G379" s="10" t="s">
        <v>204</v>
      </c>
      <c r="H379" s="18"/>
      <c r="I379" s="18"/>
      <c r="J379" s="18"/>
      <c r="K379" s="18"/>
      <c r="L379" s="18">
        <v>0</v>
      </c>
      <c r="M379" s="18"/>
      <c r="N379" s="17">
        <f>SUM(H379:M379)</f>
        <v>0</v>
      </c>
      <c r="O379" s="21">
        <v>4858052</v>
      </c>
      <c r="P379" s="21">
        <v>2145888</v>
      </c>
      <c r="Q379" s="21">
        <v>447060</v>
      </c>
      <c r="R379" s="21"/>
      <c r="S379" s="21"/>
      <c r="T379" s="20">
        <f>SUM(O379:S379)</f>
        <v>7451000</v>
      </c>
      <c r="U379" s="23">
        <f>N379+T379</f>
        <v>7451000</v>
      </c>
      <c r="V379" s="10">
        <v>3206</v>
      </c>
      <c r="W379" s="10">
        <v>542400</v>
      </c>
      <c r="X379" s="10">
        <v>2018</v>
      </c>
      <c r="Y379" s="10"/>
    </row>
    <row r="380" spans="1:25" x14ac:dyDescent="0.2">
      <c r="A380" s="10">
        <v>2020</v>
      </c>
      <c r="B380" s="10">
        <v>50551</v>
      </c>
      <c r="C380" s="10" t="s">
        <v>206</v>
      </c>
      <c r="D380" s="10" t="s">
        <v>25</v>
      </c>
      <c r="E380" s="10" t="s">
        <v>26</v>
      </c>
      <c r="F380" s="10" t="s">
        <v>37</v>
      </c>
      <c r="G380" s="10" t="s">
        <v>204</v>
      </c>
      <c r="H380" s="18">
        <v>1931098</v>
      </c>
      <c r="I380" s="18">
        <v>2216935</v>
      </c>
      <c r="J380" s="18"/>
      <c r="K380" s="18">
        <v>707138</v>
      </c>
      <c r="L380" s="18">
        <v>2924073</v>
      </c>
      <c r="M380" s="18">
        <v>442099</v>
      </c>
      <c r="N380" s="17">
        <f>SUM(H380:M380)</f>
        <v>8221343</v>
      </c>
      <c r="O380" s="21"/>
      <c r="P380" s="21"/>
      <c r="Q380" s="21"/>
      <c r="R380" s="21"/>
      <c r="S380" s="21"/>
      <c r="T380" s="20">
        <f>SUM(O380:S380)</f>
        <v>0</v>
      </c>
      <c r="U380" s="23">
        <f>N380+T380</f>
        <v>8221343</v>
      </c>
      <c r="V380" s="10">
        <v>133.33000000000001</v>
      </c>
      <c r="W380" s="10">
        <v>470130</v>
      </c>
      <c r="X380" s="10">
        <v>2017</v>
      </c>
      <c r="Y380" s="10" t="s">
        <v>207</v>
      </c>
    </row>
    <row r="381" spans="1:25" x14ac:dyDescent="0.2">
      <c r="A381" s="10">
        <v>2020</v>
      </c>
      <c r="B381" s="10">
        <v>50572</v>
      </c>
      <c r="C381" s="10" t="s">
        <v>295</v>
      </c>
      <c r="D381" s="10" t="s">
        <v>25</v>
      </c>
      <c r="E381" s="10" t="s">
        <v>26</v>
      </c>
      <c r="F381" s="10" t="s">
        <v>27</v>
      </c>
      <c r="G381" s="10" t="s">
        <v>204</v>
      </c>
      <c r="H381" s="18"/>
      <c r="I381" s="18">
        <v>3170866.16</v>
      </c>
      <c r="J381" s="18"/>
      <c r="K381" s="18">
        <v>1050968.47</v>
      </c>
      <c r="L381" s="18">
        <v>4221834.63</v>
      </c>
      <c r="M381" s="18">
        <v>557080.52</v>
      </c>
      <c r="N381" s="17">
        <f>SUM(H381:M381)</f>
        <v>9000749.7799999993</v>
      </c>
      <c r="O381" s="21"/>
      <c r="P381" s="21"/>
      <c r="Q381" s="21"/>
      <c r="R381" s="21"/>
      <c r="S381" s="21"/>
      <c r="T381" s="20">
        <f>SUM(O381:S381)</f>
        <v>0</v>
      </c>
      <c r="U381" s="23">
        <f>N381+T381</f>
        <v>9000749.7799999993</v>
      </c>
      <c r="V381" s="10">
        <v>51.97</v>
      </c>
      <c r="W381" s="10">
        <v>315000</v>
      </c>
      <c r="X381" s="10">
        <v>2020</v>
      </c>
      <c r="Y381" s="10" t="s">
        <v>297</v>
      </c>
    </row>
    <row r="382" spans="1:25" x14ac:dyDescent="0.2">
      <c r="A382" s="10">
        <v>2020</v>
      </c>
      <c r="B382" s="10">
        <v>31182</v>
      </c>
      <c r="C382" s="10" t="s">
        <v>373</v>
      </c>
      <c r="D382" s="10" t="s">
        <v>25</v>
      </c>
      <c r="E382" s="10" t="s">
        <v>26</v>
      </c>
      <c r="F382" s="10" t="s">
        <v>296</v>
      </c>
      <c r="G382" s="10" t="s">
        <v>204</v>
      </c>
      <c r="H382" s="18">
        <v>60242</v>
      </c>
      <c r="I382" s="18">
        <v>3829644</v>
      </c>
      <c r="J382" s="18"/>
      <c r="K382" s="18">
        <v>762669</v>
      </c>
      <c r="L382" s="18">
        <v>4592313</v>
      </c>
      <c r="M382" s="18">
        <v>403012</v>
      </c>
      <c r="N382" s="17">
        <f>SUM(H382:M382)</f>
        <v>9647880</v>
      </c>
      <c r="O382" s="21"/>
      <c r="P382" s="21"/>
      <c r="Q382" s="21"/>
      <c r="R382" s="21"/>
      <c r="S382" s="21"/>
      <c r="T382" s="20">
        <f>SUM(O382:S382)</f>
        <v>0</v>
      </c>
      <c r="U382" s="23">
        <f>N382+T382</f>
        <v>9647880</v>
      </c>
      <c r="V382" s="10">
        <v>121</v>
      </c>
      <c r="W382" s="10">
        <v>883305</v>
      </c>
      <c r="X382" s="10">
        <v>2018</v>
      </c>
      <c r="Y382" s="10" t="s">
        <v>375</v>
      </c>
    </row>
    <row r="383" spans="1:25" x14ac:dyDescent="0.2">
      <c r="A383" s="10">
        <v>2020</v>
      </c>
      <c r="B383" s="10">
        <v>50560</v>
      </c>
      <c r="C383" s="10" t="s">
        <v>213</v>
      </c>
      <c r="D383" s="10" t="s">
        <v>25</v>
      </c>
      <c r="E383" s="10" t="s">
        <v>26</v>
      </c>
      <c r="F383" s="10" t="s">
        <v>27</v>
      </c>
      <c r="G383" s="10" t="s">
        <v>204</v>
      </c>
      <c r="H383" s="18">
        <v>188141</v>
      </c>
      <c r="I383" s="18">
        <v>2678259</v>
      </c>
      <c r="J383" s="18">
        <v>0</v>
      </c>
      <c r="K383" s="18">
        <v>0</v>
      </c>
      <c r="L383" s="18">
        <v>2678259</v>
      </c>
      <c r="M383" s="18">
        <v>4234425</v>
      </c>
      <c r="N383" s="17">
        <f>SUM(H383:M383)</f>
        <v>9779084</v>
      </c>
      <c r="O383" s="21"/>
      <c r="P383" s="21"/>
      <c r="Q383" s="21"/>
      <c r="R383" s="21"/>
      <c r="S383" s="21"/>
      <c r="T383" s="20">
        <f>SUM(O383:S383)</f>
        <v>0</v>
      </c>
      <c r="U383" s="23">
        <f>N383+T383</f>
        <v>9779084</v>
      </c>
      <c r="V383" s="10">
        <v>144</v>
      </c>
      <c r="W383" s="10">
        <v>425195</v>
      </c>
      <c r="X383" s="10">
        <v>2017</v>
      </c>
      <c r="Y383" s="10" t="s">
        <v>215</v>
      </c>
    </row>
    <row r="384" spans="1:25" x14ac:dyDescent="0.2">
      <c r="A384" s="10">
        <v>2020</v>
      </c>
      <c r="B384" s="10">
        <v>35879</v>
      </c>
      <c r="C384" s="10" t="s">
        <v>101</v>
      </c>
      <c r="D384" s="10" t="s">
        <v>25</v>
      </c>
      <c r="E384" s="10" t="s">
        <v>26</v>
      </c>
      <c r="F384" s="10" t="s">
        <v>296</v>
      </c>
      <c r="G384" s="10" t="s">
        <v>204</v>
      </c>
      <c r="H384" s="18">
        <v>1128188</v>
      </c>
      <c r="I384" s="18">
        <v>2935483.84</v>
      </c>
      <c r="J384" s="18"/>
      <c r="K384" s="18">
        <v>1438614.92</v>
      </c>
      <c r="L384" s="18">
        <v>4374098.76</v>
      </c>
      <c r="M384" s="18">
        <v>20534.349999999999</v>
      </c>
      <c r="N384" s="17">
        <f>SUM(H384:M384)</f>
        <v>9896919.8699999992</v>
      </c>
      <c r="O384" s="21"/>
      <c r="P384" s="21"/>
      <c r="Q384" s="21"/>
      <c r="R384" s="21"/>
      <c r="S384" s="21"/>
      <c r="T384" s="20">
        <f>SUM(O384:S384)</f>
        <v>0</v>
      </c>
      <c r="U384" s="23">
        <f>N384+T384</f>
        <v>9896919.8699999992</v>
      </c>
      <c r="V384" s="10">
        <v>153</v>
      </c>
      <c r="W384" s="10">
        <v>425403</v>
      </c>
      <c r="X384" s="10">
        <v>2017</v>
      </c>
      <c r="Y384" s="10" t="s">
        <v>103</v>
      </c>
    </row>
    <row r="385" spans="1:25" x14ac:dyDescent="0.2">
      <c r="A385" s="10">
        <v>2020</v>
      </c>
      <c r="B385" s="10">
        <v>50566</v>
      </c>
      <c r="C385" s="10" t="s">
        <v>186</v>
      </c>
      <c r="D385" s="10" t="s">
        <v>25</v>
      </c>
      <c r="E385" s="10" t="s">
        <v>26</v>
      </c>
      <c r="F385" s="10" t="s">
        <v>37</v>
      </c>
      <c r="G385" s="10" t="s">
        <v>204</v>
      </c>
      <c r="H385" s="18"/>
      <c r="I385" s="18">
        <v>5178548</v>
      </c>
      <c r="J385" s="18"/>
      <c r="K385" s="18"/>
      <c r="L385" s="18">
        <v>5178548</v>
      </c>
      <c r="M385" s="18"/>
      <c r="N385" s="17">
        <f>SUM(H385:M385)</f>
        <v>10357096</v>
      </c>
      <c r="O385" s="21"/>
      <c r="P385" s="21"/>
      <c r="Q385" s="21"/>
      <c r="R385" s="21"/>
      <c r="S385" s="21"/>
      <c r="T385" s="20">
        <f>SUM(O385:S385)</f>
        <v>0</v>
      </c>
      <c r="U385" s="23">
        <f>N385+T385</f>
        <v>10357096</v>
      </c>
      <c r="V385" s="10">
        <v>4415.1000000000004</v>
      </c>
      <c r="W385" s="10">
        <v>295365</v>
      </c>
      <c r="X385" s="10">
        <v>2018</v>
      </c>
      <c r="Y385" s="10" t="s">
        <v>187</v>
      </c>
    </row>
    <row r="386" spans="1:25" x14ac:dyDescent="0.2">
      <c r="A386" s="10">
        <v>2020</v>
      </c>
      <c r="B386" s="10">
        <v>43908</v>
      </c>
      <c r="C386" s="10" t="s">
        <v>441</v>
      </c>
      <c r="D386" s="10" t="s">
        <v>25</v>
      </c>
      <c r="E386" s="10" t="s">
        <v>26</v>
      </c>
      <c r="F386" s="10" t="s">
        <v>296</v>
      </c>
      <c r="G386" s="10" t="s">
        <v>204</v>
      </c>
      <c r="H386" s="18">
        <v>347356</v>
      </c>
      <c r="I386" s="18">
        <v>4894554</v>
      </c>
      <c r="J386" s="18">
        <v>346802</v>
      </c>
      <c r="K386" s="18"/>
      <c r="L386" s="18">
        <v>4894554</v>
      </c>
      <c r="M386" s="18"/>
      <c r="N386" s="17">
        <f>SUM(H386:M386)</f>
        <v>10483266</v>
      </c>
      <c r="O386" s="21"/>
      <c r="P386" s="21"/>
      <c r="Q386" s="21"/>
      <c r="R386" s="21"/>
      <c r="S386" s="21"/>
      <c r="T386" s="20">
        <f>SUM(O386:S386)</f>
        <v>0</v>
      </c>
      <c r="U386" s="23">
        <f>N386+T386</f>
        <v>10483266</v>
      </c>
      <c r="V386" s="10">
        <v>97</v>
      </c>
      <c r="W386" s="10">
        <v>590157</v>
      </c>
      <c r="X386" s="10">
        <v>2019</v>
      </c>
      <c r="Y386" s="10" t="s">
        <v>442</v>
      </c>
    </row>
    <row r="387" spans="1:25" x14ac:dyDescent="0.2">
      <c r="A387" s="10">
        <v>2020</v>
      </c>
      <c r="B387" s="10">
        <v>35862</v>
      </c>
      <c r="C387" s="10" t="s">
        <v>332</v>
      </c>
      <c r="D387" s="10" t="s">
        <v>25</v>
      </c>
      <c r="E387" s="10" t="s">
        <v>26</v>
      </c>
      <c r="F387" s="10" t="s">
        <v>334</v>
      </c>
      <c r="G387" s="10" t="s">
        <v>204</v>
      </c>
      <c r="H387" s="18"/>
      <c r="I387" s="18"/>
      <c r="J387" s="18"/>
      <c r="K387" s="18"/>
      <c r="L387" s="18">
        <v>0</v>
      </c>
      <c r="M387" s="18"/>
      <c r="N387" s="17">
        <f>SUM(H387:M387)</f>
        <v>0</v>
      </c>
      <c r="O387" s="21">
        <v>5520240</v>
      </c>
      <c r="P387" s="21">
        <v>4809082</v>
      </c>
      <c r="Q387" s="21">
        <v>300451</v>
      </c>
      <c r="R387" s="21"/>
      <c r="S387" s="21"/>
      <c r="T387" s="20">
        <f>SUM(O387:S387)</f>
        <v>10629773</v>
      </c>
      <c r="U387" s="23">
        <f>N387+T387</f>
        <v>10629773</v>
      </c>
      <c r="V387" s="10">
        <v>359.4</v>
      </c>
      <c r="W387" s="10">
        <v>673104</v>
      </c>
      <c r="X387" s="10">
        <v>2017</v>
      </c>
      <c r="Y387" s="10" t="s">
        <v>335</v>
      </c>
    </row>
    <row r="388" spans="1:25" x14ac:dyDescent="0.2">
      <c r="A388" s="10">
        <v>2020</v>
      </c>
      <c r="B388" s="10">
        <v>35883</v>
      </c>
      <c r="C388" s="10" t="s">
        <v>311</v>
      </c>
      <c r="D388" s="10" t="s">
        <v>25</v>
      </c>
      <c r="E388" s="10" t="s">
        <v>26</v>
      </c>
      <c r="F388" s="10" t="s">
        <v>27</v>
      </c>
      <c r="G388" s="10" t="s">
        <v>204</v>
      </c>
      <c r="H388" s="18"/>
      <c r="I388" s="18">
        <v>4665341</v>
      </c>
      <c r="J388" s="18"/>
      <c r="K388" s="18">
        <v>753639</v>
      </c>
      <c r="L388" s="18">
        <v>5418980</v>
      </c>
      <c r="M388" s="18">
        <v>271862</v>
      </c>
      <c r="N388" s="17">
        <f>SUM(H388:M388)</f>
        <v>11109822</v>
      </c>
      <c r="O388" s="21"/>
      <c r="P388" s="21"/>
      <c r="Q388" s="21"/>
      <c r="R388" s="21"/>
      <c r="S388" s="21"/>
      <c r="T388" s="20">
        <f>SUM(O388:S388)</f>
        <v>0</v>
      </c>
      <c r="U388" s="23">
        <f>N388+T388</f>
        <v>11109822</v>
      </c>
      <c r="V388" s="10">
        <v>457</v>
      </c>
      <c r="W388" s="10">
        <v>1046079</v>
      </c>
      <c r="X388" s="10">
        <v>2017</v>
      </c>
      <c r="Y388" s="10" t="s">
        <v>313</v>
      </c>
    </row>
    <row r="389" spans="1:25" x14ac:dyDescent="0.2">
      <c r="A389" s="10">
        <v>2020</v>
      </c>
      <c r="B389" s="10">
        <v>35268</v>
      </c>
      <c r="C389" s="10" t="s">
        <v>166</v>
      </c>
      <c r="D389" s="10" t="s">
        <v>25</v>
      </c>
      <c r="E389" s="10" t="s">
        <v>26</v>
      </c>
      <c r="F389" s="10" t="s">
        <v>296</v>
      </c>
      <c r="G389" s="10" t="s">
        <v>204</v>
      </c>
      <c r="H389" s="18"/>
      <c r="I389" s="18">
        <v>4172502</v>
      </c>
      <c r="J389" s="18"/>
      <c r="K389" s="18">
        <v>2193811</v>
      </c>
      <c r="L389" s="18">
        <v>6366313</v>
      </c>
      <c r="M389" s="18"/>
      <c r="N389" s="17">
        <f>SUM(H389:M389)</f>
        <v>12732626</v>
      </c>
      <c r="O389" s="21"/>
      <c r="P389" s="21"/>
      <c r="Q389" s="21"/>
      <c r="R389" s="21"/>
      <c r="S389" s="21"/>
      <c r="T389" s="20">
        <f>SUM(O389:S389)</f>
        <v>0</v>
      </c>
      <c r="U389" s="23">
        <f>N389+T389</f>
        <v>12732626</v>
      </c>
      <c r="V389" s="10">
        <v>231.14</v>
      </c>
      <c r="W389" s="10">
        <v>695926</v>
      </c>
      <c r="X389" s="10">
        <v>2018</v>
      </c>
      <c r="Y389" s="10" t="s">
        <v>168</v>
      </c>
    </row>
    <row r="390" spans="1:25" x14ac:dyDescent="0.2">
      <c r="A390" s="10">
        <v>2020</v>
      </c>
      <c r="B390" s="10">
        <v>49330</v>
      </c>
      <c r="C390" s="10" t="s">
        <v>61</v>
      </c>
      <c r="D390" s="10" t="s">
        <v>25</v>
      </c>
      <c r="E390" s="10" t="s">
        <v>26</v>
      </c>
      <c r="F390" s="10" t="s">
        <v>27</v>
      </c>
      <c r="G390" s="10" t="s">
        <v>204</v>
      </c>
      <c r="H390" s="18"/>
      <c r="I390" s="18"/>
      <c r="J390" s="18"/>
      <c r="K390" s="18"/>
      <c r="L390" s="18">
        <v>0</v>
      </c>
      <c r="M390" s="18"/>
      <c r="N390" s="17">
        <f>SUM(H390:M390)</f>
        <v>0</v>
      </c>
      <c r="O390" s="21">
        <v>8752052</v>
      </c>
      <c r="P390" s="21">
        <v>4087399</v>
      </c>
      <c r="Q390" s="21">
        <v>0</v>
      </c>
      <c r="R390" s="21"/>
      <c r="S390" s="21"/>
      <c r="T390" s="20">
        <f>SUM(O390:S390)</f>
        <v>12839451</v>
      </c>
      <c r="U390" s="23">
        <f>N390+T390</f>
        <v>12839451</v>
      </c>
      <c r="V390" s="10">
        <v>826</v>
      </c>
      <c r="W390" s="10">
        <v>505198</v>
      </c>
      <c r="X390" s="10">
        <v>2020</v>
      </c>
      <c r="Y390" s="10" t="s">
        <v>63</v>
      </c>
    </row>
    <row r="391" spans="1:25" x14ac:dyDescent="0.2">
      <c r="A391" s="10">
        <v>2020</v>
      </c>
      <c r="B391" s="10">
        <v>35393</v>
      </c>
      <c r="C391" s="10" t="s">
        <v>86</v>
      </c>
      <c r="D391" s="10" t="s">
        <v>25</v>
      </c>
      <c r="E391" s="10" t="s">
        <v>26</v>
      </c>
      <c r="F391" s="10" t="s">
        <v>296</v>
      </c>
      <c r="G391" s="10" t="s">
        <v>440</v>
      </c>
      <c r="H391" s="18">
        <v>63901</v>
      </c>
      <c r="I391" s="18">
        <v>2619715.62</v>
      </c>
      <c r="J391" s="18"/>
      <c r="K391" s="18">
        <v>3850597.69</v>
      </c>
      <c r="L391" s="18">
        <v>6470313.3099999996</v>
      </c>
      <c r="M391" s="18">
        <v>133040.38</v>
      </c>
      <c r="N391" s="17">
        <f>SUM(H391:M391)</f>
        <v>13137568.000000002</v>
      </c>
      <c r="O391" s="21"/>
      <c r="P391" s="21"/>
      <c r="Q391" s="21"/>
      <c r="R391" s="21"/>
      <c r="S391" s="21"/>
      <c r="T391" s="20">
        <f>SUM(O391:S391)</f>
        <v>0</v>
      </c>
      <c r="U391" s="23">
        <f>N391+T391</f>
        <v>13137568.000000002</v>
      </c>
      <c r="V391" s="10">
        <v>170.9</v>
      </c>
      <c r="W391" s="10">
        <v>302838</v>
      </c>
      <c r="X391" s="10">
        <v>2018</v>
      </c>
      <c r="Y391" s="10" t="s">
        <v>88</v>
      </c>
    </row>
    <row r="392" spans="1:25" x14ac:dyDescent="0.2">
      <c r="A392" s="10">
        <v>2020</v>
      </c>
      <c r="B392" s="10">
        <v>14874</v>
      </c>
      <c r="C392" s="10" t="s">
        <v>169</v>
      </c>
      <c r="D392" s="10" t="s">
        <v>25</v>
      </c>
      <c r="E392" s="10" t="s">
        <v>26</v>
      </c>
      <c r="F392" s="10" t="s">
        <v>296</v>
      </c>
      <c r="G392" s="10" t="s">
        <v>204</v>
      </c>
      <c r="H392" s="18"/>
      <c r="I392" s="18">
        <v>5209522.32</v>
      </c>
      <c r="J392" s="18"/>
      <c r="K392" s="18">
        <v>1968592.56</v>
      </c>
      <c r="L392" s="18">
        <v>7178114.8799999999</v>
      </c>
      <c r="M392" s="18">
        <v>138968.17000000001</v>
      </c>
      <c r="N392" s="17">
        <f>SUM(H392:M392)</f>
        <v>14495197.930000002</v>
      </c>
      <c r="O392" s="21"/>
      <c r="P392" s="21"/>
      <c r="Q392" s="21"/>
      <c r="R392" s="21"/>
      <c r="S392" s="21"/>
      <c r="T392" s="20">
        <f>SUM(O392:S392)</f>
        <v>0</v>
      </c>
      <c r="U392" s="23">
        <f>N392+T392</f>
        <v>14495197.930000002</v>
      </c>
      <c r="V392" s="10">
        <v>1207</v>
      </c>
      <c r="W392" s="10">
        <v>811880</v>
      </c>
      <c r="X392" s="10">
        <v>2018</v>
      </c>
      <c r="Y392" s="10" t="s">
        <v>171</v>
      </c>
    </row>
    <row r="393" spans="1:25" x14ac:dyDescent="0.2">
      <c r="A393" s="10">
        <v>2020</v>
      </c>
      <c r="B393" s="10">
        <v>31090</v>
      </c>
      <c r="C393" s="10" t="s">
        <v>72</v>
      </c>
      <c r="D393" s="10" t="s">
        <v>25</v>
      </c>
      <c r="E393" s="10" t="s">
        <v>26</v>
      </c>
      <c r="F393" s="10" t="s">
        <v>296</v>
      </c>
      <c r="G393" s="10" t="s">
        <v>204</v>
      </c>
      <c r="H393" s="18"/>
      <c r="I393" s="18">
        <v>3441161</v>
      </c>
      <c r="J393" s="18"/>
      <c r="K393" s="18">
        <v>3692706</v>
      </c>
      <c r="L393" s="18">
        <v>7133867</v>
      </c>
      <c r="M393" s="18">
        <v>557427</v>
      </c>
      <c r="N393" s="17">
        <f>SUM(H393:M393)</f>
        <v>14825161</v>
      </c>
      <c r="O393" s="21"/>
      <c r="P393" s="21"/>
      <c r="Q393" s="21"/>
      <c r="R393" s="21"/>
      <c r="S393" s="21"/>
      <c r="T393" s="20">
        <f>SUM(O393:S393)</f>
        <v>0</v>
      </c>
      <c r="U393" s="23">
        <f>N393+T393</f>
        <v>14825161</v>
      </c>
      <c r="V393" s="10">
        <v>158</v>
      </c>
      <c r="W393" s="10">
        <v>701547</v>
      </c>
      <c r="X393" s="10">
        <v>2018</v>
      </c>
      <c r="Y393" s="10" t="s">
        <v>74</v>
      </c>
    </row>
    <row r="394" spans="1:25" x14ac:dyDescent="0.2">
      <c r="A394" s="10">
        <v>2020</v>
      </c>
      <c r="B394" s="10">
        <v>35853</v>
      </c>
      <c r="C394" s="10" t="s">
        <v>243</v>
      </c>
      <c r="D394" s="10" t="s">
        <v>25</v>
      </c>
      <c r="E394" s="10" t="s">
        <v>26</v>
      </c>
      <c r="F394" s="10" t="s">
        <v>27</v>
      </c>
      <c r="G394" s="10" t="s">
        <v>204</v>
      </c>
      <c r="H394" s="18">
        <v>120614</v>
      </c>
      <c r="I394" s="18">
        <v>4687611</v>
      </c>
      <c r="J394" s="18"/>
      <c r="K394" s="18">
        <v>2784290</v>
      </c>
      <c r="L394" s="18">
        <v>7471901</v>
      </c>
      <c r="M394" s="18"/>
      <c r="N394" s="17">
        <f>SUM(H394:M394)</f>
        <v>15064416</v>
      </c>
      <c r="O394" s="21"/>
      <c r="P394" s="21"/>
      <c r="Q394" s="21"/>
      <c r="R394" s="21"/>
      <c r="S394" s="21"/>
      <c r="T394" s="20">
        <f>SUM(O394:S394)</f>
        <v>0</v>
      </c>
      <c r="U394" s="23">
        <f>N394+T394</f>
        <v>15064416</v>
      </c>
      <c r="V394" s="10">
        <v>129.29470000000001</v>
      </c>
      <c r="W394" s="10">
        <v>593490</v>
      </c>
      <c r="X394" s="10">
        <v>2019</v>
      </c>
      <c r="Y394" s="10" t="s">
        <v>245</v>
      </c>
    </row>
    <row r="395" spans="1:25" x14ac:dyDescent="0.2">
      <c r="A395" s="10">
        <v>2020</v>
      </c>
      <c r="B395" s="10">
        <v>32550</v>
      </c>
      <c r="C395" s="10" t="s">
        <v>284</v>
      </c>
      <c r="D395" s="10" t="s">
        <v>25</v>
      </c>
      <c r="E395" s="10" t="s">
        <v>26</v>
      </c>
      <c r="F395" s="10" t="s">
        <v>296</v>
      </c>
      <c r="G395" s="10" t="s">
        <v>204</v>
      </c>
      <c r="H395" s="18"/>
      <c r="I395" s="18">
        <v>4667359</v>
      </c>
      <c r="J395" s="18"/>
      <c r="K395" s="18">
        <v>3804801</v>
      </c>
      <c r="L395" s="18">
        <v>8472160</v>
      </c>
      <c r="M395" s="18">
        <v>855427</v>
      </c>
      <c r="N395" s="17">
        <f>SUM(H395:M395)</f>
        <v>17799747</v>
      </c>
      <c r="O395" s="21"/>
      <c r="P395" s="21"/>
      <c r="Q395" s="21"/>
      <c r="R395" s="21"/>
      <c r="S395" s="21"/>
      <c r="T395" s="20">
        <f>SUM(O395:S395)</f>
        <v>0</v>
      </c>
      <c r="U395" s="23">
        <f>N395+T395</f>
        <v>17799747</v>
      </c>
      <c r="V395" s="10">
        <v>401</v>
      </c>
      <c r="W395" s="10">
        <v>716492</v>
      </c>
      <c r="X395" s="10">
        <v>2018</v>
      </c>
      <c r="Y395" s="10" t="s">
        <v>286</v>
      </c>
    </row>
    <row r="396" spans="1:25" x14ac:dyDescent="0.2">
      <c r="A396" s="10">
        <v>2020</v>
      </c>
      <c r="B396" s="10">
        <v>43910</v>
      </c>
      <c r="C396" s="10" t="s">
        <v>265</v>
      </c>
      <c r="D396" s="10" t="s">
        <v>25</v>
      </c>
      <c r="E396" s="10" t="s">
        <v>26</v>
      </c>
      <c r="F396" s="10" t="s">
        <v>401</v>
      </c>
      <c r="G396" s="10" t="s">
        <v>204</v>
      </c>
      <c r="H396" s="18"/>
      <c r="I396" s="18">
        <v>5131800.29</v>
      </c>
      <c r="J396" s="18"/>
      <c r="K396" s="18">
        <v>4703780.2300000004</v>
      </c>
      <c r="L396" s="18">
        <v>9835580.5199999996</v>
      </c>
      <c r="M396" s="18">
        <v>1382078.3</v>
      </c>
      <c r="N396" s="17">
        <f>SUM(H396:M396)</f>
        <v>21053239.34</v>
      </c>
      <c r="O396" s="21"/>
      <c r="P396" s="21"/>
      <c r="Q396" s="21"/>
      <c r="R396" s="21"/>
      <c r="S396" s="21"/>
      <c r="T396" s="20">
        <f>SUM(O396:S396)</f>
        <v>0</v>
      </c>
      <c r="U396" s="23">
        <f>N396+T396</f>
        <v>21053239.34</v>
      </c>
      <c r="V396" s="10">
        <v>606.05700000000002</v>
      </c>
      <c r="W396" s="10">
        <v>922223</v>
      </c>
      <c r="X396" s="10">
        <v>2020</v>
      </c>
      <c r="Y396" s="10" t="s">
        <v>267</v>
      </c>
    </row>
    <row r="397" spans="1:25" x14ac:dyDescent="0.2">
      <c r="A397" s="10">
        <v>2020</v>
      </c>
      <c r="B397" s="10">
        <v>49335</v>
      </c>
      <c r="C397" s="10" t="s">
        <v>83</v>
      </c>
      <c r="D397" s="10" t="s">
        <v>25</v>
      </c>
      <c r="E397" s="10" t="s">
        <v>26</v>
      </c>
      <c r="F397" s="10" t="s">
        <v>27</v>
      </c>
      <c r="G397" s="10" t="s">
        <v>204</v>
      </c>
      <c r="H397" s="18"/>
      <c r="I397" s="18">
        <v>7072772.9000000004</v>
      </c>
      <c r="J397" s="18"/>
      <c r="K397" s="18">
        <v>3999087.23</v>
      </c>
      <c r="L397" s="18">
        <v>11071860.1</v>
      </c>
      <c r="M397" s="18">
        <v>358894.33</v>
      </c>
      <c r="N397" s="17">
        <f>SUM(H397:M397)</f>
        <v>22502614.559999999</v>
      </c>
      <c r="O397" s="21"/>
      <c r="P397" s="21"/>
      <c r="Q397" s="21"/>
      <c r="R397" s="21"/>
      <c r="S397" s="21"/>
      <c r="T397" s="20">
        <f>SUM(O397:S397)</f>
        <v>0</v>
      </c>
      <c r="U397" s="23">
        <f>N397+T397</f>
        <v>22502614.559999999</v>
      </c>
      <c r="V397" s="10">
        <v>1367</v>
      </c>
      <c r="W397" s="10">
        <v>692587</v>
      </c>
      <c r="X397" s="10">
        <v>2018</v>
      </c>
      <c r="Y397" s="10" t="s">
        <v>85</v>
      </c>
    </row>
    <row r="398" spans="1:25" x14ac:dyDescent="0.2">
      <c r="A398" s="10">
        <v>2020</v>
      </c>
      <c r="B398" s="10">
        <v>35859</v>
      </c>
      <c r="C398" s="10" t="s">
        <v>93</v>
      </c>
      <c r="D398" s="10" t="s">
        <v>25</v>
      </c>
      <c r="E398" s="10" t="s">
        <v>26</v>
      </c>
      <c r="F398" s="10" t="s">
        <v>296</v>
      </c>
      <c r="G398" s="10" t="s">
        <v>204</v>
      </c>
      <c r="H398" s="18">
        <v>147489</v>
      </c>
      <c r="I398" s="18">
        <v>8492078</v>
      </c>
      <c r="J398" s="18"/>
      <c r="K398" s="18">
        <v>2852597</v>
      </c>
      <c r="L398" s="18">
        <v>11344675</v>
      </c>
      <c r="M398" s="18">
        <v>560524</v>
      </c>
      <c r="N398" s="17">
        <f>SUM(H398:M398)</f>
        <v>23397363</v>
      </c>
      <c r="O398" s="21"/>
      <c r="P398" s="21"/>
      <c r="Q398" s="21"/>
      <c r="R398" s="21"/>
      <c r="S398" s="21"/>
      <c r="T398" s="20">
        <f>SUM(O398:S398)</f>
        <v>0</v>
      </c>
      <c r="U398" s="23">
        <f>N398+T398</f>
        <v>23397363</v>
      </c>
      <c r="V398" s="10">
        <v>201.24</v>
      </c>
      <c r="W398" s="10">
        <v>383793</v>
      </c>
      <c r="X398" s="10">
        <v>2018</v>
      </c>
      <c r="Y398" s="10" t="s">
        <v>96</v>
      </c>
    </row>
    <row r="399" spans="1:25" x14ac:dyDescent="0.2">
      <c r="A399" s="10">
        <v>2020</v>
      </c>
      <c r="B399" s="10">
        <v>63941</v>
      </c>
      <c r="C399" s="10" t="s">
        <v>132</v>
      </c>
      <c r="D399" s="10" t="s">
        <v>25</v>
      </c>
      <c r="E399" s="10" t="s">
        <v>26</v>
      </c>
      <c r="F399" s="10" t="s">
        <v>296</v>
      </c>
      <c r="G399" s="10" t="s">
        <v>125</v>
      </c>
      <c r="H399" s="18"/>
      <c r="I399" s="18"/>
      <c r="J399" s="18"/>
      <c r="K399" s="18"/>
      <c r="L399" s="18">
        <v>0</v>
      </c>
      <c r="M399" s="18"/>
      <c r="N399" s="17">
        <f>SUM(H399:M399)</f>
        <v>0</v>
      </c>
      <c r="O399" s="21"/>
      <c r="P399" s="21">
        <v>24931114</v>
      </c>
      <c r="Q399" s="21"/>
      <c r="R399" s="21"/>
      <c r="S399" s="21"/>
      <c r="T399" s="20">
        <f>SUM(O399:S399)</f>
        <v>24931114</v>
      </c>
      <c r="U399" s="23">
        <f>N399+T399</f>
        <v>24931114</v>
      </c>
      <c r="V399" s="10">
        <v>1108</v>
      </c>
      <c r="W399" s="10">
        <v>1919644</v>
      </c>
      <c r="X399" s="10">
        <v>2019</v>
      </c>
      <c r="Y399" s="10" t="s">
        <v>133</v>
      </c>
    </row>
    <row r="400" spans="1:25" x14ac:dyDescent="0.2">
      <c r="A400" s="10">
        <v>2020</v>
      </c>
      <c r="B400" s="10">
        <v>31181</v>
      </c>
      <c r="C400" s="10" t="s">
        <v>240</v>
      </c>
      <c r="D400" s="10" t="s">
        <v>25</v>
      </c>
      <c r="E400" s="10" t="s">
        <v>26</v>
      </c>
      <c r="F400" s="10" t="s">
        <v>58</v>
      </c>
      <c r="G400" s="10" t="s">
        <v>438</v>
      </c>
      <c r="H400" s="18"/>
      <c r="I400" s="18">
        <v>9050464.4000000004</v>
      </c>
      <c r="J400" s="18"/>
      <c r="K400" s="18">
        <v>4878979.1500000004</v>
      </c>
      <c r="L400" s="18">
        <v>13929443.6</v>
      </c>
      <c r="M400" s="18">
        <v>865121.74</v>
      </c>
      <c r="N400" s="17">
        <f>SUM(H400:M400)</f>
        <v>28724008.889999997</v>
      </c>
      <c r="O400" s="21"/>
      <c r="P400" s="21"/>
      <c r="Q400" s="21"/>
      <c r="R400" s="21"/>
      <c r="S400" s="21"/>
      <c r="T400" s="20">
        <f>SUM(O400:S400)</f>
        <v>0</v>
      </c>
      <c r="U400" s="23">
        <f>N400+T400</f>
        <v>28724008.889999997</v>
      </c>
      <c r="V400" s="10">
        <v>367</v>
      </c>
      <c r="W400" s="10">
        <v>1555072</v>
      </c>
      <c r="X400" s="10">
        <v>2015</v>
      </c>
      <c r="Y400" s="10" t="s">
        <v>242</v>
      </c>
    </row>
    <row r="401" spans="1:25" x14ac:dyDescent="0.2">
      <c r="A401" s="10">
        <v>2020</v>
      </c>
      <c r="B401" s="10">
        <v>43905</v>
      </c>
      <c r="C401" s="10" t="s">
        <v>104</v>
      </c>
      <c r="D401" s="10" t="s">
        <v>25</v>
      </c>
      <c r="E401" s="10" t="s">
        <v>26</v>
      </c>
      <c r="F401" s="10" t="s">
        <v>58</v>
      </c>
      <c r="G401" s="10" t="s">
        <v>437</v>
      </c>
      <c r="H401" s="18">
        <v>216382</v>
      </c>
      <c r="I401" s="18">
        <v>14264703</v>
      </c>
      <c r="J401" s="18"/>
      <c r="K401" s="18"/>
      <c r="L401" s="18">
        <v>14264703</v>
      </c>
      <c r="M401" s="18"/>
      <c r="N401" s="17">
        <f>SUM(H401:M401)</f>
        <v>28745788</v>
      </c>
      <c r="O401" s="21"/>
      <c r="P401" s="21"/>
      <c r="Q401" s="21"/>
      <c r="R401" s="21"/>
      <c r="S401" s="21"/>
      <c r="T401" s="20">
        <f>SUM(O401:S401)</f>
        <v>0</v>
      </c>
      <c r="U401" s="23">
        <f>N401+T401</f>
        <v>28745788</v>
      </c>
      <c r="V401" s="10">
        <v>1204.3</v>
      </c>
      <c r="W401" s="10">
        <v>1547253</v>
      </c>
      <c r="X401" s="10">
        <v>2019</v>
      </c>
      <c r="Y401" s="10" t="s">
        <v>106</v>
      </c>
    </row>
    <row r="402" spans="1:25" x14ac:dyDescent="0.2">
      <c r="A402" s="10">
        <v>2020</v>
      </c>
      <c r="B402" s="10">
        <v>35874</v>
      </c>
      <c r="C402" s="10" t="s">
        <v>188</v>
      </c>
      <c r="D402" s="10" t="s">
        <v>25</v>
      </c>
      <c r="E402" s="10" t="s">
        <v>26</v>
      </c>
      <c r="F402" s="10" t="s">
        <v>296</v>
      </c>
      <c r="G402" s="10" t="s">
        <v>204</v>
      </c>
      <c r="H402" s="18">
        <v>1391552</v>
      </c>
      <c r="I402" s="18">
        <v>8666375</v>
      </c>
      <c r="J402" s="18"/>
      <c r="K402" s="18">
        <v>7383288</v>
      </c>
      <c r="L402" s="18">
        <v>16049663</v>
      </c>
      <c r="M402" s="18">
        <v>465360</v>
      </c>
      <c r="N402" s="17">
        <f>SUM(H402:M402)</f>
        <v>33956238</v>
      </c>
      <c r="O402" s="21"/>
      <c r="P402" s="21"/>
      <c r="Q402" s="21"/>
      <c r="R402" s="21"/>
      <c r="S402" s="21"/>
      <c r="T402" s="20">
        <f>SUM(O402:S402)</f>
        <v>0</v>
      </c>
      <c r="U402" s="23">
        <f>N402+T402</f>
        <v>33956238</v>
      </c>
      <c r="V402" s="10">
        <v>1339</v>
      </c>
      <c r="W402" s="10">
        <v>1660272</v>
      </c>
      <c r="X402" s="10">
        <v>2018</v>
      </c>
      <c r="Y402" s="10" t="s">
        <v>190</v>
      </c>
    </row>
    <row r="403" spans="1:25" x14ac:dyDescent="0.2">
      <c r="A403" s="10">
        <v>2020</v>
      </c>
      <c r="B403" s="10">
        <v>1184</v>
      </c>
      <c r="C403" s="10" t="s">
        <v>287</v>
      </c>
      <c r="D403" s="10" t="s">
        <v>25</v>
      </c>
      <c r="E403" s="10" t="s">
        <v>26</v>
      </c>
      <c r="F403" s="10" t="s">
        <v>296</v>
      </c>
      <c r="G403" s="10" t="s">
        <v>404</v>
      </c>
      <c r="H403" s="18"/>
      <c r="I403" s="18"/>
      <c r="J403" s="18"/>
      <c r="K403" s="18"/>
      <c r="L403" s="18">
        <v>0</v>
      </c>
      <c r="M403" s="18"/>
      <c r="N403" s="17">
        <f>SUM(H403:M403)</f>
        <v>0</v>
      </c>
      <c r="O403" s="21">
        <v>9651484</v>
      </c>
      <c r="P403" s="21">
        <v>5116506</v>
      </c>
      <c r="Q403" s="21"/>
      <c r="R403" s="21">
        <v>11998240</v>
      </c>
      <c r="S403" s="21">
        <v>13147030</v>
      </c>
      <c r="T403" s="20">
        <f>SUM(O403:S403)</f>
        <v>39913260</v>
      </c>
      <c r="U403" s="23">
        <f>N403+T403</f>
        <v>39913260</v>
      </c>
      <c r="V403" s="10">
        <v>845.7</v>
      </c>
      <c r="W403" s="10">
        <v>964254</v>
      </c>
      <c r="X403" s="10">
        <v>2019</v>
      </c>
      <c r="Y403" s="10" t="s">
        <v>289</v>
      </c>
    </row>
    <row r="404" spans="1:25" x14ac:dyDescent="0.2">
      <c r="A404" s="10">
        <v>2020</v>
      </c>
      <c r="B404" s="10">
        <v>10495</v>
      </c>
      <c r="C404" s="10" t="s">
        <v>321</v>
      </c>
      <c r="D404" s="10" t="s">
        <v>25</v>
      </c>
      <c r="E404" s="10" t="s">
        <v>26</v>
      </c>
      <c r="F404" s="10" t="s">
        <v>401</v>
      </c>
      <c r="G404" s="10" t="s">
        <v>125</v>
      </c>
      <c r="H404" s="18"/>
      <c r="I404" s="18">
        <v>18078957</v>
      </c>
      <c r="J404" s="18"/>
      <c r="K404" s="18">
        <v>4023248</v>
      </c>
      <c r="L404" s="18">
        <v>22102205</v>
      </c>
      <c r="M404" s="18">
        <v>187130</v>
      </c>
      <c r="N404" s="17">
        <f>SUM(H404:M404)</f>
        <v>44391540</v>
      </c>
      <c r="O404" s="21"/>
      <c r="P404" s="21"/>
      <c r="Q404" s="21"/>
      <c r="R404" s="21"/>
      <c r="S404" s="21"/>
      <c r="T404" s="20">
        <f>SUM(O404:S404)</f>
        <v>0</v>
      </c>
      <c r="U404" s="23">
        <f>N404+T404</f>
        <v>44391540</v>
      </c>
      <c r="V404" s="10">
        <v>351.97899999999998</v>
      </c>
      <c r="W404" s="10">
        <v>675971</v>
      </c>
      <c r="X404" s="10">
        <v>2019</v>
      </c>
      <c r="Y404" s="10" t="s">
        <v>322</v>
      </c>
    </row>
    <row r="405" spans="1:25" x14ac:dyDescent="0.2">
      <c r="A405" s="10">
        <v>2020</v>
      </c>
      <c r="B405" s="10">
        <v>73666</v>
      </c>
      <c r="C405" s="10" t="s">
        <v>436</v>
      </c>
      <c r="D405" s="10" t="s">
        <v>25</v>
      </c>
      <c r="E405" s="10" t="s">
        <v>26</v>
      </c>
      <c r="F405" s="10" t="s">
        <v>296</v>
      </c>
      <c r="G405" s="10" t="s">
        <v>204</v>
      </c>
      <c r="H405" s="18">
        <v>129198</v>
      </c>
      <c r="I405" s="18">
        <v>16809805</v>
      </c>
      <c r="J405" s="18"/>
      <c r="K405" s="18">
        <v>6577625</v>
      </c>
      <c r="L405" s="18">
        <v>23387430</v>
      </c>
      <c r="M405" s="18">
        <v>769210</v>
      </c>
      <c r="N405" s="17">
        <f>SUM(H405:M405)</f>
        <v>47673268</v>
      </c>
      <c r="O405" s="21"/>
      <c r="P405" s="21"/>
      <c r="Q405" s="21"/>
      <c r="R405" s="21"/>
      <c r="S405" s="21"/>
      <c r="T405" s="20">
        <f>SUM(O405:S405)</f>
        <v>0</v>
      </c>
      <c r="U405" s="23">
        <f>N405+T405</f>
        <v>47673268</v>
      </c>
      <c r="V405" s="10">
        <v>3226.0632900000001</v>
      </c>
      <c r="W405" s="10">
        <v>1241718</v>
      </c>
      <c r="X405" s="10">
        <v>2018</v>
      </c>
      <c r="Y405" s="10"/>
    </row>
    <row r="406" spans="1:25" x14ac:dyDescent="0.2">
      <c r="A406" s="10">
        <v>2020</v>
      </c>
      <c r="B406" s="10">
        <v>49333</v>
      </c>
      <c r="C406" s="10" t="s">
        <v>365</v>
      </c>
      <c r="D406" s="10" t="s">
        <v>25</v>
      </c>
      <c r="E406" s="10" t="s">
        <v>26</v>
      </c>
      <c r="F406" s="10" t="s">
        <v>58</v>
      </c>
      <c r="G406" s="10" t="s">
        <v>404</v>
      </c>
      <c r="H406" s="18">
        <v>10844022</v>
      </c>
      <c r="I406" s="18">
        <v>9955664</v>
      </c>
      <c r="J406" s="18"/>
      <c r="K406" s="18">
        <v>9883480</v>
      </c>
      <c r="L406" s="18">
        <v>19839144</v>
      </c>
      <c r="M406" s="18">
        <v>1715766</v>
      </c>
      <c r="N406" s="17">
        <f>SUM(H406:M406)</f>
        <v>52238076</v>
      </c>
      <c r="O406" s="21"/>
      <c r="P406" s="21"/>
      <c r="Q406" s="21"/>
      <c r="R406" s="21"/>
      <c r="S406" s="21"/>
      <c r="T406" s="20">
        <f>SUM(O406:S406)</f>
        <v>0</v>
      </c>
      <c r="U406" s="23">
        <f>N406+T406</f>
        <v>52238076</v>
      </c>
      <c r="V406" s="10">
        <v>1032.21</v>
      </c>
      <c r="W406" s="10">
        <v>765352</v>
      </c>
      <c r="X406" s="10">
        <v>2016</v>
      </c>
      <c r="Y406" s="10" t="s">
        <v>366</v>
      </c>
    </row>
    <row r="407" spans="1:25" x14ac:dyDescent="0.2">
      <c r="A407" s="10">
        <v>2020</v>
      </c>
      <c r="B407" s="10">
        <v>848567</v>
      </c>
      <c r="C407" s="10" t="s">
        <v>431</v>
      </c>
      <c r="D407" s="10" t="s">
        <v>25</v>
      </c>
      <c r="E407" s="10" t="s">
        <v>26</v>
      </c>
      <c r="F407" s="10" t="s">
        <v>37</v>
      </c>
      <c r="G407" s="10" t="s">
        <v>404</v>
      </c>
      <c r="H407" s="18"/>
      <c r="I407" s="18">
        <v>15976691</v>
      </c>
      <c r="J407" s="18"/>
      <c r="K407" s="18">
        <v>13348477</v>
      </c>
      <c r="L407" s="18">
        <v>29325168</v>
      </c>
      <c r="M407" s="18">
        <v>627188</v>
      </c>
      <c r="N407" s="17">
        <f>SUM(H407:M407)</f>
        <v>59277524</v>
      </c>
      <c r="O407" s="21"/>
      <c r="P407" s="21"/>
      <c r="Q407" s="21"/>
      <c r="R407" s="21"/>
      <c r="S407" s="21"/>
      <c r="T407" s="20">
        <f>SUM(O407:S407)</f>
        <v>0</v>
      </c>
      <c r="U407" s="23">
        <f>N407+T407</f>
        <v>59277524</v>
      </c>
      <c r="V407" s="10">
        <v>7874.52</v>
      </c>
      <c r="W407" s="10">
        <v>2137829</v>
      </c>
      <c r="X407" s="10">
        <v>2018</v>
      </c>
      <c r="Y407" s="10"/>
    </row>
    <row r="408" spans="1:25" x14ac:dyDescent="0.2">
      <c r="A408" s="10">
        <v>2020</v>
      </c>
      <c r="B408" s="10">
        <v>3203</v>
      </c>
      <c r="C408" s="10" t="s">
        <v>129</v>
      </c>
      <c r="D408" s="10" t="s">
        <v>25</v>
      </c>
      <c r="E408" s="10" t="s">
        <v>26</v>
      </c>
      <c r="F408" s="10" t="s">
        <v>37</v>
      </c>
      <c r="G408" s="10" t="s">
        <v>204</v>
      </c>
      <c r="H408" s="18"/>
      <c r="I408" s="18">
        <v>15893258</v>
      </c>
      <c r="J408" s="18"/>
      <c r="K408" s="18">
        <v>13051174</v>
      </c>
      <c r="L408" s="18">
        <v>28944432</v>
      </c>
      <c r="M408" s="18">
        <v>2090953</v>
      </c>
      <c r="N408" s="17">
        <f>SUM(H408:M408)</f>
        <v>59979817</v>
      </c>
      <c r="O408" s="21"/>
      <c r="P408" s="21"/>
      <c r="Q408" s="21"/>
      <c r="R408" s="21"/>
      <c r="S408" s="21"/>
      <c r="T408" s="20">
        <f>SUM(O408:S408)</f>
        <v>0</v>
      </c>
      <c r="U408" s="23">
        <f>N408+T408</f>
        <v>59979817</v>
      </c>
      <c r="V408" s="10">
        <v>606</v>
      </c>
      <c r="W408" s="10">
        <v>2705994</v>
      </c>
      <c r="X408" s="10">
        <v>2018</v>
      </c>
      <c r="Y408" s="10" t="s">
        <v>131</v>
      </c>
    </row>
    <row r="409" spans="1:25" x14ac:dyDescent="0.2">
      <c r="A409" s="10">
        <v>2020</v>
      </c>
      <c r="B409" s="10">
        <v>35860</v>
      </c>
      <c r="C409" s="10" t="s">
        <v>403</v>
      </c>
      <c r="D409" s="10" t="s">
        <v>25</v>
      </c>
      <c r="E409" s="10" t="s">
        <v>26</v>
      </c>
      <c r="F409" s="10" t="s">
        <v>37</v>
      </c>
      <c r="G409" s="10" t="s">
        <v>404</v>
      </c>
      <c r="H409" s="18"/>
      <c r="I409" s="18"/>
      <c r="J409" s="18"/>
      <c r="K409" s="18"/>
      <c r="L409" s="18">
        <v>0</v>
      </c>
      <c r="M409" s="18"/>
      <c r="N409" s="17">
        <f>SUM(H409:M409)</f>
        <v>0</v>
      </c>
      <c r="O409" s="21">
        <v>10046614</v>
      </c>
      <c r="P409" s="21">
        <v>9748609</v>
      </c>
      <c r="Q409" s="21">
        <v>569381</v>
      </c>
      <c r="R409" s="21">
        <v>19527127</v>
      </c>
      <c r="S409" s="21">
        <v>20364604</v>
      </c>
      <c r="T409" s="20">
        <f>SUM(O409:S409)</f>
        <v>60256335</v>
      </c>
      <c r="U409" s="23">
        <f>N409+T409</f>
        <v>60256335</v>
      </c>
      <c r="V409" s="10">
        <v>997</v>
      </c>
      <c r="W409" s="10">
        <v>1345047</v>
      </c>
      <c r="X409" s="10">
        <v>2018</v>
      </c>
      <c r="Y409" s="10" t="s">
        <v>405</v>
      </c>
    </row>
    <row r="410" spans="1:25" x14ac:dyDescent="0.2">
      <c r="A410" s="10">
        <v>2020</v>
      </c>
      <c r="B410" s="10">
        <v>31108</v>
      </c>
      <c r="C410" s="10" t="s">
        <v>228</v>
      </c>
      <c r="D410" s="10" t="s">
        <v>25</v>
      </c>
      <c r="E410" s="10" t="s">
        <v>26</v>
      </c>
      <c r="F410" s="10" t="s">
        <v>401</v>
      </c>
      <c r="G410" s="10" t="s">
        <v>204</v>
      </c>
      <c r="H410" s="18">
        <v>772360</v>
      </c>
      <c r="I410" s="18">
        <v>19811156</v>
      </c>
      <c r="J410" s="18"/>
      <c r="K410" s="18">
        <v>12884021</v>
      </c>
      <c r="L410" s="18">
        <v>32695177</v>
      </c>
      <c r="M410" s="18">
        <v>587012</v>
      </c>
      <c r="N410" s="17">
        <f>SUM(H410:M410)</f>
        <v>66749726</v>
      </c>
      <c r="O410" s="21"/>
      <c r="P410" s="21"/>
      <c r="Q410" s="21"/>
      <c r="R410" s="21"/>
      <c r="S410" s="21"/>
      <c r="T410" s="20">
        <f>SUM(O410:S410)</f>
        <v>0</v>
      </c>
      <c r="U410" s="23">
        <f>N410+T410</f>
        <v>66749726</v>
      </c>
      <c r="V410" s="10">
        <v>1737.88</v>
      </c>
      <c r="W410" s="10">
        <v>2343365</v>
      </c>
      <c r="X410" s="10">
        <v>2019</v>
      </c>
      <c r="Y410" s="10" t="s">
        <v>230</v>
      </c>
    </row>
    <row r="411" spans="1:25" x14ac:dyDescent="0.2">
      <c r="A411" s="10">
        <v>2020</v>
      </c>
      <c r="B411" s="10">
        <v>10894</v>
      </c>
      <c r="C411" s="10" t="s">
        <v>433</v>
      </c>
      <c r="D411" s="10" t="s">
        <v>25</v>
      </c>
      <c r="E411" s="10" t="s">
        <v>26</v>
      </c>
      <c r="F411" s="10" t="s">
        <v>296</v>
      </c>
      <c r="G411" s="10" t="s">
        <v>204</v>
      </c>
      <c r="H411" s="18">
        <v>1329146</v>
      </c>
      <c r="I411" s="18">
        <v>18683071</v>
      </c>
      <c r="J411" s="18"/>
      <c r="K411" s="18">
        <v>7636620</v>
      </c>
      <c r="L411" s="18">
        <v>26319691</v>
      </c>
      <c r="M411" s="18">
        <v>27315349</v>
      </c>
      <c r="N411" s="17">
        <f>SUM(H411:M411)</f>
        <v>81283877</v>
      </c>
      <c r="O411" s="21"/>
      <c r="P411" s="21"/>
      <c r="Q411" s="21"/>
      <c r="R411" s="21"/>
      <c r="S411" s="21"/>
      <c r="T411" s="20">
        <f>SUM(O411:S411)</f>
        <v>0</v>
      </c>
      <c r="U411" s="23">
        <f>N411+T411</f>
        <v>81283877</v>
      </c>
      <c r="V411" s="10">
        <v>1215</v>
      </c>
      <c r="W411" s="10">
        <v>4021488</v>
      </c>
      <c r="X411" s="10">
        <v>2018</v>
      </c>
      <c r="Y411" s="10" t="s">
        <v>435</v>
      </c>
    </row>
    <row r="412" spans="1:25" x14ac:dyDescent="0.2">
      <c r="A412" s="10">
        <v>2020</v>
      </c>
      <c r="B412" s="10">
        <v>848568</v>
      </c>
      <c r="C412" s="10" t="s">
        <v>429</v>
      </c>
      <c r="D412" s="10" t="s">
        <v>25</v>
      </c>
      <c r="E412" s="10" t="s">
        <v>26</v>
      </c>
      <c r="F412" s="10" t="s">
        <v>296</v>
      </c>
      <c r="G412" s="10" t="s">
        <v>204</v>
      </c>
      <c r="H412" s="18">
        <v>6096818</v>
      </c>
      <c r="I412" s="18">
        <v>28226528</v>
      </c>
      <c r="J412" s="18">
        <v>0</v>
      </c>
      <c r="K412" s="18">
        <v>11214338</v>
      </c>
      <c r="L412" s="18">
        <v>39440866</v>
      </c>
      <c r="M412" s="18">
        <v>0</v>
      </c>
      <c r="N412" s="17">
        <f>SUM(H412:M412)</f>
        <v>84978550</v>
      </c>
      <c r="O412" s="21"/>
      <c r="P412" s="21"/>
      <c r="Q412" s="21"/>
      <c r="R412" s="21"/>
      <c r="S412" s="21"/>
      <c r="T412" s="20">
        <f>SUM(O412:S412)</f>
        <v>0</v>
      </c>
      <c r="U412" s="23">
        <f>N412+T412</f>
        <v>84978550</v>
      </c>
      <c r="V412" s="10">
        <v>7770</v>
      </c>
      <c r="W412" s="10">
        <v>3099000</v>
      </c>
      <c r="X412" s="10">
        <v>2019</v>
      </c>
      <c r="Y412" s="10"/>
    </row>
    <row r="413" spans="1:25" x14ac:dyDescent="0.2">
      <c r="A413" s="10">
        <v>2020</v>
      </c>
      <c r="B413" s="10">
        <v>3417</v>
      </c>
      <c r="C413" s="10" t="s">
        <v>369</v>
      </c>
      <c r="D413" s="10" t="s">
        <v>25</v>
      </c>
      <c r="E413" s="10" t="s">
        <v>26</v>
      </c>
      <c r="F413" s="10" t="s">
        <v>401</v>
      </c>
      <c r="G413" s="10" t="s">
        <v>204</v>
      </c>
      <c r="H413" s="18"/>
      <c r="I413" s="18">
        <v>38275608</v>
      </c>
      <c r="J413" s="18">
        <v>12417317</v>
      </c>
      <c r="K413" s="18"/>
      <c r="L413" s="18">
        <v>38275608</v>
      </c>
      <c r="M413" s="18"/>
      <c r="N413" s="17">
        <f>SUM(H413:M413)</f>
        <v>88968533</v>
      </c>
      <c r="O413" s="21"/>
      <c r="P413" s="21"/>
      <c r="Q413" s="21"/>
      <c r="R413" s="21"/>
      <c r="S413" s="21"/>
      <c r="T413" s="20">
        <f>SUM(O413:S413)</f>
        <v>0</v>
      </c>
      <c r="U413" s="23">
        <f>N413+T413</f>
        <v>88968533</v>
      </c>
      <c r="V413" s="10">
        <v>1213.3699999999999</v>
      </c>
      <c r="W413" s="10">
        <v>8399000</v>
      </c>
      <c r="X413" s="10">
        <v>2018</v>
      </c>
      <c r="Y413" s="10" t="s">
        <v>370</v>
      </c>
    </row>
    <row r="414" spans="1:25" x14ac:dyDescent="0.2">
      <c r="A414" s="10">
        <v>2020</v>
      </c>
      <c r="B414" s="10">
        <v>43914</v>
      </c>
      <c r="C414" s="10" t="s">
        <v>400</v>
      </c>
      <c r="D414" s="10" t="s">
        <v>25</v>
      </c>
      <c r="E414" s="10" t="s">
        <v>26</v>
      </c>
      <c r="F414" s="10" t="s">
        <v>401</v>
      </c>
      <c r="G414" s="10" t="s">
        <v>204</v>
      </c>
      <c r="H414" s="18"/>
      <c r="I414" s="18"/>
      <c r="J414" s="18"/>
      <c r="K414" s="18"/>
      <c r="L414" s="18">
        <v>0</v>
      </c>
      <c r="M414" s="18"/>
      <c r="N414" s="17">
        <f>SUM(H414:M414)</f>
        <v>0</v>
      </c>
      <c r="O414" s="21">
        <v>156782859</v>
      </c>
      <c r="P414" s="21">
        <v>266326034</v>
      </c>
      <c r="Q414" s="21">
        <v>176188</v>
      </c>
      <c r="R414" s="21">
        <v>10437984</v>
      </c>
      <c r="S414" s="21">
        <v>266482217</v>
      </c>
      <c r="T414" s="20">
        <f>SUM(O414:S414)</f>
        <v>700205282</v>
      </c>
      <c r="U414" s="23">
        <f>N414+T414</f>
        <v>700205282</v>
      </c>
      <c r="V414" s="10">
        <v>771</v>
      </c>
      <c r="W414" s="10">
        <v>885708</v>
      </c>
      <c r="X414" s="10">
        <v>2019</v>
      </c>
      <c r="Y414" s="10" t="s">
        <v>402</v>
      </c>
    </row>
    <row r="415" spans="1:25" x14ac:dyDescent="0.2">
      <c r="A415" s="9">
        <v>2021</v>
      </c>
      <c r="B415" s="9">
        <v>55799</v>
      </c>
      <c r="C415" s="9" t="s">
        <v>218</v>
      </c>
      <c r="D415" s="9" t="s">
        <v>25</v>
      </c>
      <c r="E415" s="9" t="s">
        <v>26</v>
      </c>
      <c r="F415" s="9"/>
      <c r="N415" s="17">
        <f>SUM(H415:M415)</f>
        <v>0</v>
      </c>
      <c r="T415" s="20">
        <f>SUM(O415:S415)</f>
        <v>0</v>
      </c>
      <c r="U415" s="23">
        <f>N415+T415</f>
        <v>0</v>
      </c>
      <c r="V415" s="8">
        <v>67.34</v>
      </c>
      <c r="W415" s="8">
        <v>226400</v>
      </c>
      <c r="X415" s="8">
        <v>2019</v>
      </c>
      <c r="Y415" s="8" t="s">
        <v>220</v>
      </c>
    </row>
    <row r="416" spans="1:25" x14ac:dyDescent="0.2">
      <c r="A416" s="9">
        <v>2021</v>
      </c>
      <c r="B416" s="9">
        <v>74414</v>
      </c>
      <c r="C416" s="9" t="s">
        <v>1296</v>
      </c>
      <c r="D416" s="9" t="s">
        <v>25</v>
      </c>
      <c r="E416" s="9" t="s">
        <v>26</v>
      </c>
      <c r="F416" s="9" t="s">
        <v>58</v>
      </c>
      <c r="G416" s="8" t="s">
        <v>263</v>
      </c>
      <c r="N416" s="17">
        <f>SUM(H416:M416)</f>
        <v>0</v>
      </c>
      <c r="T416" s="20">
        <f>SUM(O416:S416)</f>
        <v>0</v>
      </c>
      <c r="U416" s="23">
        <f>N416+T416</f>
        <v>0</v>
      </c>
      <c r="V416" s="8">
        <v>1920</v>
      </c>
      <c r="W416" s="8">
        <v>326196</v>
      </c>
      <c r="X416" s="8">
        <v>2019</v>
      </c>
      <c r="Y416" s="8" t="s">
        <v>146</v>
      </c>
    </row>
    <row r="417" spans="1:25" x14ac:dyDescent="0.2">
      <c r="A417" s="9">
        <v>2021</v>
      </c>
      <c r="B417" s="9">
        <v>49339</v>
      </c>
      <c r="C417" s="9" t="s">
        <v>1237</v>
      </c>
      <c r="D417" s="9" t="s">
        <v>25</v>
      </c>
      <c r="E417" s="9" t="s">
        <v>26</v>
      </c>
      <c r="F417" s="9" t="s">
        <v>401</v>
      </c>
      <c r="G417" s="8" t="s">
        <v>204</v>
      </c>
      <c r="N417" s="17">
        <f>SUM(H417:M417)</f>
        <v>0</v>
      </c>
      <c r="T417" s="20">
        <f>SUM(O417:S417)</f>
        <v>0</v>
      </c>
      <c r="U417" s="23">
        <f>N417+T417</f>
        <v>0</v>
      </c>
      <c r="V417" s="8">
        <v>1545</v>
      </c>
      <c r="W417" s="8">
        <v>1040171</v>
      </c>
      <c r="X417" s="8">
        <v>2019</v>
      </c>
      <c r="Y417" s="8" t="s">
        <v>346</v>
      </c>
    </row>
    <row r="418" spans="1:25" x14ac:dyDescent="0.2">
      <c r="A418" s="9">
        <v>2021</v>
      </c>
      <c r="B418" s="9">
        <v>58627</v>
      </c>
      <c r="C418" s="9" t="s">
        <v>147</v>
      </c>
      <c r="D418" s="9" t="s">
        <v>25</v>
      </c>
      <c r="E418" s="9" t="s">
        <v>26</v>
      </c>
      <c r="F418" s="9"/>
      <c r="N418" s="17">
        <f>SUM(H418:M418)</f>
        <v>0</v>
      </c>
      <c r="T418" s="20">
        <f>SUM(O418:S418)</f>
        <v>0</v>
      </c>
      <c r="U418" s="23">
        <f>N418+T418</f>
        <v>0</v>
      </c>
      <c r="V418" s="8">
        <v>43.9</v>
      </c>
      <c r="W418" s="8">
        <v>26581</v>
      </c>
      <c r="X418" s="8">
        <v>2015</v>
      </c>
      <c r="Y418" s="8" t="s">
        <v>148</v>
      </c>
    </row>
    <row r="419" spans="1:25" x14ac:dyDescent="0.2">
      <c r="A419" s="9">
        <v>2021</v>
      </c>
      <c r="B419" s="9">
        <v>54114</v>
      </c>
      <c r="C419" s="9" t="s">
        <v>1276</v>
      </c>
      <c r="D419" s="9" t="s">
        <v>25</v>
      </c>
      <c r="E419" s="9" t="s">
        <v>26</v>
      </c>
      <c r="F419" s="9" t="s">
        <v>401</v>
      </c>
      <c r="G419" s="8" t="s">
        <v>204</v>
      </c>
      <c r="N419" s="17">
        <f>SUM(H419:M419)</f>
        <v>0</v>
      </c>
      <c r="T419" s="20">
        <f>SUM(O419:S419)</f>
        <v>0</v>
      </c>
      <c r="U419" s="23">
        <f>N419+T419</f>
        <v>0</v>
      </c>
      <c r="V419" s="8">
        <v>117</v>
      </c>
      <c r="W419" s="8">
        <v>92870</v>
      </c>
      <c r="X419" s="8">
        <v>2019</v>
      </c>
      <c r="Y419" s="8" t="s">
        <v>224</v>
      </c>
    </row>
    <row r="420" spans="1:25" x14ac:dyDescent="0.2">
      <c r="A420" s="9">
        <v>2021</v>
      </c>
      <c r="B420" s="9">
        <v>63862</v>
      </c>
      <c r="C420" s="9" t="s">
        <v>425</v>
      </c>
      <c r="D420" s="9" t="s">
        <v>25</v>
      </c>
      <c r="E420" s="9" t="s">
        <v>26</v>
      </c>
      <c r="F420" s="9" t="s">
        <v>1313</v>
      </c>
      <c r="G420" s="8" t="s">
        <v>263</v>
      </c>
      <c r="N420" s="17">
        <f>SUM(H420:M420)</f>
        <v>0</v>
      </c>
      <c r="T420" s="20">
        <f>SUM(O420:S420)</f>
        <v>0</v>
      </c>
      <c r="U420" s="23">
        <f>N420+T420</f>
        <v>0</v>
      </c>
      <c r="V420" s="8">
        <v>17.100000000000001</v>
      </c>
      <c r="W420" s="8">
        <v>21056</v>
      </c>
      <c r="X420" s="8">
        <v>2019</v>
      </c>
    </row>
    <row r="421" spans="1:25" x14ac:dyDescent="0.2">
      <c r="A421" s="9">
        <v>2021</v>
      </c>
      <c r="B421" s="9">
        <v>50544</v>
      </c>
      <c r="C421" s="9" t="s">
        <v>32</v>
      </c>
      <c r="D421" s="9" t="s">
        <v>25</v>
      </c>
      <c r="E421" s="9" t="s">
        <v>26</v>
      </c>
      <c r="F421" s="9" t="s">
        <v>1313</v>
      </c>
      <c r="N421" s="17">
        <f>SUM(H421:M421)</f>
        <v>0</v>
      </c>
      <c r="T421" s="20">
        <f>SUM(O421:S421)</f>
        <v>0</v>
      </c>
      <c r="U421" s="23">
        <f>N421+T421</f>
        <v>0</v>
      </c>
      <c r="V421" s="8">
        <v>119.00995</v>
      </c>
      <c r="W421" s="8">
        <v>196300</v>
      </c>
      <c r="X421" s="8">
        <v>2020</v>
      </c>
      <c r="Y421" s="8" t="s">
        <v>33</v>
      </c>
    </row>
    <row r="422" spans="1:25" x14ac:dyDescent="0.2">
      <c r="A422" s="9">
        <v>2021</v>
      </c>
      <c r="B422" s="9">
        <v>1184</v>
      </c>
      <c r="C422" s="9" t="s">
        <v>1196</v>
      </c>
      <c r="D422" s="9" t="s">
        <v>25</v>
      </c>
      <c r="E422" s="9" t="s">
        <v>26</v>
      </c>
      <c r="F422" s="9" t="s">
        <v>1313</v>
      </c>
      <c r="G422" s="8" t="s">
        <v>404</v>
      </c>
      <c r="N422" s="17">
        <f>SUM(H422:M422)</f>
        <v>0</v>
      </c>
      <c r="T422" s="20">
        <f>SUM(O422:S422)</f>
        <v>0</v>
      </c>
      <c r="U422" s="23">
        <f>N422+T422</f>
        <v>0</v>
      </c>
      <c r="V422" s="8">
        <v>845.7</v>
      </c>
      <c r="W422" s="8">
        <v>995484</v>
      </c>
      <c r="X422" s="8">
        <v>2020</v>
      </c>
      <c r="Y422" s="8" t="s">
        <v>289</v>
      </c>
    </row>
    <row r="423" spans="1:25" x14ac:dyDescent="0.2">
      <c r="A423" s="9">
        <v>2021</v>
      </c>
      <c r="B423" s="9">
        <v>59550</v>
      </c>
      <c r="C423" s="9" t="s">
        <v>484</v>
      </c>
      <c r="D423" s="9" t="s">
        <v>25</v>
      </c>
      <c r="E423" s="9" t="s">
        <v>26</v>
      </c>
      <c r="F423" s="9" t="s">
        <v>485</v>
      </c>
      <c r="G423" s="8" t="s">
        <v>437</v>
      </c>
      <c r="N423" s="17">
        <f>SUM(H423:M423)</f>
        <v>0</v>
      </c>
      <c r="T423" s="20">
        <f>SUM(O423:S423)</f>
        <v>0</v>
      </c>
      <c r="U423" s="23">
        <f>N423+T423</f>
        <v>0</v>
      </c>
      <c r="W423" s="8">
        <v>100000</v>
      </c>
      <c r="X423" s="8">
        <v>2020</v>
      </c>
    </row>
    <row r="424" spans="1:25" x14ac:dyDescent="0.2">
      <c r="A424" s="9">
        <v>2021</v>
      </c>
      <c r="B424" s="9">
        <v>74488</v>
      </c>
      <c r="C424" s="9" t="s">
        <v>840</v>
      </c>
      <c r="D424" s="9" t="s">
        <v>25</v>
      </c>
      <c r="E424" s="9" t="s">
        <v>26</v>
      </c>
      <c r="F424" s="9" t="s">
        <v>296</v>
      </c>
      <c r="G424" s="8" t="s">
        <v>204</v>
      </c>
      <c r="N424" s="17">
        <f>SUM(H424:M424)</f>
        <v>0</v>
      </c>
      <c r="T424" s="20">
        <f>SUM(O424:S424)</f>
        <v>0</v>
      </c>
      <c r="U424" s="23">
        <f>N424+T424</f>
        <v>0</v>
      </c>
      <c r="V424" s="8">
        <v>38.799999999999997</v>
      </c>
      <c r="W424" s="8">
        <v>42174</v>
      </c>
      <c r="X424" s="8">
        <v>2019</v>
      </c>
    </row>
    <row r="425" spans="1:25" x14ac:dyDescent="0.2">
      <c r="A425" s="9">
        <v>2021</v>
      </c>
      <c r="B425" s="9">
        <v>54109</v>
      </c>
      <c r="C425" s="9" t="s">
        <v>1272</v>
      </c>
      <c r="D425" s="9" t="s">
        <v>25</v>
      </c>
      <c r="E425" s="9" t="s">
        <v>26</v>
      </c>
      <c r="F425" s="9" t="s">
        <v>296</v>
      </c>
      <c r="G425" s="8" t="s">
        <v>204</v>
      </c>
      <c r="N425" s="17">
        <f>SUM(H425:M425)</f>
        <v>0</v>
      </c>
      <c r="T425" s="20">
        <f>SUM(O425:S425)</f>
        <v>0</v>
      </c>
      <c r="U425" s="23">
        <f>N425+T425</f>
        <v>0</v>
      </c>
      <c r="V425" s="8">
        <v>60</v>
      </c>
      <c r="W425" s="8">
        <v>85755</v>
      </c>
      <c r="X425" s="8">
        <v>2019</v>
      </c>
      <c r="Y425" s="8" t="s">
        <v>100</v>
      </c>
    </row>
    <row r="426" spans="1:25" x14ac:dyDescent="0.2">
      <c r="A426" s="9">
        <v>2021</v>
      </c>
      <c r="B426" s="9">
        <v>50550</v>
      </c>
      <c r="C426" s="9" t="s">
        <v>1248</v>
      </c>
      <c r="D426" s="9" t="s">
        <v>25</v>
      </c>
      <c r="E426" s="9" t="s">
        <v>26</v>
      </c>
      <c r="F426" s="9" t="s">
        <v>1315</v>
      </c>
      <c r="G426" s="8" t="s">
        <v>204</v>
      </c>
      <c r="N426" s="17">
        <f>SUM(H426:M426)</f>
        <v>0</v>
      </c>
      <c r="T426" s="20">
        <f>SUM(O426:S426)</f>
        <v>0</v>
      </c>
      <c r="U426" s="23">
        <f>N426+T426</f>
        <v>0</v>
      </c>
      <c r="V426" s="8">
        <v>136</v>
      </c>
      <c r="W426" s="8">
        <v>258612</v>
      </c>
      <c r="X426" s="8">
        <v>2017</v>
      </c>
      <c r="Y426" s="8" t="s">
        <v>49</v>
      </c>
    </row>
    <row r="427" spans="1:25" x14ac:dyDescent="0.2">
      <c r="A427" s="9">
        <v>2021</v>
      </c>
      <c r="B427" s="9">
        <v>43914</v>
      </c>
      <c r="C427" s="9" t="s">
        <v>1232</v>
      </c>
      <c r="D427" s="9" t="s">
        <v>25</v>
      </c>
      <c r="E427" s="9" t="s">
        <v>26</v>
      </c>
      <c r="F427" s="9" t="s">
        <v>401</v>
      </c>
      <c r="G427" s="8" t="s">
        <v>204</v>
      </c>
      <c r="N427" s="17">
        <f>SUM(H427:M427)</f>
        <v>0</v>
      </c>
      <c r="T427" s="20">
        <f>SUM(O427:S427)</f>
        <v>0</v>
      </c>
      <c r="U427" s="23">
        <f>N427+T427</f>
        <v>0</v>
      </c>
      <c r="V427" s="8">
        <v>771</v>
      </c>
      <c r="W427" s="8">
        <v>885708</v>
      </c>
      <c r="X427" s="8">
        <v>2019</v>
      </c>
      <c r="Y427" s="8" t="s">
        <v>402</v>
      </c>
    </row>
    <row r="428" spans="1:25" x14ac:dyDescent="0.2">
      <c r="A428" s="9">
        <v>2021</v>
      </c>
      <c r="B428" s="9">
        <v>50562</v>
      </c>
      <c r="C428" s="9" t="s">
        <v>1252</v>
      </c>
      <c r="D428" s="9" t="s">
        <v>25</v>
      </c>
      <c r="E428" s="9" t="s">
        <v>26</v>
      </c>
      <c r="F428" s="9" t="s">
        <v>296</v>
      </c>
      <c r="N428" s="17">
        <f>SUM(H428:M428)</f>
        <v>0</v>
      </c>
      <c r="T428" s="20">
        <f>SUM(O428:S428)</f>
        <v>0</v>
      </c>
      <c r="U428" s="23">
        <f>N428+T428</f>
        <v>0</v>
      </c>
      <c r="V428" s="8">
        <v>134.68</v>
      </c>
      <c r="W428" s="8">
        <v>271411</v>
      </c>
      <c r="X428" s="8">
        <v>2019</v>
      </c>
      <c r="Y428" s="8" t="s">
        <v>150</v>
      </c>
    </row>
    <row r="429" spans="1:25" x14ac:dyDescent="0.2">
      <c r="A429" s="9">
        <v>2021</v>
      </c>
      <c r="B429" s="9">
        <v>35857</v>
      </c>
      <c r="C429" s="9" t="s">
        <v>1213</v>
      </c>
      <c r="D429" s="9" t="s">
        <v>25</v>
      </c>
      <c r="E429" s="9" t="s">
        <v>26</v>
      </c>
      <c r="F429" s="9" t="s">
        <v>37</v>
      </c>
      <c r="G429" s="8" t="s">
        <v>204</v>
      </c>
      <c r="N429" s="17">
        <f>SUM(H429:M429)</f>
        <v>0</v>
      </c>
      <c r="T429" s="20">
        <f>SUM(O429:S429)</f>
        <v>0</v>
      </c>
      <c r="U429" s="23">
        <f>N429+T429</f>
        <v>0</v>
      </c>
      <c r="V429" s="8">
        <v>206</v>
      </c>
      <c r="W429" s="8">
        <v>303940</v>
      </c>
      <c r="X429" s="8">
        <v>2019</v>
      </c>
      <c r="Y429" s="8" t="s">
        <v>55</v>
      </c>
    </row>
    <row r="430" spans="1:25" x14ac:dyDescent="0.2">
      <c r="A430" s="9">
        <v>2021</v>
      </c>
      <c r="B430" s="9">
        <v>54100</v>
      </c>
      <c r="C430" s="9" t="s">
        <v>347</v>
      </c>
      <c r="D430" s="9" t="s">
        <v>25</v>
      </c>
      <c r="E430" s="9" t="s">
        <v>26</v>
      </c>
      <c r="F430" s="9" t="s">
        <v>401</v>
      </c>
      <c r="G430" s="8" t="s">
        <v>204</v>
      </c>
      <c r="N430" s="17">
        <f>SUM(H430:M430)</f>
        <v>0</v>
      </c>
      <c r="T430" s="20">
        <f>SUM(O430:S430)</f>
        <v>0</v>
      </c>
      <c r="U430" s="23">
        <f>N430+T430</f>
        <v>0</v>
      </c>
      <c r="V430" s="8">
        <v>170.37</v>
      </c>
      <c r="W430" s="8">
        <v>123412</v>
      </c>
      <c r="X430" s="8">
        <v>2020</v>
      </c>
      <c r="Y430" s="8" t="s">
        <v>349</v>
      </c>
    </row>
    <row r="431" spans="1:25" x14ac:dyDescent="0.2">
      <c r="A431" s="9">
        <v>2021</v>
      </c>
      <c r="B431" s="9">
        <v>59644</v>
      </c>
      <c r="C431" s="9" t="s">
        <v>34</v>
      </c>
      <c r="D431" s="9" t="s">
        <v>25</v>
      </c>
      <c r="E431" s="9" t="s">
        <v>26</v>
      </c>
      <c r="F431" s="9" t="s">
        <v>401</v>
      </c>
      <c r="G431" s="8" t="s">
        <v>328</v>
      </c>
      <c r="N431" s="17">
        <f>SUM(H431:M431)</f>
        <v>0</v>
      </c>
      <c r="T431" s="20">
        <f>SUM(O431:S431)</f>
        <v>0</v>
      </c>
      <c r="U431" s="23">
        <f>N431+T431</f>
        <v>0</v>
      </c>
      <c r="V431" s="8">
        <v>13.31</v>
      </c>
      <c r="W431" s="8">
        <v>40173</v>
      </c>
      <c r="X431" s="8">
        <v>2019</v>
      </c>
      <c r="Y431" s="8" t="s">
        <v>35</v>
      </c>
    </row>
    <row r="432" spans="1:25" x14ac:dyDescent="0.2">
      <c r="A432" s="9">
        <v>2021</v>
      </c>
      <c r="B432" s="9">
        <v>35860</v>
      </c>
      <c r="C432" s="9" t="s">
        <v>1215</v>
      </c>
      <c r="D432" s="9" t="s">
        <v>25</v>
      </c>
      <c r="E432" s="9" t="s">
        <v>26</v>
      </c>
      <c r="F432" s="9" t="s">
        <v>37</v>
      </c>
      <c r="G432" s="8" t="s">
        <v>404</v>
      </c>
      <c r="N432" s="17">
        <f>SUM(H432:M432)</f>
        <v>0</v>
      </c>
      <c r="T432" s="20">
        <f>SUM(O432:S432)</f>
        <v>0</v>
      </c>
      <c r="U432" s="23">
        <f>N432+T432</f>
        <v>0</v>
      </c>
      <c r="V432" s="8">
        <v>997</v>
      </c>
      <c r="W432" s="8">
        <v>1345047</v>
      </c>
      <c r="X432" s="8">
        <v>2018</v>
      </c>
      <c r="Y432" s="8" t="s">
        <v>405</v>
      </c>
    </row>
    <row r="433" spans="1:25" x14ac:dyDescent="0.2">
      <c r="A433" s="9">
        <v>2021</v>
      </c>
      <c r="B433" s="9">
        <v>59552</v>
      </c>
      <c r="C433" s="9" t="s">
        <v>89</v>
      </c>
      <c r="D433" s="9" t="s">
        <v>25</v>
      </c>
      <c r="E433" s="9" t="s">
        <v>26</v>
      </c>
      <c r="F433" s="9" t="s">
        <v>1316</v>
      </c>
      <c r="G433" s="8" t="s">
        <v>204</v>
      </c>
      <c r="N433" s="17">
        <f>SUM(H433:M433)</f>
        <v>0</v>
      </c>
      <c r="T433" s="20">
        <f>SUM(O433:S433)</f>
        <v>0</v>
      </c>
      <c r="U433" s="23">
        <f>N433+T433</f>
        <v>0</v>
      </c>
      <c r="V433" s="8">
        <v>25.7</v>
      </c>
      <c r="W433" s="8">
        <v>69289</v>
      </c>
      <c r="X433" s="8">
        <v>2018</v>
      </c>
      <c r="Y433" s="8" t="s">
        <v>92</v>
      </c>
    </row>
    <row r="434" spans="1:25" x14ac:dyDescent="0.2">
      <c r="A434" s="9">
        <v>2021</v>
      </c>
      <c r="B434" s="9">
        <v>54116</v>
      </c>
      <c r="C434" s="9" t="s">
        <v>1277</v>
      </c>
      <c r="D434" s="9" t="s">
        <v>25</v>
      </c>
      <c r="E434" s="9" t="s">
        <v>26</v>
      </c>
      <c r="F434" s="9" t="s">
        <v>296</v>
      </c>
      <c r="G434" s="8" t="s">
        <v>204</v>
      </c>
      <c r="H434" s="17">
        <v>0</v>
      </c>
      <c r="I434" s="17">
        <v>0</v>
      </c>
      <c r="J434" s="17">
        <v>0</v>
      </c>
      <c r="K434" s="17">
        <v>0</v>
      </c>
      <c r="L434" s="17">
        <v>0</v>
      </c>
      <c r="M434" s="17">
        <v>0</v>
      </c>
      <c r="N434" s="17">
        <f>SUM(H434:M434)</f>
        <v>0</v>
      </c>
      <c r="T434" s="20">
        <f>SUM(O434:S434)</f>
        <v>0</v>
      </c>
      <c r="U434" s="23">
        <f>N434+T434</f>
        <v>0</v>
      </c>
      <c r="V434" s="8">
        <v>77.62</v>
      </c>
      <c r="W434" s="8">
        <v>57882</v>
      </c>
      <c r="X434" s="8">
        <v>2019</v>
      </c>
      <c r="Y434" s="8" t="s">
        <v>344</v>
      </c>
    </row>
    <row r="435" spans="1:25" x14ac:dyDescent="0.2">
      <c r="A435" s="9">
        <v>2021</v>
      </c>
      <c r="B435" s="9">
        <v>834083</v>
      </c>
      <c r="C435" s="9" t="s">
        <v>483</v>
      </c>
      <c r="D435" s="9" t="s">
        <v>25</v>
      </c>
      <c r="E435" s="9" t="s">
        <v>26</v>
      </c>
      <c r="F435" s="9" t="s">
        <v>296</v>
      </c>
      <c r="G435" s="8" t="s">
        <v>204</v>
      </c>
      <c r="N435" s="17">
        <f>SUM(H435:M435)</f>
        <v>0</v>
      </c>
      <c r="T435" s="20">
        <f>SUM(O435:S435)</f>
        <v>0</v>
      </c>
      <c r="U435" s="23">
        <f>N435+T435</f>
        <v>0</v>
      </c>
      <c r="V435" s="8">
        <v>90</v>
      </c>
      <c r="W435" s="8">
        <v>69000</v>
      </c>
      <c r="X435" s="8">
        <v>2020</v>
      </c>
    </row>
    <row r="436" spans="1:25" x14ac:dyDescent="0.2">
      <c r="A436" s="9">
        <v>2021</v>
      </c>
      <c r="B436" s="9">
        <v>50549</v>
      </c>
      <c r="C436" s="9" t="s">
        <v>1247</v>
      </c>
      <c r="D436" s="9" t="s">
        <v>25</v>
      </c>
      <c r="E436" s="9" t="s">
        <v>26</v>
      </c>
      <c r="F436" s="9" t="s">
        <v>234</v>
      </c>
      <c r="N436" s="17">
        <f>SUM(H436:M436)</f>
        <v>0</v>
      </c>
      <c r="T436" s="20">
        <f>SUM(O436:S436)</f>
        <v>0</v>
      </c>
      <c r="U436" s="23">
        <f>N436+T436</f>
        <v>0</v>
      </c>
      <c r="V436" s="8">
        <v>1057</v>
      </c>
      <c r="W436" s="8">
        <v>927720</v>
      </c>
      <c r="X436" s="8">
        <v>2020</v>
      </c>
      <c r="Y436" s="8" t="s">
        <v>356</v>
      </c>
    </row>
    <row r="437" spans="1:25" x14ac:dyDescent="0.2">
      <c r="A437" s="9">
        <v>2021</v>
      </c>
      <c r="B437" s="9">
        <v>54034</v>
      </c>
      <c r="C437" s="9" t="s">
        <v>1260</v>
      </c>
      <c r="D437" s="9" t="s">
        <v>25</v>
      </c>
      <c r="E437" s="9" t="s">
        <v>26</v>
      </c>
      <c r="F437" s="9" t="s">
        <v>296</v>
      </c>
      <c r="G437" s="8" t="s">
        <v>204</v>
      </c>
      <c r="N437" s="17">
        <f>SUM(H437:M437)</f>
        <v>0</v>
      </c>
      <c r="T437" s="20">
        <f>SUM(O437:S437)</f>
        <v>0</v>
      </c>
      <c r="U437" s="23">
        <f>N437+T437</f>
        <v>0</v>
      </c>
      <c r="V437" s="8">
        <v>117.25</v>
      </c>
      <c r="W437" s="8">
        <v>201013</v>
      </c>
      <c r="X437" s="8">
        <v>2019</v>
      </c>
    </row>
    <row r="438" spans="1:25" x14ac:dyDescent="0.2">
      <c r="A438" s="9">
        <v>2021</v>
      </c>
      <c r="B438" s="9">
        <v>58591</v>
      </c>
      <c r="C438" s="9" t="s">
        <v>468</v>
      </c>
      <c r="D438" s="9" t="s">
        <v>25</v>
      </c>
      <c r="E438" s="9" t="s">
        <v>26</v>
      </c>
      <c r="F438" s="9" t="s">
        <v>296</v>
      </c>
      <c r="G438" s="8" t="s">
        <v>125</v>
      </c>
      <c r="N438" s="17">
        <f>SUM(H438:M438)</f>
        <v>0</v>
      </c>
      <c r="T438" s="20">
        <f>SUM(O438:S438)</f>
        <v>0</v>
      </c>
      <c r="U438" s="23">
        <f>N438+T438</f>
        <v>0</v>
      </c>
      <c r="V438" s="8">
        <v>16146.24</v>
      </c>
      <c r="W438" s="8">
        <v>23000</v>
      </c>
      <c r="X438" s="8">
        <v>2010</v>
      </c>
    </row>
    <row r="439" spans="1:25" x14ac:dyDescent="0.2">
      <c r="A439" s="9">
        <v>2021</v>
      </c>
      <c r="B439" s="9">
        <v>50541</v>
      </c>
      <c r="C439" s="9" t="s">
        <v>1245</v>
      </c>
      <c r="D439" s="9" t="s">
        <v>25</v>
      </c>
      <c r="E439" s="9" t="s">
        <v>26</v>
      </c>
      <c r="F439" s="9"/>
      <c r="N439" s="17">
        <f>SUM(H439:M439)</f>
        <v>0</v>
      </c>
      <c r="T439" s="20">
        <f>SUM(O439:S439)</f>
        <v>0</v>
      </c>
      <c r="U439" s="23">
        <f>N439+T439</f>
        <v>0</v>
      </c>
      <c r="V439" s="8">
        <v>351.3</v>
      </c>
      <c r="W439" s="8">
        <v>296710</v>
      </c>
      <c r="X439" s="8">
        <v>2019</v>
      </c>
      <c r="Y439" s="8" t="s">
        <v>126</v>
      </c>
    </row>
    <row r="440" spans="1:25" x14ac:dyDescent="0.2">
      <c r="A440" s="9">
        <v>2021</v>
      </c>
      <c r="B440" s="9">
        <v>54082</v>
      </c>
      <c r="C440" s="9" t="s">
        <v>376</v>
      </c>
      <c r="D440" s="9" t="s">
        <v>25</v>
      </c>
      <c r="E440" s="9" t="s">
        <v>26</v>
      </c>
      <c r="F440" s="9"/>
      <c r="N440" s="17">
        <f>SUM(H440:M440)</f>
        <v>0</v>
      </c>
      <c r="T440" s="20">
        <f>SUM(O440:S440)</f>
        <v>0</v>
      </c>
      <c r="U440" s="23">
        <f>N440+T440</f>
        <v>0</v>
      </c>
      <c r="V440" s="8">
        <v>44</v>
      </c>
      <c r="W440" s="8">
        <v>154817</v>
      </c>
      <c r="X440" s="8">
        <v>2020</v>
      </c>
      <c r="Y440" s="8" t="s">
        <v>377</v>
      </c>
    </row>
    <row r="441" spans="1:25" x14ac:dyDescent="0.2">
      <c r="A441" s="9">
        <v>2021</v>
      </c>
      <c r="B441" s="9">
        <v>73295</v>
      </c>
      <c r="C441" s="9" t="s">
        <v>325</v>
      </c>
      <c r="D441" s="9" t="s">
        <v>25</v>
      </c>
      <c r="E441" s="9" t="s">
        <v>26</v>
      </c>
      <c r="F441" s="9" t="s">
        <v>401</v>
      </c>
      <c r="G441" s="8" t="s">
        <v>125</v>
      </c>
      <c r="N441" s="17">
        <f>SUM(H441:M441)</f>
        <v>0</v>
      </c>
      <c r="T441" s="20">
        <f>SUM(O441:S441)</f>
        <v>0</v>
      </c>
      <c r="U441" s="23">
        <f>N441+T441</f>
        <v>0</v>
      </c>
      <c r="V441" s="8">
        <v>58.38</v>
      </c>
      <c r="W441" s="8">
        <v>51277</v>
      </c>
      <c r="X441" s="8">
        <v>2019</v>
      </c>
      <c r="Y441" s="8" t="s">
        <v>326</v>
      </c>
    </row>
    <row r="442" spans="1:25" x14ac:dyDescent="0.2">
      <c r="A442" s="9">
        <v>2021</v>
      </c>
      <c r="B442" s="9">
        <v>10495</v>
      </c>
      <c r="C442" s="9" t="s">
        <v>1200</v>
      </c>
      <c r="D442" s="9" t="s">
        <v>25</v>
      </c>
      <c r="E442" s="9" t="s">
        <v>26</v>
      </c>
      <c r="F442" s="9" t="s">
        <v>401</v>
      </c>
      <c r="G442" s="8" t="s">
        <v>125</v>
      </c>
      <c r="N442" s="17">
        <f>SUM(H442:M442)</f>
        <v>0</v>
      </c>
      <c r="T442" s="20">
        <f>SUM(O442:S442)</f>
        <v>0</v>
      </c>
      <c r="U442" s="23">
        <f>N442+T442</f>
        <v>0</v>
      </c>
      <c r="V442" s="8">
        <v>351.97899999999998</v>
      </c>
      <c r="W442" s="8">
        <v>675971</v>
      </c>
      <c r="X442" s="8">
        <v>2020</v>
      </c>
      <c r="Y442" s="8" t="s">
        <v>322</v>
      </c>
    </row>
    <row r="443" spans="1:25" x14ac:dyDescent="0.2">
      <c r="A443" s="9">
        <v>2021</v>
      </c>
      <c r="B443" s="9">
        <v>54030</v>
      </c>
      <c r="C443" s="9" t="s">
        <v>1259</v>
      </c>
      <c r="D443" s="9" t="s">
        <v>25</v>
      </c>
      <c r="E443" s="9" t="s">
        <v>26</v>
      </c>
      <c r="F443" s="9" t="s">
        <v>234</v>
      </c>
      <c r="N443" s="17">
        <f>SUM(H443:M443)</f>
        <v>0</v>
      </c>
      <c r="T443" s="20">
        <f>SUM(O443:S443)</f>
        <v>0</v>
      </c>
      <c r="U443" s="23">
        <f>N443+T443</f>
        <v>0</v>
      </c>
      <c r="V443" s="8">
        <v>309</v>
      </c>
      <c r="W443" s="8">
        <v>200918</v>
      </c>
      <c r="X443" s="8">
        <v>2021</v>
      </c>
      <c r="Y443" s="8" t="s">
        <v>834</v>
      </c>
    </row>
    <row r="444" spans="1:25" x14ac:dyDescent="0.2">
      <c r="A444" s="9">
        <v>2021</v>
      </c>
      <c r="B444" s="9">
        <v>50401</v>
      </c>
      <c r="C444" s="9" t="s">
        <v>1243</v>
      </c>
      <c r="D444" s="9" t="s">
        <v>25</v>
      </c>
      <c r="E444" s="9" t="s">
        <v>26</v>
      </c>
      <c r="F444" s="9" t="s">
        <v>296</v>
      </c>
      <c r="G444" s="8" t="s">
        <v>204</v>
      </c>
      <c r="N444" s="17">
        <f>SUM(H444:M444)</f>
        <v>0</v>
      </c>
      <c r="T444" s="20">
        <f>SUM(O444:S444)</f>
        <v>0</v>
      </c>
      <c r="U444" s="23">
        <f>N444+T444</f>
        <v>0</v>
      </c>
      <c r="V444" s="8">
        <v>198.89</v>
      </c>
      <c r="W444" s="8">
        <v>258054</v>
      </c>
      <c r="X444" s="8">
        <v>2018</v>
      </c>
      <c r="Y444" s="8" t="s">
        <v>852</v>
      </c>
    </row>
    <row r="445" spans="1:25" x14ac:dyDescent="0.2">
      <c r="A445" s="9">
        <v>2021</v>
      </c>
      <c r="B445" s="9">
        <v>36410</v>
      </c>
      <c r="C445" s="9" t="s">
        <v>1225</v>
      </c>
      <c r="D445" s="9" t="s">
        <v>25</v>
      </c>
      <c r="E445" s="9" t="s">
        <v>26</v>
      </c>
      <c r="F445" s="9" t="s">
        <v>58</v>
      </c>
      <c r="G445" s="8" t="s">
        <v>204</v>
      </c>
      <c r="N445" s="17">
        <f>SUM(H445:M445)</f>
        <v>0</v>
      </c>
      <c r="T445" s="20">
        <f>SUM(O445:S445)</f>
        <v>0</v>
      </c>
      <c r="U445" s="23">
        <f>N445+T445</f>
        <v>0</v>
      </c>
      <c r="V445" s="8">
        <v>841.75</v>
      </c>
      <c r="W445" s="8">
        <v>651073</v>
      </c>
      <c r="X445" s="8">
        <v>2019</v>
      </c>
      <c r="Y445" s="8" t="s">
        <v>155</v>
      </c>
    </row>
    <row r="446" spans="1:25" x14ac:dyDescent="0.2">
      <c r="A446" s="9">
        <v>2021</v>
      </c>
      <c r="B446" s="9">
        <v>35870</v>
      </c>
      <c r="C446" s="9" t="s">
        <v>1217</v>
      </c>
      <c r="D446" s="9" t="s">
        <v>25</v>
      </c>
      <c r="E446" s="9" t="s">
        <v>26</v>
      </c>
      <c r="F446" s="9" t="s">
        <v>296</v>
      </c>
      <c r="G446" s="8" t="s">
        <v>204</v>
      </c>
      <c r="N446" s="17">
        <f>SUM(H446:M446)</f>
        <v>0</v>
      </c>
      <c r="T446" s="20">
        <f>SUM(O446:S446)</f>
        <v>0</v>
      </c>
      <c r="U446" s="23">
        <f>N446+T446</f>
        <v>0</v>
      </c>
      <c r="V446" s="8">
        <v>145.19</v>
      </c>
      <c r="W446" s="8">
        <v>467963</v>
      </c>
      <c r="X446" s="8">
        <v>2019</v>
      </c>
      <c r="Y446" s="8" t="s">
        <v>473</v>
      </c>
    </row>
    <row r="447" spans="1:25" x14ac:dyDescent="0.2">
      <c r="A447" s="9">
        <v>2021</v>
      </c>
      <c r="B447" s="9">
        <v>55419</v>
      </c>
      <c r="C447" s="9" t="s">
        <v>1282</v>
      </c>
      <c r="D447" s="9" t="s">
        <v>25</v>
      </c>
      <c r="E447" s="9" t="s">
        <v>26</v>
      </c>
      <c r="F447" s="9" t="s">
        <v>84</v>
      </c>
      <c r="G447" s="8" t="s">
        <v>125</v>
      </c>
      <c r="N447" s="17">
        <f>SUM(H447:M447)</f>
        <v>0</v>
      </c>
      <c r="T447" s="20">
        <f>SUM(O447:S447)</f>
        <v>0</v>
      </c>
      <c r="U447" s="23">
        <f>N447+T447</f>
        <v>0</v>
      </c>
      <c r="V447" s="8">
        <v>80.3</v>
      </c>
      <c r="W447" s="8">
        <v>141191</v>
      </c>
      <c r="X447" s="8">
        <v>2019</v>
      </c>
      <c r="Y447" s="8" t="s">
        <v>232</v>
      </c>
    </row>
    <row r="448" spans="1:25" x14ac:dyDescent="0.2">
      <c r="A448" s="9">
        <v>2021</v>
      </c>
      <c r="B448" s="9">
        <v>74560</v>
      </c>
      <c r="C448" s="9" t="s">
        <v>172</v>
      </c>
      <c r="D448" s="9" t="s">
        <v>25</v>
      </c>
      <c r="E448" s="9" t="s">
        <v>26</v>
      </c>
      <c r="F448" s="9" t="s">
        <v>296</v>
      </c>
      <c r="G448" s="8" t="s">
        <v>81</v>
      </c>
      <c r="N448" s="17">
        <f>SUM(H448:M448)</f>
        <v>0</v>
      </c>
      <c r="T448" s="20">
        <f>SUM(O448:S448)</f>
        <v>0</v>
      </c>
      <c r="U448" s="23">
        <f>N448+T448</f>
        <v>0</v>
      </c>
      <c r="V448" s="8">
        <v>12.38</v>
      </c>
      <c r="W448" s="8">
        <v>5341</v>
      </c>
      <c r="X448" s="8">
        <v>2020</v>
      </c>
      <c r="Y448" s="8" t="s">
        <v>173</v>
      </c>
    </row>
    <row r="449" spans="1:25" x14ac:dyDescent="0.2">
      <c r="A449" s="9">
        <v>2021</v>
      </c>
      <c r="B449" s="9">
        <v>59124</v>
      </c>
      <c r="C449" s="9" t="s">
        <v>270</v>
      </c>
      <c r="D449" s="9" t="s">
        <v>25</v>
      </c>
      <c r="E449" s="9" t="s">
        <v>26</v>
      </c>
      <c r="F449" s="9"/>
      <c r="N449" s="17">
        <f>SUM(H449:M449)</f>
        <v>0</v>
      </c>
      <c r="T449" s="20">
        <f>SUM(O449:S449)</f>
        <v>0</v>
      </c>
      <c r="U449" s="23">
        <f>N449+T449</f>
        <v>0</v>
      </c>
      <c r="V449" s="8">
        <v>16.41</v>
      </c>
      <c r="W449" s="8">
        <v>15000</v>
      </c>
      <c r="X449" s="8">
        <v>2020</v>
      </c>
      <c r="Y449" s="8" t="s">
        <v>271</v>
      </c>
    </row>
    <row r="450" spans="1:25" x14ac:dyDescent="0.2">
      <c r="A450" s="9">
        <v>2021</v>
      </c>
      <c r="B450" s="9">
        <v>50560</v>
      </c>
      <c r="C450" s="9" t="s">
        <v>1251</v>
      </c>
      <c r="D450" s="9" t="s">
        <v>25</v>
      </c>
      <c r="E450" s="9" t="s">
        <v>26</v>
      </c>
      <c r="F450" s="9" t="s">
        <v>27</v>
      </c>
      <c r="G450" s="8" t="s">
        <v>204</v>
      </c>
      <c r="N450" s="17">
        <f>SUM(H450:M450)</f>
        <v>0</v>
      </c>
      <c r="T450" s="20">
        <f>SUM(O450:S450)</f>
        <v>0</v>
      </c>
      <c r="U450" s="23">
        <f>N450+T450</f>
        <v>0</v>
      </c>
      <c r="V450" s="8">
        <v>144</v>
      </c>
      <c r="W450" s="8">
        <v>440981</v>
      </c>
      <c r="X450" s="8">
        <v>2021</v>
      </c>
      <c r="Y450" s="8" t="s">
        <v>215</v>
      </c>
    </row>
    <row r="451" spans="1:25" x14ac:dyDescent="0.2">
      <c r="A451" s="9">
        <v>2021</v>
      </c>
      <c r="B451" s="9">
        <v>49347</v>
      </c>
      <c r="C451" s="9" t="s">
        <v>1241</v>
      </c>
      <c r="D451" s="9" t="s">
        <v>25</v>
      </c>
      <c r="E451" s="9" t="s">
        <v>26</v>
      </c>
      <c r="F451" s="9" t="s">
        <v>480</v>
      </c>
      <c r="G451" s="8" t="s">
        <v>204</v>
      </c>
      <c r="N451" s="17">
        <f>SUM(H451:M451)</f>
        <v>0</v>
      </c>
      <c r="T451" s="20">
        <f>SUM(O451:S451)</f>
        <v>0</v>
      </c>
      <c r="U451" s="23">
        <f>N451+T451</f>
        <v>0</v>
      </c>
      <c r="V451" s="8">
        <v>387.4</v>
      </c>
      <c r="W451" s="8">
        <v>475862</v>
      </c>
      <c r="X451" s="8">
        <v>2019</v>
      </c>
    </row>
    <row r="452" spans="1:25" x14ac:dyDescent="0.2">
      <c r="A452" s="9">
        <v>2021</v>
      </c>
      <c r="B452" s="9">
        <v>43909</v>
      </c>
      <c r="C452" s="9" t="s">
        <v>1230</v>
      </c>
      <c r="D452" s="9" t="s">
        <v>25</v>
      </c>
      <c r="E452" s="9" t="s">
        <v>26</v>
      </c>
      <c r="F452" s="9" t="s">
        <v>470</v>
      </c>
      <c r="G452" s="8" t="s">
        <v>204</v>
      </c>
      <c r="N452" s="17">
        <f>SUM(H452:M452)</f>
        <v>0</v>
      </c>
      <c r="T452" s="20">
        <f>SUM(O452:S452)</f>
        <v>0</v>
      </c>
      <c r="U452" s="23">
        <f>N452+T452</f>
        <v>0</v>
      </c>
      <c r="V452" s="8">
        <v>295</v>
      </c>
      <c r="W452" s="8">
        <v>287442</v>
      </c>
      <c r="X452" s="8">
        <v>2019</v>
      </c>
      <c r="Y452" s="8" t="s">
        <v>471</v>
      </c>
    </row>
    <row r="453" spans="1:25" x14ac:dyDescent="0.2">
      <c r="A453" s="9">
        <v>2021</v>
      </c>
      <c r="B453" s="9">
        <v>58626</v>
      </c>
      <c r="C453" s="9" t="s">
        <v>859</v>
      </c>
      <c r="D453" s="9" t="s">
        <v>25</v>
      </c>
      <c r="E453" s="9" t="s">
        <v>26</v>
      </c>
      <c r="F453" s="9"/>
      <c r="N453" s="17">
        <f>SUM(H453:M453)</f>
        <v>0</v>
      </c>
      <c r="T453" s="20">
        <f>SUM(O453:S453)</f>
        <v>0</v>
      </c>
      <c r="U453" s="23">
        <f>N453+T453</f>
        <v>0</v>
      </c>
      <c r="V453" s="8">
        <v>40.093159999999997</v>
      </c>
      <c r="W453" s="8">
        <v>78860</v>
      </c>
      <c r="X453" s="8">
        <v>2010</v>
      </c>
    </row>
    <row r="454" spans="1:25" x14ac:dyDescent="0.2">
      <c r="A454" s="9">
        <v>2021</v>
      </c>
      <c r="B454" s="9">
        <v>54128</v>
      </c>
      <c r="C454" s="9" t="s">
        <v>1281</v>
      </c>
      <c r="D454" s="9" t="s">
        <v>25</v>
      </c>
      <c r="E454" s="9" t="s">
        <v>26</v>
      </c>
      <c r="F454" s="9"/>
      <c r="N454" s="17">
        <f>SUM(H454:M454)</f>
        <v>0</v>
      </c>
      <c r="T454" s="20">
        <f>SUM(O454:S454)</f>
        <v>0</v>
      </c>
      <c r="U454" s="23">
        <f>N454+T454</f>
        <v>0</v>
      </c>
      <c r="V454" s="8">
        <v>274.3</v>
      </c>
      <c r="W454" s="8">
        <v>264165</v>
      </c>
      <c r="X454" s="8">
        <v>2020</v>
      </c>
      <c r="Y454" s="8" t="s">
        <v>193</v>
      </c>
    </row>
    <row r="455" spans="1:25" x14ac:dyDescent="0.2">
      <c r="A455" s="9">
        <v>2021</v>
      </c>
      <c r="B455" s="9">
        <v>49342</v>
      </c>
      <c r="C455" s="9" t="s">
        <v>1238</v>
      </c>
      <c r="D455" s="9" t="s">
        <v>25</v>
      </c>
      <c r="E455" s="9" t="s">
        <v>26</v>
      </c>
      <c r="F455" s="9" t="s">
        <v>84</v>
      </c>
      <c r="G455" s="8" t="s">
        <v>204</v>
      </c>
      <c r="N455" s="17">
        <f>SUM(H455:M455)</f>
        <v>0</v>
      </c>
      <c r="T455" s="20">
        <f>SUM(O455:S455)</f>
        <v>0</v>
      </c>
      <c r="U455" s="23">
        <f>N455+T455</f>
        <v>0</v>
      </c>
      <c r="V455" s="8">
        <v>59.77</v>
      </c>
      <c r="W455" s="8">
        <v>210563</v>
      </c>
      <c r="X455" s="8">
        <v>2010</v>
      </c>
      <c r="Y455" s="8" t="s">
        <v>302</v>
      </c>
    </row>
    <row r="456" spans="1:25" x14ac:dyDescent="0.2">
      <c r="A456" s="9">
        <v>2021</v>
      </c>
      <c r="B456" s="9">
        <v>58871</v>
      </c>
      <c r="C456" s="9" t="s">
        <v>836</v>
      </c>
      <c r="D456" s="9" t="s">
        <v>25</v>
      </c>
      <c r="E456" s="9" t="s">
        <v>26</v>
      </c>
      <c r="F456" s="9" t="s">
        <v>296</v>
      </c>
      <c r="G456" s="8" t="s">
        <v>125</v>
      </c>
      <c r="N456" s="17">
        <f>SUM(H456:M456)</f>
        <v>0</v>
      </c>
      <c r="T456" s="20">
        <f>SUM(O456:S456)</f>
        <v>0</v>
      </c>
      <c r="U456" s="23">
        <f>N456+T456</f>
        <v>0</v>
      </c>
      <c r="V456" s="8">
        <v>8</v>
      </c>
      <c r="W456" s="8">
        <v>43559</v>
      </c>
      <c r="X456" s="8">
        <v>2018</v>
      </c>
      <c r="Y456" s="8" t="s">
        <v>837</v>
      </c>
    </row>
    <row r="457" spans="1:25" x14ac:dyDescent="0.2">
      <c r="A457" s="9">
        <v>2021</v>
      </c>
      <c r="B457" s="9">
        <v>59633</v>
      </c>
      <c r="C457" s="9" t="s">
        <v>45</v>
      </c>
      <c r="D457" s="9" t="s">
        <v>25</v>
      </c>
      <c r="E457" s="9" t="s">
        <v>26</v>
      </c>
      <c r="F457" s="9" t="s">
        <v>401</v>
      </c>
      <c r="G457" s="8" t="s">
        <v>204</v>
      </c>
      <c r="N457" s="17">
        <f>SUM(H457:M457)</f>
        <v>0</v>
      </c>
      <c r="T457" s="20">
        <f>SUM(O457:S457)</f>
        <v>0</v>
      </c>
      <c r="U457" s="23">
        <f>N457+T457</f>
        <v>0</v>
      </c>
      <c r="V457" s="8">
        <v>33</v>
      </c>
      <c r="W457" s="8">
        <v>64605</v>
      </c>
      <c r="X457" s="8">
        <v>2021</v>
      </c>
      <c r="Y457" s="8" t="s">
        <v>47</v>
      </c>
    </row>
    <row r="458" spans="1:25" x14ac:dyDescent="0.2">
      <c r="A458" s="9">
        <v>2021</v>
      </c>
      <c r="B458" s="9">
        <v>16581</v>
      </c>
      <c r="C458" s="9" t="s">
        <v>1203</v>
      </c>
      <c r="D458" s="9" t="s">
        <v>25</v>
      </c>
      <c r="E458" s="9" t="s">
        <v>26</v>
      </c>
      <c r="F458" s="9" t="s">
        <v>296</v>
      </c>
      <c r="G458" s="8" t="s">
        <v>474</v>
      </c>
      <c r="N458" s="17">
        <f>SUM(H458:M458)</f>
        <v>0</v>
      </c>
      <c r="T458" s="20">
        <f>SUM(O458:S458)</f>
        <v>0</v>
      </c>
      <c r="U458" s="23">
        <f>N458+T458</f>
        <v>0</v>
      </c>
      <c r="V458" s="8">
        <v>217</v>
      </c>
      <c r="W458" s="8">
        <v>744955</v>
      </c>
      <c r="X458" s="8">
        <v>2018</v>
      </c>
      <c r="Y458" s="8" t="s">
        <v>362</v>
      </c>
    </row>
    <row r="459" spans="1:25" x14ac:dyDescent="0.2">
      <c r="A459" s="9">
        <v>2021</v>
      </c>
      <c r="B459" s="9">
        <v>54029</v>
      </c>
      <c r="C459" s="9" t="s">
        <v>1258</v>
      </c>
      <c r="D459" s="9" t="s">
        <v>25</v>
      </c>
      <c r="E459" s="9" t="s">
        <v>26</v>
      </c>
      <c r="F459" s="9" t="s">
        <v>58</v>
      </c>
      <c r="G459" s="8" t="s">
        <v>204</v>
      </c>
      <c r="N459" s="17">
        <f>SUM(H459:M459)</f>
        <v>0</v>
      </c>
      <c r="T459" s="20">
        <f>SUM(O459:S459)</f>
        <v>0</v>
      </c>
      <c r="U459" s="23">
        <f>N459+T459</f>
        <v>0</v>
      </c>
      <c r="V459" s="8">
        <v>180.01</v>
      </c>
      <c r="W459" s="8">
        <v>215144</v>
      </c>
      <c r="X459" s="8">
        <v>2016</v>
      </c>
    </row>
    <row r="460" spans="1:25" x14ac:dyDescent="0.2">
      <c r="A460" s="9">
        <v>2021</v>
      </c>
      <c r="B460" s="9">
        <v>49172</v>
      </c>
      <c r="C460" s="9" t="s">
        <v>1233</v>
      </c>
      <c r="D460" s="9" t="s">
        <v>25</v>
      </c>
      <c r="E460" s="9" t="s">
        <v>26</v>
      </c>
      <c r="F460" s="9" t="s">
        <v>58</v>
      </c>
      <c r="G460" s="8" t="s">
        <v>204</v>
      </c>
      <c r="N460" s="17">
        <f>SUM(H460:M460)</f>
        <v>0</v>
      </c>
      <c r="T460" s="20">
        <f>SUM(O460:S460)</f>
        <v>0</v>
      </c>
      <c r="U460" s="23">
        <f>N460+T460</f>
        <v>0</v>
      </c>
      <c r="V460" s="8">
        <v>356</v>
      </c>
      <c r="W460" s="8">
        <v>270000</v>
      </c>
      <c r="X460" s="8">
        <v>2021</v>
      </c>
    </row>
    <row r="461" spans="1:25" x14ac:dyDescent="0.2">
      <c r="A461" s="9">
        <v>2021</v>
      </c>
      <c r="B461" s="9">
        <v>54026</v>
      </c>
      <c r="C461" s="9" t="s">
        <v>1257</v>
      </c>
      <c r="D461" s="9" t="s">
        <v>25</v>
      </c>
      <c r="E461" s="9" t="s">
        <v>26</v>
      </c>
      <c r="F461" s="9" t="s">
        <v>401</v>
      </c>
      <c r="G461" s="8" t="s">
        <v>204</v>
      </c>
      <c r="N461" s="17">
        <f>SUM(H461:M461)</f>
        <v>0</v>
      </c>
      <c r="T461" s="20">
        <f>SUM(O461:S461)</f>
        <v>0</v>
      </c>
      <c r="U461" s="23">
        <f>N461+T461</f>
        <v>0</v>
      </c>
      <c r="V461" s="8">
        <v>128.79</v>
      </c>
      <c r="W461" s="8">
        <v>216279</v>
      </c>
      <c r="X461" s="8">
        <v>2018</v>
      </c>
      <c r="Y461" s="8" t="s">
        <v>261</v>
      </c>
    </row>
    <row r="462" spans="1:25" x14ac:dyDescent="0.2">
      <c r="A462" s="9">
        <v>2021</v>
      </c>
      <c r="B462" s="9">
        <v>53860</v>
      </c>
      <c r="C462" s="9" t="s">
        <v>835</v>
      </c>
      <c r="D462" s="9" t="s">
        <v>25</v>
      </c>
      <c r="E462" s="9" t="s">
        <v>26</v>
      </c>
      <c r="F462" s="9"/>
      <c r="N462" s="17">
        <f>SUM(H462:M462)</f>
        <v>0</v>
      </c>
      <c r="T462" s="20">
        <f>SUM(O462:S462)</f>
        <v>0</v>
      </c>
      <c r="U462" s="23">
        <f>N462+T462</f>
        <v>0</v>
      </c>
      <c r="V462" s="8">
        <v>137</v>
      </c>
      <c r="W462" s="8">
        <v>123728</v>
      </c>
      <c r="X462" s="8">
        <v>2019</v>
      </c>
    </row>
    <row r="463" spans="1:25" x14ac:dyDescent="0.2">
      <c r="A463" s="9">
        <v>2021</v>
      </c>
      <c r="B463" s="9">
        <v>52894</v>
      </c>
      <c r="C463" s="9" t="s">
        <v>1254</v>
      </c>
      <c r="D463" s="9" t="s">
        <v>25</v>
      </c>
      <c r="E463" s="9" t="s">
        <v>26</v>
      </c>
      <c r="F463" s="9" t="s">
        <v>1313</v>
      </c>
      <c r="G463" s="8" t="s">
        <v>204</v>
      </c>
      <c r="N463" s="17">
        <f>SUM(H463:M463)</f>
        <v>0</v>
      </c>
      <c r="T463" s="20">
        <f>SUM(O463:S463)</f>
        <v>0</v>
      </c>
      <c r="U463" s="23">
        <f>N463+T463</f>
        <v>0</v>
      </c>
      <c r="V463" s="8">
        <v>343.04</v>
      </c>
      <c r="W463" s="8">
        <v>247945</v>
      </c>
      <c r="X463" s="8">
        <v>2019</v>
      </c>
      <c r="Y463" s="8" t="s">
        <v>71</v>
      </c>
    </row>
    <row r="464" spans="1:25" x14ac:dyDescent="0.2">
      <c r="A464" s="9">
        <v>2021</v>
      </c>
      <c r="B464" s="9">
        <v>49330</v>
      </c>
      <c r="C464" s="9" t="s">
        <v>1235</v>
      </c>
      <c r="D464" s="9" t="s">
        <v>25</v>
      </c>
      <c r="E464" s="9" t="s">
        <v>26</v>
      </c>
      <c r="F464" s="9" t="s">
        <v>401</v>
      </c>
      <c r="G464" s="8" t="s">
        <v>204</v>
      </c>
      <c r="N464" s="17">
        <f>SUM(H464:M464)</f>
        <v>0</v>
      </c>
      <c r="T464" s="20">
        <f>SUM(O464:S464)</f>
        <v>0</v>
      </c>
      <c r="U464" s="23">
        <f>N464+T464</f>
        <v>0</v>
      </c>
      <c r="V464" s="8">
        <v>826</v>
      </c>
      <c r="W464" s="8">
        <v>503443</v>
      </c>
      <c r="X464" s="8">
        <v>2021</v>
      </c>
      <c r="Y464" s="8" t="s">
        <v>63</v>
      </c>
    </row>
    <row r="465" spans="1:25" x14ac:dyDescent="0.2">
      <c r="A465" s="9">
        <v>2021</v>
      </c>
      <c r="B465" s="9">
        <v>31177</v>
      </c>
      <c r="C465" s="9" t="s">
        <v>1206</v>
      </c>
      <c r="D465" s="9" t="s">
        <v>25</v>
      </c>
      <c r="E465" s="9" t="s">
        <v>26</v>
      </c>
      <c r="F465" s="9" t="s">
        <v>1313</v>
      </c>
      <c r="G465" s="8" t="s">
        <v>204</v>
      </c>
      <c r="N465" s="17">
        <f>SUM(H465:M465)</f>
        <v>0</v>
      </c>
      <c r="T465" s="20">
        <f>SUM(O465:S465)</f>
        <v>0</v>
      </c>
      <c r="U465" s="23">
        <f>N465+T465</f>
        <v>0</v>
      </c>
      <c r="V465" s="8">
        <v>285.93468999999999</v>
      </c>
      <c r="W465" s="8">
        <v>200591</v>
      </c>
      <c r="X465" s="8">
        <v>2018</v>
      </c>
      <c r="Y465" s="8" t="s">
        <v>368</v>
      </c>
    </row>
    <row r="466" spans="1:25" x14ac:dyDescent="0.2">
      <c r="A466" s="9">
        <v>2021</v>
      </c>
      <c r="B466" s="9">
        <v>74531</v>
      </c>
      <c r="C466" s="9" t="s">
        <v>1298</v>
      </c>
      <c r="D466" s="9" t="s">
        <v>25</v>
      </c>
      <c r="E466" s="9" t="s">
        <v>26</v>
      </c>
      <c r="F466" s="9" t="s">
        <v>401</v>
      </c>
      <c r="G466" s="8" t="s">
        <v>204</v>
      </c>
      <c r="N466" s="17">
        <f>SUM(H466:M466)</f>
        <v>0</v>
      </c>
      <c r="T466" s="20">
        <f>SUM(O466:S466)</f>
        <v>0</v>
      </c>
      <c r="U466" s="23">
        <f>N466+T466</f>
        <v>0</v>
      </c>
      <c r="V466" s="8">
        <v>4950</v>
      </c>
      <c r="W466" s="8">
        <v>150358</v>
      </c>
      <c r="X466" s="8">
        <v>2019</v>
      </c>
      <c r="Y466" s="8" t="s">
        <v>379</v>
      </c>
    </row>
    <row r="467" spans="1:25" x14ac:dyDescent="0.2">
      <c r="A467" s="9">
        <v>2021</v>
      </c>
      <c r="B467" s="9">
        <v>74573</v>
      </c>
      <c r="C467" s="9" t="s">
        <v>151</v>
      </c>
      <c r="D467" s="9" t="s">
        <v>25</v>
      </c>
      <c r="E467" s="9" t="s">
        <v>26</v>
      </c>
      <c r="F467" s="9"/>
      <c r="N467" s="17">
        <f>SUM(H467:M467)</f>
        <v>0</v>
      </c>
      <c r="T467" s="20">
        <f>SUM(O467:S467)</f>
        <v>0</v>
      </c>
      <c r="U467" s="23">
        <f>N467+T467</f>
        <v>0</v>
      </c>
      <c r="V467" s="8">
        <v>16.57</v>
      </c>
      <c r="W467" s="8">
        <v>14307</v>
      </c>
      <c r="X467" s="8">
        <v>2021</v>
      </c>
      <c r="Y467" s="8" t="s">
        <v>153</v>
      </c>
    </row>
    <row r="468" spans="1:25" x14ac:dyDescent="0.2">
      <c r="A468" s="9">
        <v>2021</v>
      </c>
      <c r="B468" s="9">
        <v>74418</v>
      </c>
      <c r="C468" s="9" t="s">
        <v>127</v>
      </c>
      <c r="D468" s="9" t="s">
        <v>25</v>
      </c>
      <c r="E468" s="9" t="s">
        <v>26</v>
      </c>
      <c r="F468" s="9" t="s">
        <v>27</v>
      </c>
      <c r="G468" s="8" t="s">
        <v>81</v>
      </c>
      <c r="N468" s="17">
        <f>SUM(H468:M468)</f>
        <v>0</v>
      </c>
      <c r="T468" s="20">
        <f>SUM(O468:S468)</f>
        <v>0</v>
      </c>
      <c r="U468" s="23">
        <f>N468+T468</f>
        <v>0</v>
      </c>
      <c r="V468" s="8">
        <v>14.2</v>
      </c>
      <c r="W468" s="8">
        <v>5020</v>
      </c>
      <c r="X468" s="8">
        <v>2018</v>
      </c>
      <c r="Y468" s="8" t="s">
        <v>128</v>
      </c>
    </row>
    <row r="469" spans="1:25" x14ac:dyDescent="0.2">
      <c r="A469" s="9">
        <v>2021</v>
      </c>
      <c r="B469" s="9">
        <v>74563</v>
      </c>
      <c r="C469" s="9" t="s">
        <v>854</v>
      </c>
      <c r="D469" s="9" t="s">
        <v>25</v>
      </c>
      <c r="E469" s="9" t="s">
        <v>26</v>
      </c>
      <c r="F469" s="9"/>
      <c r="N469" s="17">
        <f>SUM(H469:M469)</f>
        <v>0</v>
      </c>
      <c r="T469" s="20">
        <f>SUM(O469:S469)</f>
        <v>0</v>
      </c>
      <c r="U469" s="23">
        <f>N469+T469</f>
        <v>0</v>
      </c>
      <c r="V469" s="8">
        <v>103.5</v>
      </c>
      <c r="W469" s="8">
        <v>2121</v>
      </c>
      <c r="X469" s="8">
        <v>2010</v>
      </c>
    </row>
    <row r="470" spans="1:25" x14ac:dyDescent="0.2">
      <c r="A470" s="9">
        <v>2021</v>
      </c>
      <c r="B470" s="9">
        <v>59535</v>
      </c>
      <c r="C470" s="9" t="s">
        <v>298</v>
      </c>
      <c r="D470" s="9" t="s">
        <v>25</v>
      </c>
      <c r="E470" s="9" t="s">
        <v>26</v>
      </c>
      <c r="F470" s="9" t="s">
        <v>296</v>
      </c>
      <c r="G470" s="8" t="s">
        <v>204</v>
      </c>
      <c r="N470" s="17">
        <f>SUM(H470:M470)</f>
        <v>0</v>
      </c>
      <c r="T470" s="20">
        <f>SUM(O470:S470)</f>
        <v>0</v>
      </c>
      <c r="U470" s="23">
        <f>N470+T470</f>
        <v>0</v>
      </c>
      <c r="V470" s="8">
        <v>12.1</v>
      </c>
      <c r="W470" s="8">
        <v>5434</v>
      </c>
      <c r="X470" s="8">
        <v>2019</v>
      </c>
      <c r="Y470" s="8" t="s">
        <v>299</v>
      </c>
    </row>
    <row r="471" spans="1:25" x14ac:dyDescent="0.2">
      <c r="A471" s="9">
        <v>2021</v>
      </c>
      <c r="B471" s="9">
        <v>55415</v>
      </c>
      <c r="C471" s="9" t="s">
        <v>303</v>
      </c>
      <c r="D471" s="9" t="s">
        <v>25</v>
      </c>
      <c r="E471" s="9" t="s">
        <v>26</v>
      </c>
      <c r="F471" s="9" t="s">
        <v>401</v>
      </c>
      <c r="G471" s="8" t="s">
        <v>204</v>
      </c>
      <c r="N471" s="17">
        <f>SUM(H471:M471)</f>
        <v>0</v>
      </c>
      <c r="Q471" s="20">
        <v>7000</v>
      </c>
      <c r="T471" s="20">
        <f>SUM(O471:S471)</f>
        <v>7000</v>
      </c>
      <c r="U471" s="23">
        <f>N471+T471</f>
        <v>7000</v>
      </c>
      <c r="V471" s="8">
        <v>141</v>
      </c>
      <c r="W471" s="8">
        <v>133451</v>
      </c>
      <c r="X471" s="8">
        <v>2018</v>
      </c>
      <c r="Y471" s="8" t="s">
        <v>305</v>
      </c>
    </row>
    <row r="472" spans="1:25" x14ac:dyDescent="0.2">
      <c r="A472" s="9">
        <v>2021</v>
      </c>
      <c r="B472" s="9">
        <v>60656</v>
      </c>
      <c r="C472" s="9" t="s">
        <v>163</v>
      </c>
      <c r="D472" s="9" t="s">
        <v>25</v>
      </c>
      <c r="E472" s="9" t="s">
        <v>26</v>
      </c>
      <c r="F472" s="9" t="s">
        <v>401</v>
      </c>
      <c r="G472" s="8" t="s">
        <v>204</v>
      </c>
      <c r="I472" s="17">
        <v>32543</v>
      </c>
      <c r="K472" s="17">
        <v>705.5</v>
      </c>
      <c r="M472" s="17">
        <v>197</v>
      </c>
      <c r="N472" s="17">
        <f>SUM(H472:M472)</f>
        <v>33445.5</v>
      </c>
      <c r="T472" s="20">
        <f>SUM(O472:S472)</f>
        <v>0</v>
      </c>
      <c r="U472" s="23">
        <f>N472+T472</f>
        <v>33445.5</v>
      </c>
      <c r="V472" s="8">
        <v>4.4000000000000004</v>
      </c>
      <c r="W472" s="8">
        <v>11317</v>
      </c>
      <c r="X472" s="8">
        <v>2019</v>
      </c>
      <c r="Y472" s="8" t="s">
        <v>165</v>
      </c>
    </row>
    <row r="473" spans="1:25" x14ac:dyDescent="0.2">
      <c r="A473" s="9">
        <v>2021</v>
      </c>
      <c r="B473" s="9">
        <v>832838</v>
      </c>
      <c r="C473" s="9" t="s">
        <v>1303</v>
      </c>
      <c r="D473" s="9" t="s">
        <v>25</v>
      </c>
      <c r="E473" s="9" t="s">
        <v>26</v>
      </c>
      <c r="F473" s="9" t="s">
        <v>466</v>
      </c>
      <c r="G473" s="8" t="s">
        <v>204</v>
      </c>
      <c r="I473" s="17">
        <v>12178</v>
      </c>
      <c r="K473" s="17">
        <v>7016</v>
      </c>
      <c r="M473" s="17">
        <v>21869</v>
      </c>
      <c r="N473" s="17">
        <f>SUM(H473:M473)</f>
        <v>41063</v>
      </c>
      <c r="T473" s="20">
        <f>SUM(O473:S473)</f>
        <v>0</v>
      </c>
      <c r="U473" s="23">
        <f>N473+T473</f>
        <v>41063</v>
      </c>
      <c r="V473" s="8">
        <v>53.017000000000003</v>
      </c>
      <c r="W473" s="8">
        <v>3500</v>
      </c>
      <c r="X473" s="8">
        <v>2018</v>
      </c>
      <c r="Y473" s="8" t="s">
        <v>315</v>
      </c>
    </row>
    <row r="474" spans="1:25" x14ac:dyDescent="0.2">
      <c r="A474" s="9">
        <v>2021</v>
      </c>
      <c r="B474" s="9">
        <v>61790</v>
      </c>
      <c r="C474" s="9" t="s">
        <v>249</v>
      </c>
      <c r="D474" s="9" t="s">
        <v>25</v>
      </c>
      <c r="E474" s="9" t="s">
        <v>26</v>
      </c>
      <c r="F474" s="9" t="s">
        <v>401</v>
      </c>
      <c r="G474" s="8" t="s">
        <v>204</v>
      </c>
      <c r="H474" s="17">
        <v>0</v>
      </c>
      <c r="I474" s="17">
        <v>121584</v>
      </c>
      <c r="J474" s="17">
        <v>0</v>
      </c>
      <c r="K474" s="17">
        <v>8278</v>
      </c>
      <c r="L474" s="17">
        <v>0</v>
      </c>
      <c r="M474" s="17">
        <v>3498</v>
      </c>
      <c r="N474" s="17">
        <f>SUM(H474:M474)</f>
        <v>133360</v>
      </c>
      <c r="T474" s="20">
        <f>SUM(O474:S474)</f>
        <v>0</v>
      </c>
      <c r="U474" s="23">
        <f>N474+T474</f>
        <v>133360</v>
      </c>
      <c r="V474" s="8">
        <v>5.827</v>
      </c>
      <c r="W474" s="8">
        <v>11899</v>
      </c>
      <c r="X474" s="8">
        <v>2019</v>
      </c>
      <c r="Y474" s="8" t="s">
        <v>250</v>
      </c>
    </row>
    <row r="475" spans="1:25" x14ac:dyDescent="0.2">
      <c r="A475" s="9">
        <v>2021</v>
      </c>
      <c r="B475" s="9">
        <v>59563</v>
      </c>
      <c r="C475" s="9" t="s">
        <v>464</v>
      </c>
      <c r="D475" s="9" t="s">
        <v>25</v>
      </c>
      <c r="E475" s="9" t="s">
        <v>26</v>
      </c>
      <c r="F475" s="9" t="s">
        <v>296</v>
      </c>
      <c r="G475" s="8" t="s">
        <v>204</v>
      </c>
      <c r="I475" s="17">
        <v>151435</v>
      </c>
      <c r="N475" s="17">
        <f>SUM(H475:M475)</f>
        <v>151435</v>
      </c>
      <c r="T475" s="20">
        <f>SUM(O475:S475)</f>
        <v>0</v>
      </c>
      <c r="U475" s="23">
        <f>N475+T475</f>
        <v>151435</v>
      </c>
      <c r="V475" s="8">
        <v>5.4</v>
      </c>
      <c r="W475" s="8">
        <v>17765</v>
      </c>
      <c r="X475" s="8">
        <v>2021</v>
      </c>
      <c r="Y475" s="8" t="s">
        <v>465</v>
      </c>
    </row>
    <row r="476" spans="1:25" x14ac:dyDescent="0.2">
      <c r="A476" s="9">
        <v>2021</v>
      </c>
      <c r="B476" s="9">
        <v>74463</v>
      </c>
      <c r="C476" s="9" t="s">
        <v>426</v>
      </c>
      <c r="D476" s="9" t="s">
        <v>25</v>
      </c>
      <c r="E476" s="9" t="s">
        <v>26</v>
      </c>
      <c r="F476" s="9" t="s">
        <v>296</v>
      </c>
      <c r="G476" s="8" t="s">
        <v>204</v>
      </c>
      <c r="N476" s="17">
        <f>SUM(H476:M476)</f>
        <v>0</v>
      </c>
      <c r="O476" s="20">
        <v>69952</v>
      </c>
      <c r="P476" s="20">
        <v>48089</v>
      </c>
      <c r="Q476" s="20">
        <v>66988</v>
      </c>
      <c r="T476" s="20">
        <f>SUM(O476:S476)</f>
        <v>185029</v>
      </c>
      <c r="U476" s="23">
        <f>N476+T476</f>
        <v>185029</v>
      </c>
      <c r="V476" s="8">
        <v>12.85</v>
      </c>
      <c r="W476" s="8">
        <v>21429</v>
      </c>
      <c r="X476" s="8">
        <v>2019</v>
      </c>
    </row>
    <row r="477" spans="1:25" x14ac:dyDescent="0.2">
      <c r="A477" s="9">
        <v>2021</v>
      </c>
      <c r="B477" s="9">
        <v>58357</v>
      </c>
      <c r="C477" s="9" t="s">
        <v>1285</v>
      </c>
      <c r="D477" s="9" t="s">
        <v>25</v>
      </c>
      <c r="E477" s="9" t="s">
        <v>26</v>
      </c>
      <c r="F477" s="9" t="s">
        <v>296</v>
      </c>
      <c r="G477" s="8" t="s">
        <v>125</v>
      </c>
      <c r="I477" s="17">
        <v>221361</v>
      </c>
      <c r="N477" s="17">
        <f>SUM(H477:M477)</f>
        <v>221361</v>
      </c>
      <c r="T477" s="20">
        <f>SUM(O477:S477)</f>
        <v>0</v>
      </c>
      <c r="U477" s="23">
        <f>N477+T477</f>
        <v>221361</v>
      </c>
      <c r="V477" s="8">
        <v>1.9209799999999999</v>
      </c>
      <c r="W477" s="8">
        <v>34399</v>
      </c>
      <c r="X477" s="8">
        <v>2010</v>
      </c>
      <c r="Y477" s="8" t="s">
        <v>140</v>
      </c>
    </row>
    <row r="478" spans="1:25" x14ac:dyDescent="0.2">
      <c r="A478" s="9">
        <v>2021</v>
      </c>
      <c r="B478" s="9">
        <v>74508</v>
      </c>
      <c r="C478" s="9" t="s">
        <v>363</v>
      </c>
      <c r="D478" s="9" t="s">
        <v>25</v>
      </c>
      <c r="E478" s="9" t="s">
        <v>26</v>
      </c>
      <c r="F478" s="9" t="s">
        <v>401</v>
      </c>
      <c r="G478" s="8" t="s">
        <v>125</v>
      </c>
      <c r="N478" s="17">
        <f>SUM(H478:M478)</f>
        <v>0</v>
      </c>
      <c r="O478" s="20">
        <v>103592</v>
      </c>
      <c r="P478" s="20">
        <v>127003</v>
      </c>
      <c r="T478" s="20">
        <f>SUM(O478:S478)</f>
        <v>230595</v>
      </c>
      <c r="U478" s="23">
        <f>N478+T478</f>
        <v>230595</v>
      </c>
      <c r="V478" s="8">
        <v>39.200000000000003</v>
      </c>
      <c r="W478" s="8">
        <v>26545</v>
      </c>
      <c r="X478" s="8">
        <v>2020</v>
      </c>
      <c r="Y478" s="8" t="s">
        <v>364</v>
      </c>
    </row>
    <row r="479" spans="1:25" x14ac:dyDescent="0.2">
      <c r="A479" s="9">
        <v>2021</v>
      </c>
      <c r="B479" s="9">
        <v>59653</v>
      </c>
      <c r="C479" s="9" t="s">
        <v>208</v>
      </c>
      <c r="D479" s="9" t="s">
        <v>25</v>
      </c>
      <c r="E479" s="9" t="s">
        <v>26</v>
      </c>
      <c r="F479" s="9" t="s">
        <v>58</v>
      </c>
      <c r="G479" s="8" t="s">
        <v>204</v>
      </c>
      <c r="I479" s="17">
        <v>246824.99</v>
      </c>
      <c r="N479" s="17">
        <f>SUM(H479:M479)</f>
        <v>246824.99</v>
      </c>
      <c r="T479" s="20">
        <f>SUM(O479:S479)</f>
        <v>0</v>
      </c>
      <c r="U479" s="23">
        <f>N479+T479</f>
        <v>246824.99</v>
      </c>
      <c r="V479" s="8">
        <v>10.199999999999999</v>
      </c>
      <c r="W479" s="8">
        <v>35183</v>
      </c>
      <c r="X479" s="8">
        <v>2019</v>
      </c>
      <c r="Y479" s="8" t="s">
        <v>209</v>
      </c>
    </row>
    <row r="480" spans="1:25" x14ac:dyDescent="0.2">
      <c r="A480" s="9">
        <v>2021</v>
      </c>
      <c r="B480" s="9">
        <v>64014</v>
      </c>
      <c r="C480" s="9" t="s">
        <v>1293</v>
      </c>
      <c r="D480" s="9" t="s">
        <v>25</v>
      </c>
      <c r="E480" s="9" t="s">
        <v>26</v>
      </c>
      <c r="F480" s="9" t="s">
        <v>296</v>
      </c>
      <c r="G480" s="8" t="s">
        <v>204</v>
      </c>
      <c r="H480" s="17">
        <v>0</v>
      </c>
      <c r="I480" s="17">
        <v>174312</v>
      </c>
      <c r="J480" s="17">
        <v>0</v>
      </c>
      <c r="K480" s="17">
        <v>4535</v>
      </c>
      <c r="L480" s="17">
        <v>0</v>
      </c>
      <c r="M480" s="17">
        <v>80758</v>
      </c>
      <c r="N480" s="17">
        <f>SUM(H480:M480)</f>
        <v>259605</v>
      </c>
      <c r="T480" s="20">
        <f>SUM(O480:S480)</f>
        <v>0</v>
      </c>
      <c r="U480" s="23">
        <f>N480+T480</f>
        <v>259605</v>
      </c>
      <c r="V480" s="8">
        <v>29.29</v>
      </c>
      <c r="W480" s="8">
        <v>60170</v>
      </c>
      <c r="X480" s="8">
        <v>2018</v>
      </c>
      <c r="Y480" s="8" t="s">
        <v>176</v>
      </c>
    </row>
    <row r="481" spans="1:25" x14ac:dyDescent="0.2">
      <c r="A481" s="9">
        <v>2021</v>
      </c>
      <c r="B481" s="9">
        <v>58590</v>
      </c>
      <c r="C481" s="9" t="s">
        <v>338</v>
      </c>
      <c r="D481" s="9" t="s">
        <v>25</v>
      </c>
      <c r="E481" s="9" t="s">
        <v>26</v>
      </c>
      <c r="F481" s="9" t="s">
        <v>296</v>
      </c>
      <c r="G481" s="8" t="s">
        <v>125</v>
      </c>
      <c r="H481" s="17">
        <v>0</v>
      </c>
      <c r="I481" s="17">
        <v>131408.57</v>
      </c>
      <c r="J481" s="17">
        <v>0</v>
      </c>
      <c r="K481" s="17">
        <v>168321.11</v>
      </c>
      <c r="L481" s="17">
        <v>0</v>
      </c>
      <c r="N481" s="17">
        <f>SUM(H481:M481)</f>
        <v>299729.68</v>
      </c>
      <c r="T481" s="20">
        <f>SUM(O481:S481)</f>
        <v>0</v>
      </c>
      <c r="U481" s="23">
        <f>N481+T481</f>
        <v>299729.68</v>
      </c>
      <c r="V481" s="8">
        <v>12.587</v>
      </c>
      <c r="W481" s="8">
        <v>27189</v>
      </c>
      <c r="X481" s="8">
        <v>2019</v>
      </c>
      <c r="Y481" s="8" t="s">
        <v>339</v>
      </c>
    </row>
    <row r="482" spans="1:25" x14ac:dyDescent="0.2">
      <c r="A482" s="9">
        <v>2021</v>
      </c>
      <c r="B482" s="9">
        <v>52897</v>
      </c>
      <c r="C482" s="9" t="s">
        <v>1255</v>
      </c>
      <c r="D482" s="9" t="s">
        <v>25</v>
      </c>
      <c r="E482" s="9" t="s">
        <v>26</v>
      </c>
      <c r="F482" s="9" t="s">
        <v>27</v>
      </c>
      <c r="G482" s="8" t="s">
        <v>204</v>
      </c>
      <c r="I482" s="17">
        <v>186963</v>
      </c>
      <c r="K482" s="17">
        <v>82644</v>
      </c>
      <c r="M482" s="17">
        <v>35479</v>
      </c>
      <c r="N482" s="17">
        <f>SUM(H482:M482)</f>
        <v>305086</v>
      </c>
      <c r="T482" s="20">
        <f>SUM(O482:S482)</f>
        <v>0</v>
      </c>
      <c r="U482" s="23">
        <f>N482+T482</f>
        <v>305086</v>
      </c>
      <c r="V482" s="8">
        <v>9.5</v>
      </c>
      <c r="W482" s="8">
        <v>9003</v>
      </c>
      <c r="X482" s="8">
        <v>2021</v>
      </c>
      <c r="Y482" s="8" t="s">
        <v>420</v>
      </c>
    </row>
    <row r="483" spans="1:25" x14ac:dyDescent="0.2">
      <c r="A483" s="9">
        <v>2021</v>
      </c>
      <c r="B483" s="9">
        <v>58621</v>
      </c>
      <c r="C483" s="9" t="s">
        <v>1288</v>
      </c>
      <c r="D483" s="9" t="s">
        <v>25</v>
      </c>
      <c r="E483" s="9" t="s">
        <v>26</v>
      </c>
      <c r="F483" s="9" t="s">
        <v>296</v>
      </c>
      <c r="G483" s="8" t="s">
        <v>204</v>
      </c>
      <c r="I483" s="17">
        <v>306257.26</v>
      </c>
      <c r="N483" s="17">
        <f>SUM(H483:M483)</f>
        <v>306257.26</v>
      </c>
      <c r="T483" s="20">
        <f>SUM(O483:S483)</f>
        <v>0</v>
      </c>
      <c r="U483" s="23">
        <f>N483+T483</f>
        <v>306257.26</v>
      </c>
      <c r="V483" s="8">
        <v>51.02</v>
      </c>
      <c r="W483" s="8">
        <v>44678</v>
      </c>
      <c r="X483" s="8">
        <v>2018</v>
      </c>
      <c r="Y483" s="8" t="s">
        <v>227</v>
      </c>
    </row>
    <row r="484" spans="1:25" x14ac:dyDescent="0.2">
      <c r="A484" s="9">
        <v>2021</v>
      </c>
      <c r="B484" s="9">
        <v>74453</v>
      </c>
      <c r="C484" s="9" t="s">
        <v>462</v>
      </c>
      <c r="D484" s="9" t="s">
        <v>25</v>
      </c>
      <c r="E484" s="9" t="s">
        <v>26</v>
      </c>
      <c r="F484" s="9" t="s">
        <v>1313</v>
      </c>
      <c r="G484" s="8" t="s">
        <v>437</v>
      </c>
      <c r="H484" s="17">
        <v>0</v>
      </c>
      <c r="I484" s="17">
        <v>36822</v>
      </c>
      <c r="J484" s="17">
        <v>0</v>
      </c>
      <c r="K484" s="17">
        <v>276903</v>
      </c>
      <c r="L484" s="17">
        <v>0</v>
      </c>
      <c r="M484" s="17">
        <v>0</v>
      </c>
      <c r="N484" s="17">
        <f>SUM(H484:M484)</f>
        <v>313725</v>
      </c>
      <c r="T484" s="20">
        <f>SUM(O484:S484)</f>
        <v>0</v>
      </c>
      <c r="U484" s="23">
        <f>N484+T484</f>
        <v>313725</v>
      </c>
      <c r="V484" s="8">
        <v>31.73</v>
      </c>
      <c r="W484" s="8">
        <v>29515</v>
      </c>
      <c r="X484" s="8">
        <v>2020</v>
      </c>
    </row>
    <row r="485" spans="1:25" x14ac:dyDescent="0.2">
      <c r="A485" s="9">
        <v>2021</v>
      </c>
      <c r="B485" s="9">
        <v>59545</v>
      </c>
      <c r="C485" s="9" t="s">
        <v>282</v>
      </c>
      <c r="D485" s="9" t="s">
        <v>25</v>
      </c>
      <c r="E485" s="9" t="s">
        <v>26</v>
      </c>
      <c r="F485" s="9" t="s">
        <v>401</v>
      </c>
      <c r="G485" s="8" t="s">
        <v>204</v>
      </c>
      <c r="I485" s="17">
        <v>157770.29999999999</v>
      </c>
      <c r="K485" s="17">
        <v>156582.97</v>
      </c>
      <c r="M485" s="17">
        <v>16933.89</v>
      </c>
      <c r="N485" s="17">
        <f>SUM(H485:M485)</f>
        <v>331287.16000000003</v>
      </c>
      <c r="T485" s="20">
        <f>SUM(O485:S485)</f>
        <v>0</v>
      </c>
      <c r="U485" s="23">
        <f>N485+T485</f>
        <v>331287.16000000003</v>
      </c>
      <c r="V485" s="8">
        <v>26.4</v>
      </c>
      <c r="W485" s="8">
        <v>47266</v>
      </c>
      <c r="X485" s="8">
        <v>2019</v>
      </c>
      <c r="Y485" s="8" t="s">
        <v>283</v>
      </c>
    </row>
    <row r="486" spans="1:25" x14ac:dyDescent="0.2">
      <c r="A486" s="9">
        <v>2021</v>
      </c>
      <c r="B486" s="9">
        <v>73669</v>
      </c>
      <c r="C486" s="9" t="s">
        <v>1295</v>
      </c>
      <c r="D486" s="9" t="s">
        <v>25</v>
      </c>
      <c r="E486" s="9" t="s">
        <v>26</v>
      </c>
      <c r="F486" s="9" t="s">
        <v>58</v>
      </c>
      <c r="G486" s="8" t="s">
        <v>204</v>
      </c>
      <c r="I486" s="17">
        <v>255610</v>
      </c>
      <c r="K486" s="17">
        <v>83680</v>
      </c>
      <c r="N486" s="17">
        <f>SUM(H486:M486)</f>
        <v>339290</v>
      </c>
      <c r="T486" s="20">
        <f>SUM(O486:S486)</f>
        <v>0</v>
      </c>
      <c r="U486" s="23">
        <f>N486+T486</f>
        <v>339290</v>
      </c>
      <c r="V486" s="8">
        <v>33.5</v>
      </c>
      <c r="W486" s="8">
        <v>46802</v>
      </c>
      <c r="X486" s="8">
        <v>2019</v>
      </c>
    </row>
    <row r="487" spans="1:25" x14ac:dyDescent="0.2">
      <c r="A487" s="9">
        <v>2021</v>
      </c>
      <c r="B487" s="9">
        <v>2430</v>
      </c>
      <c r="C487" s="9" t="s">
        <v>1197</v>
      </c>
      <c r="D487" s="9" t="s">
        <v>25</v>
      </c>
      <c r="E487" s="9" t="s">
        <v>26</v>
      </c>
      <c r="F487" s="9" t="s">
        <v>37</v>
      </c>
      <c r="G487" s="8" t="s">
        <v>125</v>
      </c>
      <c r="H487" s="17">
        <v>0</v>
      </c>
      <c r="I487" s="17">
        <v>359615</v>
      </c>
      <c r="N487" s="17">
        <f>SUM(H487:M487)</f>
        <v>359615</v>
      </c>
      <c r="T487" s="20">
        <f>SUM(O487:S487)</f>
        <v>0</v>
      </c>
      <c r="U487" s="23">
        <f>N487+T487</f>
        <v>359615</v>
      </c>
      <c r="V487" s="8">
        <v>27.5</v>
      </c>
      <c r="W487" s="8">
        <v>42284</v>
      </c>
      <c r="X487" s="8">
        <v>2015</v>
      </c>
      <c r="Y487" s="8" t="s">
        <v>460</v>
      </c>
    </row>
    <row r="488" spans="1:25" x14ac:dyDescent="0.2">
      <c r="A488" s="9">
        <v>2021</v>
      </c>
      <c r="B488" s="9">
        <v>59707</v>
      </c>
      <c r="C488" s="9" t="s">
        <v>417</v>
      </c>
      <c r="D488" s="9" t="s">
        <v>25</v>
      </c>
      <c r="E488" s="9" t="s">
        <v>26</v>
      </c>
      <c r="F488" s="9" t="s">
        <v>1313</v>
      </c>
      <c r="G488" s="8" t="s">
        <v>204</v>
      </c>
      <c r="N488" s="17">
        <f>SUM(H488:M488)</f>
        <v>0</v>
      </c>
      <c r="O488" s="20">
        <v>370008</v>
      </c>
      <c r="T488" s="20">
        <f>SUM(O488:S488)</f>
        <v>370008</v>
      </c>
      <c r="U488" s="23">
        <f>N488+T488</f>
        <v>370008</v>
      </c>
      <c r="V488" s="8">
        <v>47.56</v>
      </c>
      <c r="W488" s="8">
        <v>31822</v>
      </c>
      <c r="X488" s="8">
        <v>2019</v>
      </c>
    </row>
    <row r="489" spans="1:25" x14ac:dyDescent="0.2">
      <c r="A489" s="9">
        <v>2021</v>
      </c>
      <c r="B489" s="9">
        <v>57616</v>
      </c>
      <c r="C489" s="9" t="s">
        <v>330</v>
      </c>
      <c r="D489" s="9" t="s">
        <v>25</v>
      </c>
      <c r="E489" s="9" t="s">
        <v>26</v>
      </c>
      <c r="F489" s="9" t="s">
        <v>422</v>
      </c>
      <c r="G489" s="8" t="s">
        <v>204</v>
      </c>
      <c r="N489" s="17">
        <f>SUM(H489:M489)</f>
        <v>0</v>
      </c>
      <c r="O489" s="20">
        <v>120709.2</v>
      </c>
      <c r="P489" s="20">
        <v>210436.37</v>
      </c>
      <c r="Q489" s="20">
        <v>71218.429999999993</v>
      </c>
      <c r="T489" s="20">
        <f>SUM(O489:S489)</f>
        <v>402364</v>
      </c>
      <c r="U489" s="23">
        <f>N489+T489</f>
        <v>402364</v>
      </c>
      <c r="V489" s="8">
        <v>44.65</v>
      </c>
      <c r="W489" s="8">
        <v>19446</v>
      </c>
      <c r="X489" s="8">
        <v>2020</v>
      </c>
      <c r="Y489" s="8" t="s">
        <v>331</v>
      </c>
    </row>
    <row r="490" spans="1:25" x14ac:dyDescent="0.2">
      <c r="A490" s="9">
        <v>2021</v>
      </c>
      <c r="B490" s="9">
        <v>834373</v>
      </c>
      <c r="C490" s="9" t="s">
        <v>463</v>
      </c>
      <c r="D490" s="9" t="s">
        <v>25</v>
      </c>
      <c r="E490" s="9" t="s">
        <v>26</v>
      </c>
      <c r="F490" s="9" t="s">
        <v>401</v>
      </c>
      <c r="G490" s="8" t="s">
        <v>204</v>
      </c>
      <c r="I490" s="17">
        <v>392906</v>
      </c>
      <c r="K490" s="17">
        <v>25934</v>
      </c>
      <c r="N490" s="17">
        <f>SUM(H490:M490)</f>
        <v>418840</v>
      </c>
      <c r="T490" s="20">
        <f>SUM(O490:S490)</f>
        <v>0</v>
      </c>
      <c r="U490" s="23">
        <f>N490+T490</f>
        <v>418840</v>
      </c>
      <c r="V490" s="8">
        <v>141.59460000000001</v>
      </c>
      <c r="W490" s="8">
        <v>13151</v>
      </c>
      <c r="X490" s="8">
        <v>2018</v>
      </c>
    </row>
    <row r="491" spans="1:25" x14ac:dyDescent="0.2">
      <c r="A491" s="9">
        <v>2021</v>
      </c>
      <c r="B491" s="9">
        <v>73530</v>
      </c>
      <c r="C491" s="9" t="s">
        <v>80</v>
      </c>
      <c r="D491" s="9" t="s">
        <v>25</v>
      </c>
      <c r="E491" s="9" t="s">
        <v>26</v>
      </c>
      <c r="F491" s="9" t="s">
        <v>58</v>
      </c>
      <c r="G491" s="8" t="s">
        <v>204</v>
      </c>
      <c r="I491" s="17">
        <v>287962</v>
      </c>
      <c r="K491" s="17">
        <v>128676</v>
      </c>
      <c r="M491" s="17">
        <v>7443</v>
      </c>
      <c r="N491" s="17">
        <f>SUM(H491:M491)</f>
        <v>424081</v>
      </c>
      <c r="T491" s="20">
        <f>SUM(O491:S491)</f>
        <v>0</v>
      </c>
      <c r="U491" s="23">
        <f>N491+T491</f>
        <v>424081</v>
      </c>
      <c r="V491" s="8">
        <v>42.8</v>
      </c>
      <c r="W491" s="8">
        <v>31394</v>
      </c>
      <c r="X491" s="8">
        <v>2010</v>
      </c>
      <c r="Y491" s="8" t="s">
        <v>82</v>
      </c>
    </row>
    <row r="492" spans="1:25" x14ac:dyDescent="0.2">
      <c r="A492" s="9">
        <v>2021</v>
      </c>
      <c r="B492" s="9">
        <v>58513</v>
      </c>
      <c r="C492" s="9" t="s">
        <v>1287</v>
      </c>
      <c r="D492" s="9" t="s">
        <v>25</v>
      </c>
      <c r="E492" s="9" t="s">
        <v>26</v>
      </c>
      <c r="F492" s="9" t="s">
        <v>401</v>
      </c>
      <c r="G492" s="8" t="s">
        <v>204</v>
      </c>
      <c r="I492" s="17">
        <v>355858</v>
      </c>
      <c r="K492" s="17">
        <v>69076</v>
      </c>
      <c r="M492" s="17">
        <v>1543</v>
      </c>
      <c r="N492" s="17">
        <f>SUM(H492:M492)</f>
        <v>426477</v>
      </c>
      <c r="T492" s="20">
        <f>SUM(O492:S492)</f>
        <v>0</v>
      </c>
      <c r="U492" s="23">
        <f>N492+T492</f>
        <v>426477</v>
      </c>
      <c r="V492" s="8">
        <v>20.98</v>
      </c>
      <c r="W492" s="8">
        <v>57637</v>
      </c>
      <c r="X492" s="8">
        <v>2019</v>
      </c>
      <c r="Y492" s="8" t="s">
        <v>342</v>
      </c>
    </row>
    <row r="493" spans="1:25" x14ac:dyDescent="0.2">
      <c r="A493" s="9">
        <v>2021</v>
      </c>
      <c r="B493" s="9">
        <v>841964</v>
      </c>
      <c r="C493" s="9" t="s">
        <v>456</v>
      </c>
      <c r="D493" s="9" t="s">
        <v>25</v>
      </c>
      <c r="E493" s="9" t="s">
        <v>26</v>
      </c>
      <c r="F493" s="9" t="s">
        <v>58</v>
      </c>
      <c r="G493" s="8" t="s">
        <v>204</v>
      </c>
      <c r="I493" s="17">
        <v>458941</v>
      </c>
      <c r="K493" s="17">
        <v>1792</v>
      </c>
      <c r="N493" s="17">
        <f>SUM(H493:M493)</f>
        <v>460733</v>
      </c>
      <c r="T493" s="20">
        <f>SUM(O493:S493)</f>
        <v>0</v>
      </c>
      <c r="U493" s="23">
        <f>N493+T493</f>
        <v>460733</v>
      </c>
      <c r="V493" s="8">
        <v>11.39</v>
      </c>
      <c r="W493" s="8">
        <v>37113</v>
      </c>
      <c r="X493" s="8">
        <v>2010</v>
      </c>
      <c r="Y493" s="8" t="s">
        <v>457</v>
      </c>
    </row>
    <row r="494" spans="1:25" x14ac:dyDescent="0.2">
      <c r="A494" s="9">
        <v>2021</v>
      </c>
      <c r="B494" s="9">
        <v>54119</v>
      </c>
      <c r="C494" s="9" t="s">
        <v>1278</v>
      </c>
      <c r="D494" s="9" t="s">
        <v>25</v>
      </c>
      <c r="E494" s="9" t="s">
        <v>26</v>
      </c>
      <c r="F494" s="9" t="s">
        <v>401</v>
      </c>
      <c r="G494" s="8" t="s">
        <v>204</v>
      </c>
      <c r="I494" s="17">
        <v>475666.36</v>
      </c>
      <c r="M494" s="17">
        <v>6658.81</v>
      </c>
      <c r="N494" s="17">
        <f>SUM(H494:M494)</f>
        <v>482325.17</v>
      </c>
      <c r="T494" s="20">
        <f>SUM(O494:S494)</f>
        <v>0</v>
      </c>
      <c r="U494" s="23">
        <f>N494+T494</f>
        <v>482325.17</v>
      </c>
      <c r="V494" s="8">
        <v>66.95</v>
      </c>
      <c r="W494" s="8">
        <v>68990</v>
      </c>
      <c r="X494" s="8">
        <v>2019</v>
      </c>
      <c r="Y494" s="8" t="s">
        <v>69</v>
      </c>
    </row>
    <row r="495" spans="1:25" x14ac:dyDescent="0.2">
      <c r="A495" s="9">
        <v>2021</v>
      </c>
      <c r="B495" s="9">
        <v>74401</v>
      </c>
      <c r="C495" s="9" t="s">
        <v>357</v>
      </c>
      <c r="D495" s="9" t="s">
        <v>25</v>
      </c>
      <c r="E495" s="9" t="s">
        <v>26</v>
      </c>
      <c r="F495" s="9" t="s">
        <v>58</v>
      </c>
      <c r="G495" s="8" t="s">
        <v>328</v>
      </c>
      <c r="N495" s="17">
        <f>SUM(H495:M495)</f>
        <v>0</v>
      </c>
      <c r="O495" s="20">
        <v>435710</v>
      </c>
      <c r="Q495" s="20">
        <v>48063</v>
      </c>
      <c r="T495" s="20">
        <f>SUM(O495:S495)</f>
        <v>483773</v>
      </c>
      <c r="U495" s="23">
        <f>N495+T495</f>
        <v>483773</v>
      </c>
      <c r="V495" s="8">
        <v>51</v>
      </c>
      <c r="W495" s="8">
        <v>63375</v>
      </c>
      <c r="X495" s="8">
        <v>2018</v>
      </c>
      <c r="Y495" s="8" t="s">
        <v>359</v>
      </c>
    </row>
    <row r="496" spans="1:25" x14ac:dyDescent="0.2">
      <c r="A496" s="9">
        <v>2021</v>
      </c>
      <c r="B496" s="9">
        <v>58485</v>
      </c>
      <c r="C496" s="9" t="s">
        <v>1286</v>
      </c>
      <c r="D496" s="9" t="s">
        <v>25</v>
      </c>
      <c r="E496" s="9" t="s">
        <v>26</v>
      </c>
      <c r="F496" s="9" t="s">
        <v>296</v>
      </c>
      <c r="G496" s="8" t="s">
        <v>328</v>
      </c>
      <c r="H496" s="17">
        <v>0</v>
      </c>
      <c r="I496" s="17">
        <v>341612.81</v>
      </c>
      <c r="K496" s="17">
        <v>137990.6</v>
      </c>
      <c r="M496" s="17">
        <v>34945.800000000003</v>
      </c>
      <c r="N496" s="17">
        <f>SUM(H496:M496)</f>
        <v>514549.21</v>
      </c>
      <c r="T496" s="20">
        <f>SUM(O496:S496)</f>
        <v>0</v>
      </c>
      <c r="U496" s="23">
        <f>N496+T496</f>
        <v>514549.21</v>
      </c>
      <c r="V496" s="8">
        <v>40.1</v>
      </c>
      <c r="W496" s="8">
        <v>55310</v>
      </c>
      <c r="X496" s="8">
        <v>2010</v>
      </c>
      <c r="Y496" s="8" t="s">
        <v>329</v>
      </c>
    </row>
    <row r="497" spans="1:25" x14ac:dyDescent="0.2">
      <c r="A497" s="9">
        <v>2021</v>
      </c>
      <c r="B497" s="9">
        <v>37241</v>
      </c>
      <c r="C497" s="9" t="s">
        <v>1226</v>
      </c>
      <c r="D497" s="9" t="s">
        <v>25</v>
      </c>
      <c r="E497" s="9" t="s">
        <v>26</v>
      </c>
      <c r="F497" s="9" t="s">
        <v>401</v>
      </c>
      <c r="G497" s="8" t="s">
        <v>204</v>
      </c>
      <c r="I497" s="17">
        <v>489749.57</v>
      </c>
      <c r="K497" s="17">
        <v>23726.720000000001</v>
      </c>
      <c r="M497" s="17">
        <v>16814.04</v>
      </c>
      <c r="N497" s="17">
        <f>SUM(H497:M497)</f>
        <v>530290.33000000007</v>
      </c>
      <c r="T497" s="20">
        <f>SUM(O497:S497)</f>
        <v>0</v>
      </c>
      <c r="U497" s="23">
        <f>N497+T497</f>
        <v>530290.33000000007</v>
      </c>
      <c r="V497" s="8">
        <v>27.117176000000001</v>
      </c>
      <c r="W497" s="8">
        <v>121363</v>
      </c>
      <c r="X497" s="8">
        <v>2019</v>
      </c>
    </row>
    <row r="498" spans="1:25" x14ac:dyDescent="0.2">
      <c r="A498" s="9">
        <v>2021</v>
      </c>
      <c r="B498" s="9">
        <v>14344</v>
      </c>
      <c r="C498" s="9" t="s">
        <v>183</v>
      </c>
      <c r="D498" s="9" t="s">
        <v>25</v>
      </c>
      <c r="E498" s="9" t="s">
        <v>26</v>
      </c>
      <c r="F498" s="9" t="s">
        <v>58</v>
      </c>
      <c r="G498" s="8" t="s">
        <v>404</v>
      </c>
      <c r="H498" s="17">
        <v>0</v>
      </c>
      <c r="I498" s="17">
        <v>160849</v>
      </c>
      <c r="J498" s="17">
        <v>0</v>
      </c>
      <c r="K498" s="17">
        <v>176857</v>
      </c>
      <c r="L498" s="17">
        <v>0</v>
      </c>
      <c r="M498" s="17">
        <v>207142</v>
      </c>
      <c r="N498" s="17">
        <f>SUM(H498:M498)</f>
        <v>544848</v>
      </c>
      <c r="T498" s="20">
        <f>SUM(O498:S498)</f>
        <v>0</v>
      </c>
      <c r="U498" s="23">
        <f>N498+T498</f>
        <v>544848</v>
      </c>
      <c r="V498" s="8">
        <v>45.5</v>
      </c>
      <c r="W498" s="8">
        <v>8580</v>
      </c>
      <c r="X498" s="8">
        <v>2020</v>
      </c>
      <c r="Y498" s="8" t="s">
        <v>185</v>
      </c>
    </row>
    <row r="499" spans="1:25" x14ac:dyDescent="0.2">
      <c r="A499" s="9">
        <v>2021</v>
      </c>
      <c r="B499" s="9">
        <v>54110</v>
      </c>
      <c r="C499" s="9" t="s">
        <v>1273</v>
      </c>
      <c r="D499" s="9" t="s">
        <v>25</v>
      </c>
      <c r="E499" s="9" t="s">
        <v>26</v>
      </c>
      <c r="F499" s="9" t="s">
        <v>1314</v>
      </c>
      <c r="G499" s="8" t="s">
        <v>204</v>
      </c>
      <c r="I499" s="17">
        <v>469756.7</v>
      </c>
      <c r="K499" s="17">
        <v>51439.68</v>
      </c>
      <c r="M499" s="17">
        <v>34091.22</v>
      </c>
      <c r="N499" s="17">
        <f>SUM(H499:M499)</f>
        <v>555287.6</v>
      </c>
      <c r="T499" s="20">
        <f>SUM(O499:S499)</f>
        <v>0</v>
      </c>
      <c r="U499" s="23">
        <f>N499+T499</f>
        <v>555287.6</v>
      </c>
      <c r="V499" s="8">
        <v>21.797339999999998</v>
      </c>
      <c r="W499" s="8">
        <v>90401</v>
      </c>
      <c r="X499" s="8">
        <v>2019</v>
      </c>
      <c r="Y499" s="8" t="s">
        <v>239</v>
      </c>
    </row>
    <row r="500" spans="1:25" x14ac:dyDescent="0.2">
      <c r="A500" s="9">
        <v>2021</v>
      </c>
      <c r="B500" s="9">
        <v>58531</v>
      </c>
      <c r="C500" s="9" t="s">
        <v>113</v>
      </c>
      <c r="D500" s="9" t="s">
        <v>25</v>
      </c>
      <c r="E500" s="9" t="s">
        <v>26</v>
      </c>
      <c r="F500" s="9" t="s">
        <v>296</v>
      </c>
      <c r="G500" s="8" t="s">
        <v>204</v>
      </c>
      <c r="I500" s="17">
        <v>485574</v>
      </c>
      <c r="K500" s="17">
        <v>104077</v>
      </c>
      <c r="M500" s="17">
        <v>27000</v>
      </c>
      <c r="N500" s="17">
        <f>SUM(H500:M500)</f>
        <v>616651</v>
      </c>
      <c r="T500" s="20">
        <f>SUM(O500:S500)</f>
        <v>0</v>
      </c>
      <c r="U500" s="23">
        <f>N500+T500</f>
        <v>616651</v>
      </c>
      <c r="V500" s="8">
        <v>11</v>
      </c>
      <c r="W500" s="8">
        <v>81562</v>
      </c>
      <c r="X500" s="8">
        <v>2018</v>
      </c>
      <c r="Y500" s="8" t="s">
        <v>114</v>
      </c>
    </row>
    <row r="501" spans="1:25" x14ac:dyDescent="0.2">
      <c r="A501" s="9">
        <v>2021</v>
      </c>
      <c r="B501" s="9">
        <v>54111</v>
      </c>
      <c r="C501" s="9" t="s">
        <v>1274</v>
      </c>
      <c r="D501" s="9" t="s">
        <v>25</v>
      </c>
      <c r="E501" s="9" t="s">
        <v>26</v>
      </c>
      <c r="F501" s="9" t="s">
        <v>1313</v>
      </c>
      <c r="G501" s="8" t="s">
        <v>204</v>
      </c>
      <c r="I501" s="17">
        <v>705303</v>
      </c>
      <c r="N501" s="17">
        <f>SUM(H501:M501)</f>
        <v>705303</v>
      </c>
      <c r="T501" s="20">
        <f>SUM(O501:S501)</f>
        <v>0</v>
      </c>
      <c r="U501" s="23">
        <f>N501+T501</f>
        <v>705303</v>
      </c>
      <c r="V501" s="8">
        <v>65.5</v>
      </c>
      <c r="W501" s="8">
        <v>74566</v>
      </c>
      <c r="X501" s="8">
        <v>2020</v>
      </c>
      <c r="Y501" s="8" t="s">
        <v>98</v>
      </c>
    </row>
    <row r="502" spans="1:25" x14ac:dyDescent="0.2">
      <c r="A502" s="9">
        <v>2021</v>
      </c>
      <c r="B502" s="9">
        <v>58668</v>
      </c>
      <c r="C502" s="9" t="s">
        <v>24</v>
      </c>
      <c r="D502" s="9" t="s">
        <v>25</v>
      </c>
      <c r="E502" s="9" t="s">
        <v>26</v>
      </c>
      <c r="F502" s="9" t="s">
        <v>296</v>
      </c>
      <c r="G502" s="8" t="s">
        <v>204</v>
      </c>
      <c r="I502" s="17">
        <v>728024</v>
      </c>
      <c r="N502" s="17">
        <f>SUM(H502:M502)</f>
        <v>728024</v>
      </c>
      <c r="T502" s="20">
        <f>SUM(O502:S502)</f>
        <v>0</v>
      </c>
      <c r="U502" s="23">
        <f>N502+T502</f>
        <v>728024</v>
      </c>
      <c r="V502" s="8">
        <v>62.5</v>
      </c>
      <c r="W502" s="8">
        <v>95315</v>
      </c>
      <c r="X502" s="8">
        <v>2018</v>
      </c>
      <c r="Y502" s="8" t="s">
        <v>31</v>
      </c>
    </row>
    <row r="503" spans="1:25" x14ac:dyDescent="0.2">
      <c r="A503" s="9">
        <v>2021</v>
      </c>
      <c r="B503" s="9">
        <v>59657</v>
      </c>
      <c r="C503" s="9" t="s">
        <v>482</v>
      </c>
      <c r="D503" s="9" t="s">
        <v>25</v>
      </c>
      <c r="E503" s="9" t="s">
        <v>26</v>
      </c>
      <c r="F503" s="9" t="s">
        <v>27</v>
      </c>
      <c r="G503" s="8" t="s">
        <v>204</v>
      </c>
      <c r="H503" s="17">
        <v>0</v>
      </c>
      <c r="I503" s="17">
        <v>420433.4</v>
      </c>
      <c r="K503" s="17">
        <v>321639.59000000003</v>
      </c>
      <c r="M503" s="17">
        <v>6685.01</v>
      </c>
      <c r="N503" s="17">
        <f>SUM(H503:M503)</f>
        <v>748758</v>
      </c>
      <c r="T503" s="20">
        <f>SUM(O503:S503)</f>
        <v>0</v>
      </c>
      <c r="U503" s="23">
        <f>N503+T503</f>
        <v>748758</v>
      </c>
      <c r="V503" s="8">
        <v>50.72</v>
      </c>
      <c r="W503" s="8">
        <v>99225</v>
      </c>
      <c r="X503" s="8">
        <v>2020</v>
      </c>
    </row>
    <row r="504" spans="1:25" x14ac:dyDescent="0.2">
      <c r="A504" s="9">
        <v>2021</v>
      </c>
      <c r="B504" s="9">
        <v>74594</v>
      </c>
      <c r="C504" s="9" t="s">
        <v>1302</v>
      </c>
      <c r="D504" s="9" t="s">
        <v>25</v>
      </c>
      <c r="E504" s="9" t="s">
        <v>26</v>
      </c>
      <c r="F504" s="9" t="s">
        <v>1313</v>
      </c>
      <c r="G504" s="8" t="s">
        <v>204</v>
      </c>
      <c r="I504" s="17">
        <v>425534</v>
      </c>
      <c r="K504" s="17">
        <v>324793</v>
      </c>
      <c r="M504" s="17">
        <v>35525</v>
      </c>
      <c r="N504" s="17">
        <f>SUM(H504:M504)</f>
        <v>785852</v>
      </c>
      <c r="T504" s="20">
        <f>SUM(O504:S504)</f>
        <v>0</v>
      </c>
      <c r="U504" s="23">
        <f>N504+T504</f>
        <v>785852</v>
      </c>
      <c r="V504" s="8">
        <v>42.7</v>
      </c>
      <c r="W504" s="8">
        <v>78495</v>
      </c>
      <c r="X504" s="8">
        <v>2020</v>
      </c>
      <c r="Y504" s="8" t="s">
        <v>116</v>
      </c>
    </row>
    <row r="505" spans="1:25" x14ac:dyDescent="0.2">
      <c r="A505" s="9">
        <v>2021</v>
      </c>
      <c r="B505" s="9">
        <v>54078</v>
      </c>
      <c r="C505" s="9" t="s">
        <v>1266</v>
      </c>
      <c r="D505" s="9" t="s">
        <v>25</v>
      </c>
      <c r="E505" s="9" t="s">
        <v>26</v>
      </c>
      <c r="F505" s="9" t="s">
        <v>401</v>
      </c>
      <c r="G505" s="8" t="s">
        <v>204</v>
      </c>
      <c r="I505" s="17">
        <v>797588.59</v>
      </c>
      <c r="K505" s="17">
        <v>13093</v>
      </c>
      <c r="N505" s="17">
        <f>SUM(H505:M505)</f>
        <v>810681.59</v>
      </c>
      <c r="T505" s="20">
        <f>SUM(O505:S505)</f>
        <v>0</v>
      </c>
      <c r="U505" s="23">
        <f>N505+T505</f>
        <v>810681.59</v>
      </c>
      <c r="V505" s="8">
        <v>165</v>
      </c>
      <c r="W505" s="8">
        <v>160197</v>
      </c>
      <c r="X505" s="8">
        <v>2019</v>
      </c>
      <c r="Y505" s="8" t="s">
        <v>281</v>
      </c>
    </row>
    <row r="506" spans="1:25" x14ac:dyDescent="0.2">
      <c r="A506" s="9">
        <v>2021</v>
      </c>
      <c r="B506" s="9">
        <v>58636</v>
      </c>
      <c r="C506" s="9" t="s">
        <v>107</v>
      </c>
      <c r="D506" s="9" t="s">
        <v>25</v>
      </c>
      <c r="E506" s="9" t="s">
        <v>26</v>
      </c>
      <c r="F506" s="9" t="s">
        <v>37</v>
      </c>
      <c r="G506" s="8" t="s">
        <v>204</v>
      </c>
      <c r="H506" s="17">
        <v>0</v>
      </c>
      <c r="I506" s="17">
        <v>511547.8</v>
      </c>
      <c r="K506" s="17">
        <v>308255.02</v>
      </c>
      <c r="L506" s="17">
        <v>0</v>
      </c>
      <c r="M506" s="17">
        <v>12491.24</v>
      </c>
      <c r="N506" s="17">
        <f>SUM(H506:M506)</f>
        <v>832294.06</v>
      </c>
      <c r="T506" s="20">
        <f>SUM(O506:S506)</f>
        <v>0</v>
      </c>
      <c r="U506" s="23">
        <f>N506+T506</f>
        <v>832294.06</v>
      </c>
      <c r="V506" s="8">
        <v>78</v>
      </c>
      <c r="W506" s="8">
        <v>90620</v>
      </c>
      <c r="X506" s="8">
        <v>2021</v>
      </c>
      <c r="Y506" s="8" t="s">
        <v>108</v>
      </c>
    </row>
    <row r="507" spans="1:25" x14ac:dyDescent="0.2">
      <c r="A507" s="9">
        <v>2021</v>
      </c>
      <c r="B507" s="9">
        <v>35274</v>
      </c>
      <c r="C507" s="9" t="s">
        <v>109</v>
      </c>
      <c r="D507" s="9" t="s">
        <v>25</v>
      </c>
      <c r="E507" s="9" t="s">
        <v>26</v>
      </c>
      <c r="F507" s="9" t="s">
        <v>27</v>
      </c>
      <c r="G507" s="8" t="s">
        <v>204</v>
      </c>
      <c r="H507" s="17">
        <v>560741</v>
      </c>
      <c r="I507" s="17">
        <v>279588</v>
      </c>
      <c r="M507" s="17">
        <v>92</v>
      </c>
      <c r="N507" s="17">
        <f>SUM(H507:M507)</f>
        <v>840421</v>
      </c>
      <c r="T507" s="20">
        <f>SUM(O507:S507)</f>
        <v>0</v>
      </c>
      <c r="U507" s="23">
        <f>N507+T507</f>
        <v>840421</v>
      </c>
      <c r="V507" s="8">
        <v>55.2</v>
      </c>
      <c r="W507" s="8">
        <v>66215</v>
      </c>
      <c r="X507" s="8">
        <v>2019</v>
      </c>
      <c r="Y507" s="8" t="s">
        <v>112</v>
      </c>
    </row>
    <row r="508" spans="1:25" x14ac:dyDescent="0.2">
      <c r="A508" s="9">
        <v>2021</v>
      </c>
      <c r="B508" s="9">
        <v>59588</v>
      </c>
      <c r="C508" s="9" t="s">
        <v>197</v>
      </c>
      <c r="D508" s="9" t="s">
        <v>25</v>
      </c>
      <c r="E508" s="9" t="s">
        <v>26</v>
      </c>
      <c r="F508" s="9" t="s">
        <v>27</v>
      </c>
      <c r="G508" s="8" t="s">
        <v>204</v>
      </c>
      <c r="N508" s="17">
        <f>SUM(H508:M508)</f>
        <v>0</v>
      </c>
      <c r="O508" s="20">
        <v>594267</v>
      </c>
      <c r="P508" s="20">
        <v>324990</v>
      </c>
      <c r="Q508" s="20">
        <v>17828</v>
      </c>
      <c r="T508" s="20">
        <f>SUM(O508:S508)</f>
        <v>937085</v>
      </c>
      <c r="U508" s="23">
        <f>N508+T508</f>
        <v>937085</v>
      </c>
      <c r="V508" s="8">
        <v>21.2</v>
      </c>
      <c r="W508" s="8">
        <v>64051</v>
      </c>
      <c r="X508" s="8">
        <v>2019</v>
      </c>
      <c r="Y508" s="8" t="s">
        <v>198</v>
      </c>
    </row>
    <row r="509" spans="1:25" x14ac:dyDescent="0.2">
      <c r="A509" s="9">
        <v>2021</v>
      </c>
      <c r="B509" s="9">
        <v>54113</v>
      </c>
      <c r="C509" s="9" t="s">
        <v>1275</v>
      </c>
      <c r="D509" s="9" t="s">
        <v>25</v>
      </c>
      <c r="E509" s="9" t="s">
        <v>26</v>
      </c>
      <c r="F509" s="9" t="s">
        <v>1313</v>
      </c>
      <c r="G509" s="8" t="s">
        <v>204</v>
      </c>
      <c r="H509" s="17">
        <v>0</v>
      </c>
      <c r="I509" s="17">
        <v>703439.01</v>
      </c>
      <c r="K509" s="17">
        <v>243940.88</v>
      </c>
      <c r="M509" s="17">
        <v>23075.4</v>
      </c>
      <c r="N509" s="17">
        <f>SUM(H509:M509)</f>
        <v>970455.29</v>
      </c>
      <c r="T509" s="20">
        <f>SUM(O509:S509)</f>
        <v>0</v>
      </c>
      <c r="U509" s="23">
        <f>N509+T509</f>
        <v>970455.29</v>
      </c>
      <c r="V509" s="8">
        <v>165.42</v>
      </c>
      <c r="W509" s="8">
        <v>76338</v>
      </c>
      <c r="X509" s="8">
        <v>2020</v>
      </c>
      <c r="Y509" s="8" t="s">
        <v>196</v>
      </c>
    </row>
    <row r="510" spans="1:25" x14ac:dyDescent="0.2">
      <c r="A510" s="9">
        <v>2021</v>
      </c>
      <c r="B510" s="9">
        <v>54102</v>
      </c>
      <c r="C510" s="9" t="s">
        <v>1269</v>
      </c>
      <c r="D510" s="9" t="s">
        <v>25</v>
      </c>
      <c r="E510" s="9" t="s">
        <v>26</v>
      </c>
      <c r="F510" s="9" t="s">
        <v>401</v>
      </c>
      <c r="G510" s="8" t="s">
        <v>68</v>
      </c>
      <c r="I510" s="17">
        <v>1000191</v>
      </c>
      <c r="N510" s="17">
        <f>SUM(H510:M510)</f>
        <v>1000191</v>
      </c>
      <c r="T510" s="20">
        <f>SUM(O510:S510)</f>
        <v>0</v>
      </c>
      <c r="U510" s="23">
        <f>N510+T510</f>
        <v>1000191</v>
      </c>
      <c r="V510" s="8">
        <v>56</v>
      </c>
      <c r="W510" s="8">
        <v>97856</v>
      </c>
      <c r="X510" s="8">
        <v>2010</v>
      </c>
      <c r="Y510" s="8" t="s">
        <v>255</v>
      </c>
    </row>
    <row r="511" spans="1:25" x14ac:dyDescent="0.2">
      <c r="A511" s="9">
        <v>2021</v>
      </c>
      <c r="B511" s="9">
        <v>53959</v>
      </c>
      <c r="C511" s="9" t="s">
        <v>262</v>
      </c>
      <c r="D511" s="9" t="s">
        <v>25</v>
      </c>
      <c r="E511" s="9" t="s">
        <v>26</v>
      </c>
      <c r="F511" s="9" t="s">
        <v>1313</v>
      </c>
      <c r="G511" s="8" t="s">
        <v>204</v>
      </c>
      <c r="N511" s="17">
        <f>SUM(H511:M511)</f>
        <v>0</v>
      </c>
      <c r="O511" s="20">
        <v>478307</v>
      </c>
      <c r="P511" s="20">
        <v>689211</v>
      </c>
      <c r="Q511" s="20">
        <v>0</v>
      </c>
      <c r="T511" s="20">
        <f>SUM(O511:S511)</f>
        <v>1167518</v>
      </c>
      <c r="U511" s="23">
        <f>N511+T511</f>
        <v>1167518</v>
      </c>
      <c r="V511" s="8">
        <v>143</v>
      </c>
      <c r="W511" s="8">
        <v>92842</v>
      </c>
      <c r="X511" s="8">
        <v>2020</v>
      </c>
      <c r="Y511" s="8" t="s">
        <v>264</v>
      </c>
    </row>
    <row r="512" spans="1:25" x14ac:dyDescent="0.2">
      <c r="A512" s="9">
        <v>2021</v>
      </c>
      <c r="B512" s="9">
        <v>54124</v>
      </c>
      <c r="C512" s="9" t="s">
        <v>1279</v>
      </c>
      <c r="D512" s="9" t="s">
        <v>25</v>
      </c>
      <c r="E512" s="9" t="s">
        <v>26</v>
      </c>
      <c r="F512" s="9" t="s">
        <v>296</v>
      </c>
      <c r="G512" s="8" t="s">
        <v>204</v>
      </c>
      <c r="H512" s="17">
        <v>0</v>
      </c>
      <c r="I512" s="17">
        <v>1043169.13</v>
      </c>
      <c r="J512" s="17">
        <v>0</v>
      </c>
      <c r="K512" s="17">
        <v>87996.13</v>
      </c>
      <c r="L512" s="17">
        <v>0</v>
      </c>
      <c r="M512" s="17">
        <v>57264.73</v>
      </c>
      <c r="N512" s="17">
        <f>SUM(H512:M512)</f>
        <v>1188429.99</v>
      </c>
      <c r="T512" s="20">
        <f>SUM(O512:S512)</f>
        <v>0</v>
      </c>
      <c r="U512" s="23">
        <f>N512+T512</f>
        <v>1188429.99</v>
      </c>
      <c r="V512" s="8">
        <v>226</v>
      </c>
      <c r="W512" s="8">
        <v>234237</v>
      </c>
      <c r="X512" s="8">
        <v>2017</v>
      </c>
      <c r="Y512" s="8" t="s">
        <v>180</v>
      </c>
    </row>
    <row r="513" spans="1:25" x14ac:dyDescent="0.2">
      <c r="A513" s="9">
        <v>2021</v>
      </c>
      <c r="B513" s="9">
        <v>63999</v>
      </c>
      <c r="C513" s="9" t="s">
        <v>158</v>
      </c>
      <c r="D513" s="9" t="s">
        <v>25</v>
      </c>
      <c r="E513" s="9" t="s">
        <v>26</v>
      </c>
      <c r="F513" s="9" t="s">
        <v>401</v>
      </c>
      <c r="G513" s="8" t="s">
        <v>204</v>
      </c>
      <c r="I513" s="17">
        <v>316878.7</v>
      </c>
      <c r="K513" s="17">
        <v>729150</v>
      </c>
      <c r="M513" s="17">
        <v>156635</v>
      </c>
      <c r="N513" s="17">
        <f>SUM(H513:M513)</f>
        <v>1202663.7</v>
      </c>
      <c r="T513" s="20">
        <f>SUM(O513:S513)</f>
        <v>0</v>
      </c>
      <c r="U513" s="23">
        <f>N513+T513</f>
        <v>1202663.7</v>
      </c>
      <c r="V513" s="8">
        <v>18.13</v>
      </c>
      <c r="W513" s="8">
        <v>91826</v>
      </c>
      <c r="X513" s="8">
        <v>2018</v>
      </c>
      <c r="Y513" s="8" t="s">
        <v>159</v>
      </c>
    </row>
    <row r="514" spans="1:25" x14ac:dyDescent="0.2">
      <c r="A514" s="9">
        <v>2021</v>
      </c>
      <c r="B514" s="9">
        <v>54070</v>
      </c>
      <c r="C514" s="9" t="s">
        <v>1264</v>
      </c>
      <c r="D514" s="9" t="s">
        <v>25</v>
      </c>
      <c r="E514" s="9" t="s">
        <v>26</v>
      </c>
      <c r="F514" s="9" t="s">
        <v>401</v>
      </c>
      <c r="G514" s="8" t="s">
        <v>263</v>
      </c>
      <c r="I514" s="17">
        <v>985191</v>
      </c>
      <c r="K514" s="17">
        <v>35580</v>
      </c>
      <c r="M514" s="17">
        <v>233353</v>
      </c>
      <c r="N514" s="17">
        <f>SUM(H514:M514)</f>
        <v>1254124</v>
      </c>
      <c r="T514" s="20">
        <f>SUM(O514:S514)</f>
        <v>0</v>
      </c>
      <c r="U514" s="23">
        <f>N514+T514</f>
        <v>1254124</v>
      </c>
      <c r="V514" s="8">
        <v>113</v>
      </c>
      <c r="W514" s="8">
        <v>171245</v>
      </c>
      <c r="X514" s="8">
        <v>2018</v>
      </c>
      <c r="Y514" s="8" t="s">
        <v>44</v>
      </c>
    </row>
    <row r="515" spans="1:25" x14ac:dyDescent="0.2">
      <c r="A515" s="9">
        <v>2021</v>
      </c>
      <c r="B515" s="9">
        <v>59537</v>
      </c>
      <c r="C515" s="9" t="s">
        <v>410</v>
      </c>
      <c r="D515" s="9" t="s">
        <v>25</v>
      </c>
      <c r="E515" s="9" t="s">
        <v>26</v>
      </c>
      <c r="F515" s="9" t="s">
        <v>401</v>
      </c>
      <c r="G515" s="8" t="s">
        <v>204</v>
      </c>
      <c r="N515" s="17">
        <f>SUM(H515:M515)</f>
        <v>0</v>
      </c>
      <c r="O515" s="20">
        <v>974594</v>
      </c>
      <c r="P515" s="20">
        <v>286649</v>
      </c>
      <c r="Q515" s="20">
        <v>16049</v>
      </c>
      <c r="T515" s="20">
        <f>SUM(O515:S515)</f>
        <v>1277292</v>
      </c>
      <c r="U515" s="23">
        <f>N515+T515</f>
        <v>1277292</v>
      </c>
      <c r="V515" s="8">
        <v>251.23</v>
      </c>
      <c r="W515" s="8">
        <v>147993</v>
      </c>
      <c r="X515" s="8">
        <v>2020</v>
      </c>
      <c r="Y515" s="8" t="s">
        <v>413</v>
      </c>
    </row>
    <row r="516" spans="1:25" x14ac:dyDescent="0.2">
      <c r="A516" s="9">
        <v>2021</v>
      </c>
      <c r="B516" s="9">
        <v>55800</v>
      </c>
      <c r="C516" s="9" t="s">
        <v>1283</v>
      </c>
      <c r="D516" s="9" t="s">
        <v>25</v>
      </c>
      <c r="E516" s="9" t="s">
        <v>26</v>
      </c>
      <c r="F516" s="9" t="s">
        <v>334</v>
      </c>
      <c r="G516" s="8" t="s">
        <v>204</v>
      </c>
      <c r="H516" s="17">
        <v>194907</v>
      </c>
      <c r="I516" s="17">
        <v>671622</v>
      </c>
      <c r="K516" s="17">
        <v>455838</v>
      </c>
      <c r="M516" s="17">
        <v>139870</v>
      </c>
      <c r="N516" s="17">
        <f>SUM(H516:M516)</f>
        <v>1462237</v>
      </c>
      <c r="T516" s="20">
        <f>SUM(O516:S516)</f>
        <v>0</v>
      </c>
      <c r="U516" s="23">
        <f>N516+T516</f>
        <v>1462237</v>
      </c>
      <c r="V516" s="8">
        <v>16.649999999999999</v>
      </c>
      <c r="W516" s="8">
        <v>116632</v>
      </c>
      <c r="X516" s="8">
        <v>2019</v>
      </c>
      <c r="Y516" s="8" t="s">
        <v>455</v>
      </c>
    </row>
    <row r="517" spans="1:25" x14ac:dyDescent="0.2">
      <c r="A517" s="9">
        <v>2021</v>
      </c>
      <c r="B517" s="9">
        <v>54075</v>
      </c>
      <c r="C517" s="9" t="s">
        <v>1265</v>
      </c>
      <c r="D517" s="9" t="s">
        <v>25</v>
      </c>
      <c r="E517" s="9" t="s">
        <v>26</v>
      </c>
      <c r="F517" s="9" t="s">
        <v>296</v>
      </c>
      <c r="G517" s="8" t="s">
        <v>204</v>
      </c>
      <c r="I517" s="17">
        <v>827143</v>
      </c>
      <c r="K517" s="17">
        <v>653793.80000000005</v>
      </c>
      <c r="N517" s="17">
        <f>SUM(H517:M517)</f>
        <v>1480936.8</v>
      </c>
      <c r="T517" s="20">
        <f>SUM(O517:S517)</f>
        <v>0</v>
      </c>
      <c r="U517" s="23">
        <f>N517+T517</f>
        <v>1480936.8</v>
      </c>
      <c r="V517" s="8">
        <v>114.5</v>
      </c>
      <c r="W517" s="8">
        <v>156500</v>
      </c>
      <c r="X517" s="8">
        <v>2019</v>
      </c>
      <c r="Y517" s="8" t="s">
        <v>352</v>
      </c>
    </row>
    <row r="518" spans="1:25" x14ac:dyDescent="0.2">
      <c r="A518" s="9">
        <v>2021</v>
      </c>
      <c r="B518" s="9">
        <v>63562</v>
      </c>
      <c r="C518" s="9" t="s">
        <v>216</v>
      </c>
      <c r="D518" s="9" t="s">
        <v>25</v>
      </c>
      <c r="E518" s="9" t="s">
        <v>26</v>
      </c>
      <c r="F518" s="9" t="s">
        <v>401</v>
      </c>
      <c r="G518" s="8" t="s">
        <v>204</v>
      </c>
      <c r="I518" s="17">
        <v>875973.55</v>
      </c>
      <c r="K518" s="17">
        <v>645857.64</v>
      </c>
      <c r="M518" s="17">
        <v>88766.46</v>
      </c>
      <c r="N518" s="17">
        <f>SUM(H518:M518)</f>
        <v>1610597.65</v>
      </c>
      <c r="T518" s="20">
        <f>SUM(O518:S518)</f>
        <v>0</v>
      </c>
      <c r="U518" s="23">
        <f>N518+T518</f>
        <v>1610597.65</v>
      </c>
      <c r="V518" s="8">
        <v>107.38</v>
      </c>
      <c r="W518" s="8">
        <v>102026</v>
      </c>
      <c r="X518" s="8">
        <v>2019</v>
      </c>
      <c r="Y518" s="8" t="s">
        <v>217</v>
      </c>
    </row>
    <row r="519" spans="1:25" x14ac:dyDescent="0.2">
      <c r="A519" s="9">
        <v>2021</v>
      </c>
      <c r="B519" s="9">
        <v>54104</v>
      </c>
      <c r="C519" s="9" t="s">
        <v>1270</v>
      </c>
      <c r="D519" s="9" t="s">
        <v>25</v>
      </c>
      <c r="E519" s="9" t="s">
        <v>26</v>
      </c>
      <c r="F519" s="9" t="s">
        <v>401</v>
      </c>
      <c r="G519" s="8" t="s">
        <v>204</v>
      </c>
      <c r="I519" s="17">
        <v>791618</v>
      </c>
      <c r="K519" s="17">
        <v>646106</v>
      </c>
      <c r="M519" s="17">
        <v>217155</v>
      </c>
      <c r="N519" s="17">
        <f>SUM(H519:M519)</f>
        <v>1654879</v>
      </c>
      <c r="T519" s="20">
        <f>SUM(O519:S519)</f>
        <v>0</v>
      </c>
      <c r="U519" s="23">
        <f>N519+T519</f>
        <v>1654879</v>
      </c>
      <c r="V519" s="8">
        <v>70.7</v>
      </c>
      <c r="W519" s="8">
        <v>108091</v>
      </c>
      <c r="X519" s="8">
        <v>2020</v>
      </c>
      <c r="Y519" s="8" t="s">
        <v>60</v>
      </c>
    </row>
    <row r="520" spans="1:25" x14ac:dyDescent="0.2">
      <c r="A520" s="9">
        <v>2021</v>
      </c>
      <c r="B520" s="9">
        <v>54092</v>
      </c>
      <c r="C520" s="9" t="s">
        <v>1268</v>
      </c>
      <c r="D520" s="9" t="s">
        <v>25</v>
      </c>
      <c r="E520" s="9" t="s">
        <v>26</v>
      </c>
      <c r="F520" s="9" t="s">
        <v>1313</v>
      </c>
      <c r="G520" s="8" t="s">
        <v>204</v>
      </c>
      <c r="I520" s="17">
        <v>828725</v>
      </c>
      <c r="K520" s="17">
        <v>636369</v>
      </c>
      <c r="M520" s="17">
        <v>241733</v>
      </c>
      <c r="N520" s="17">
        <f>SUM(H520:M520)</f>
        <v>1706827</v>
      </c>
      <c r="T520" s="20">
        <f>SUM(O520:S520)</f>
        <v>0</v>
      </c>
      <c r="U520" s="23">
        <f>N520+T520</f>
        <v>1706827</v>
      </c>
      <c r="V520" s="8">
        <v>72.2</v>
      </c>
      <c r="W520" s="8">
        <v>119980</v>
      </c>
      <c r="X520" s="8">
        <v>2019</v>
      </c>
      <c r="Y520" s="8" t="s">
        <v>144</v>
      </c>
    </row>
    <row r="521" spans="1:25" x14ac:dyDescent="0.2">
      <c r="A521" s="9">
        <v>2021</v>
      </c>
      <c r="B521" s="9">
        <v>74558</v>
      </c>
      <c r="C521" s="9" t="s">
        <v>414</v>
      </c>
      <c r="D521" s="9" t="s">
        <v>25</v>
      </c>
      <c r="E521" s="9" t="s">
        <v>26</v>
      </c>
      <c r="F521" s="9" t="s">
        <v>401</v>
      </c>
      <c r="G521" s="8" t="s">
        <v>204</v>
      </c>
      <c r="N521" s="17">
        <f>SUM(H521:M521)</f>
        <v>0</v>
      </c>
      <c r="O521" s="20">
        <v>1018578</v>
      </c>
      <c r="P521" s="20">
        <v>439966</v>
      </c>
      <c r="Q521" s="20">
        <v>268277</v>
      </c>
      <c r="T521" s="20">
        <f>SUM(O521:S521)</f>
        <v>1726821</v>
      </c>
      <c r="U521" s="23">
        <f>N521+T521</f>
        <v>1726821</v>
      </c>
      <c r="V521" s="8">
        <v>4874</v>
      </c>
      <c r="W521" s="8">
        <v>42145</v>
      </c>
      <c r="X521" s="8">
        <v>2019</v>
      </c>
    </row>
    <row r="522" spans="1:25" x14ac:dyDescent="0.2">
      <c r="A522" s="9">
        <v>2021</v>
      </c>
      <c r="B522" s="9">
        <v>54066</v>
      </c>
      <c r="C522" s="9" t="s">
        <v>1263</v>
      </c>
      <c r="D522" s="9" t="s">
        <v>25</v>
      </c>
      <c r="E522" s="9" t="s">
        <v>26</v>
      </c>
      <c r="F522" s="9" t="s">
        <v>1313</v>
      </c>
      <c r="G522" s="8" t="s">
        <v>438</v>
      </c>
      <c r="I522" s="17">
        <v>996779.22</v>
      </c>
      <c r="K522" s="17">
        <v>731412.01</v>
      </c>
      <c r="M522" s="17">
        <v>45541.440000000002</v>
      </c>
      <c r="N522" s="17">
        <f>SUM(H522:M522)</f>
        <v>1773732.67</v>
      </c>
      <c r="T522" s="20">
        <f>SUM(O522:S522)</f>
        <v>0</v>
      </c>
      <c r="U522" s="23">
        <f>N522+T522</f>
        <v>1773732.67</v>
      </c>
      <c r="V522" s="8">
        <v>147.76</v>
      </c>
      <c r="W522" s="8">
        <v>171629</v>
      </c>
      <c r="X522" s="8">
        <v>2020</v>
      </c>
      <c r="Y522" s="8" t="s">
        <v>308</v>
      </c>
    </row>
    <row r="523" spans="1:25" x14ac:dyDescent="0.2">
      <c r="A523" s="9">
        <v>2021</v>
      </c>
      <c r="B523" s="9">
        <v>55801</v>
      </c>
      <c r="C523" s="9" t="s">
        <v>1284</v>
      </c>
      <c r="D523" s="9" t="s">
        <v>25</v>
      </c>
      <c r="E523" s="9" t="s">
        <v>26</v>
      </c>
      <c r="F523" s="9" t="s">
        <v>296</v>
      </c>
      <c r="G523" s="8" t="s">
        <v>204</v>
      </c>
      <c r="H523" s="17">
        <v>469813.11</v>
      </c>
      <c r="I523" s="17">
        <v>783518</v>
      </c>
      <c r="K523" s="17">
        <v>667696</v>
      </c>
      <c r="N523" s="17">
        <f>SUM(H523:M523)</f>
        <v>1921027.1099999999</v>
      </c>
      <c r="T523" s="20">
        <f>SUM(O523:S523)</f>
        <v>0</v>
      </c>
      <c r="U523" s="23">
        <f>N523+T523</f>
        <v>1921027.1099999999</v>
      </c>
      <c r="V523" s="8">
        <v>150.1</v>
      </c>
      <c r="W523" s="8">
        <v>116781</v>
      </c>
      <c r="X523" s="8">
        <v>2020</v>
      </c>
      <c r="Y523" s="8" t="s">
        <v>79</v>
      </c>
    </row>
    <row r="524" spans="1:25" x14ac:dyDescent="0.2">
      <c r="A524" s="9">
        <v>2021</v>
      </c>
      <c r="B524" s="9">
        <v>49327</v>
      </c>
      <c r="C524" s="9" t="s">
        <v>1234</v>
      </c>
      <c r="D524" s="9" t="s">
        <v>25</v>
      </c>
      <c r="E524" s="9" t="s">
        <v>26</v>
      </c>
      <c r="F524" s="9" t="s">
        <v>296</v>
      </c>
      <c r="G524" s="8" t="s">
        <v>204</v>
      </c>
      <c r="I524" s="17">
        <v>1941206</v>
      </c>
      <c r="K524" s="17">
        <v>527900</v>
      </c>
      <c r="M524" s="17">
        <v>27994</v>
      </c>
      <c r="N524" s="17">
        <f>SUM(H524:M524)</f>
        <v>2497100</v>
      </c>
      <c r="T524" s="20">
        <f>SUM(O524:S524)</f>
        <v>0</v>
      </c>
      <c r="U524" s="23">
        <f>N524+T524</f>
        <v>2497100</v>
      </c>
      <c r="V524" s="8">
        <v>53.35</v>
      </c>
      <c r="W524" s="8">
        <v>180609</v>
      </c>
      <c r="X524" s="8">
        <v>2020</v>
      </c>
      <c r="Y524" s="8" t="s">
        <v>201</v>
      </c>
    </row>
    <row r="525" spans="1:25" x14ac:dyDescent="0.2">
      <c r="A525" s="9">
        <v>2021</v>
      </c>
      <c r="B525" s="9">
        <v>54037</v>
      </c>
      <c r="C525" s="9" t="s">
        <v>1261</v>
      </c>
      <c r="D525" s="9" t="s">
        <v>25</v>
      </c>
      <c r="E525" s="9" t="s">
        <v>26</v>
      </c>
      <c r="F525" s="9" t="s">
        <v>401</v>
      </c>
      <c r="G525" s="8" t="s">
        <v>204</v>
      </c>
      <c r="H525" s="17">
        <v>0</v>
      </c>
      <c r="I525" s="17">
        <v>1328927.8899999999</v>
      </c>
      <c r="K525" s="17">
        <v>1259505.19</v>
      </c>
      <c r="M525" s="17">
        <v>8872.07</v>
      </c>
      <c r="N525" s="17">
        <f>SUM(H525:M525)</f>
        <v>2597305.15</v>
      </c>
      <c r="T525" s="20">
        <f>SUM(O525:S525)</f>
        <v>0</v>
      </c>
      <c r="U525" s="23">
        <f>N525+T525</f>
        <v>2597305.15</v>
      </c>
      <c r="V525" s="8">
        <v>82.6</v>
      </c>
      <c r="W525" s="8">
        <v>215636</v>
      </c>
      <c r="X525" s="8">
        <v>2019</v>
      </c>
    </row>
    <row r="526" spans="1:25" x14ac:dyDescent="0.2">
      <c r="A526" s="9">
        <v>2021</v>
      </c>
      <c r="B526" s="9">
        <v>49334</v>
      </c>
      <c r="C526" s="9" t="s">
        <v>316</v>
      </c>
      <c r="D526" s="9" t="s">
        <v>25</v>
      </c>
      <c r="E526" s="9" t="s">
        <v>26</v>
      </c>
      <c r="F526" s="9" t="s">
        <v>296</v>
      </c>
      <c r="G526" s="8" t="s">
        <v>204</v>
      </c>
      <c r="N526" s="17">
        <f>SUM(H526:M526)</f>
        <v>0</v>
      </c>
      <c r="O526" s="20">
        <v>1361339</v>
      </c>
      <c r="P526" s="20">
        <v>1248463</v>
      </c>
      <c r="Q526" s="20">
        <v>72171</v>
      </c>
      <c r="T526" s="20">
        <f>SUM(O526:S526)</f>
        <v>2681973</v>
      </c>
      <c r="U526" s="23">
        <f>N526+T526</f>
        <v>2681973</v>
      </c>
      <c r="V526" s="8">
        <v>62.5</v>
      </c>
      <c r="W526" s="8">
        <v>230436</v>
      </c>
      <c r="X526" s="8">
        <v>2019</v>
      </c>
      <c r="Y526" s="8" t="s">
        <v>318</v>
      </c>
    </row>
    <row r="527" spans="1:25" x14ac:dyDescent="0.2">
      <c r="A527" s="9">
        <v>2021</v>
      </c>
      <c r="B527" s="9">
        <v>13067</v>
      </c>
      <c r="C527" s="9" t="s">
        <v>1202</v>
      </c>
      <c r="D527" s="9" t="s">
        <v>25</v>
      </c>
      <c r="E527" s="9" t="s">
        <v>26</v>
      </c>
      <c r="F527" s="9" t="s">
        <v>27</v>
      </c>
      <c r="G527" s="8" t="s">
        <v>204</v>
      </c>
      <c r="I527" s="17">
        <v>2187750</v>
      </c>
      <c r="K527" s="17">
        <v>1201674</v>
      </c>
      <c r="N527" s="17">
        <f>SUM(H527:M527)</f>
        <v>3389424</v>
      </c>
      <c r="T527" s="20">
        <f>SUM(O527:S527)</f>
        <v>0</v>
      </c>
      <c r="U527" s="23">
        <f>N527+T527</f>
        <v>3389424</v>
      </c>
      <c r="V527" s="8">
        <v>910</v>
      </c>
      <c r="W527" s="8">
        <v>390144</v>
      </c>
      <c r="X527" s="8">
        <v>2019</v>
      </c>
      <c r="Y527" s="8" t="s">
        <v>448</v>
      </c>
    </row>
    <row r="528" spans="1:25" x14ac:dyDescent="0.2">
      <c r="A528" s="9">
        <v>2021</v>
      </c>
      <c r="B528" s="9">
        <v>53879</v>
      </c>
      <c r="C528" s="9" t="s">
        <v>1256</v>
      </c>
      <c r="D528" s="9" t="s">
        <v>25</v>
      </c>
      <c r="E528" s="9" t="s">
        <v>26</v>
      </c>
      <c r="F528" s="9" t="s">
        <v>58</v>
      </c>
      <c r="G528" s="8" t="s">
        <v>204</v>
      </c>
      <c r="I528" s="17">
        <v>2897275</v>
      </c>
      <c r="K528" s="17">
        <v>757428.55</v>
      </c>
      <c r="N528" s="17">
        <f>SUM(H528:M528)</f>
        <v>3654703.55</v>
      </c>
      <c r="T528" s="20">
        <f>SUM(O528:S528)</f>
        <v>0</v>
      </c>
      <c r="U528" s="23">
        <f>N528+T528</f>
        <v>3654703.55</v>
      </c>
      <c r="V528" s="8">
        <v>38.19</v>
      </c>
      <c r="W528" s="8">
        <v>261746</v>
      </c>
      <c r="X528" s="8">
        <v>2018</v>
      </c>
    </row>
    <row r="529" spans="1:25" x14ac:dyDescent="0.2">
      <c r="A529" s="9">
        <v>2021</v>
      </c>
      <c r="B529" s="9">
        <v>53921</v>
      </c>
      <c r="C529" s="9" t="s">
        <v>319</v>
      </c>
      <c r="D529" s="9" t="s">
        <v>25</v>
      </c>
      <c r="E529" s="9" t="s">
        <v>26</v>
      </c>
      <c r="F529" s="9" t="s">
        <v>37</v>
      </c>
      <c r="G529" s="8" t="s">
        <v>204</v>
      </c>
      <c r="H529" s="17">
        <v>0</v>
      </c>
      <c r="I529" s="17">
        <v>3667560.36</v>
      </c>
      <c r="N529" s="17">
        <f>SUM(H529:M529)</f>
        <v>3667560.36</v>
      </c>
      <c r="T529" s="20">
        <f>SUM(O529:S529)</f>
        <v>0</v>
      </c>
      <c r="U529" s="23">
        <f>N529+T529</f>
        <v>3667560.36</v>
      </c>
      <c r="V529" s="8">
        <v>104.2</v>
      </c>
      <c r="W529" s="8">
        <v>192364</v>
      </c>
      <c r="X529" s="8">
        <v>2018</v>
      </c>
      <c r="Y529" s="8" t="s">
        <v>320</v>
      </c>
    </row>
    <row r="530" spans="1:25" x14ac:dyDescent="0.2">
      <c r="A530" s="9">
        <v>2021</v>
      </c>
      <c r="B530" s="9">
        <v>54085</v>
      </c>
      <c r="C530" s="9" t="s">
        <v>1267</v>
      </c>
      <c r="D530" s="9" t="s">
        <v>25</v>
      </c>
      <c r="E530" s="9" t="s">
        <v>26</v>
      </c>
      <c r="F530" s="9" t="s">
        <v>84</v>
      </c>
      <c r="G530" s="8" t="s">
        <v>204</v>
      </c>
      <c r="I530" s="17">
        <v>2063648</v>
      </c>
      <c r="K530" s="17">
        <v>1642104</v>
      </c>
      <c r="N530" s="17">
        <f>SUM(H530:M530)</f>
        <v>3705752</v>
      </c>
      <c r="T530" s="20">
        <f>SUM(O530:S530)</f>
        <v>0</v>
      </c>
      <c r="U530" s="23">
        <f>N530+T530</f>
        <v>3705752</v>
      </c>
      <c r="V530" s="8">
        <v>278</v>
      </c>
      <c r="W530" s="8">
        <v>145674</v>
      </c>
      <c r="X530" s="8">
        <v>2015</v>
      </c>
      <c r="Y530" s="8" t="s">
        <v>445</v>
      </c>
    </row>
    <row r="531" spans="1:25" x14ac:dyDescent="0.2">
      <c r="A531" s="9">
        <v>2021</v>
      </c>
      <c r="B531" s="9">
        <v>31182</v>
      </c>
      <c r="C531" s="9" t="s">
        <v>1208</v>
      </c>
      <c r="D531" s="9" t="s">
        <v>25</v>
      </c>
      <c r="E531" s="9" t="s">
        <v>26</v>
      </c>
      <c r="F531" s="9" t="s">
        <v>401</v>
      </c>
      <c r="G531" s="8" t="s">
        <v>204</v>
      </c>
      <c r="I531" s="17">
        <v>3761907</v>
      </c>
      <c r="K531" s="17">
        <v>207388</v>
      </c>
      <c r="M531" s="17">
        <v>328731</v>
      </c>
      <c r="N531" s="17">
        <f>SUM(H531:M531)</f>
        <v>4298026</v>
      </c>
      <c r="T531" s="20">
        <f>SUM(O531:S531)</f>
        <v>0</v>
      </c>
      <c r="U531" s="23">
        <f>N531+T531</f>
        <v>4298026</v>
      </c>
      <c r="V531" s="8">
        <v>121</v>
      </c>
      <c r="W531" s="8">
        <v>881549</v>
      </c>
      <c r="X531" s="8">
        <v>2019</v>
      </c>
      <c r="Y531" s="8" t="s">
        <v>375</v>
      </c>
    </row>
    <row r="532" spans="1:25" x14ac:dyDescent="0.2">
      <c r="A532" s="9">
        <v>2021</v>
      </c>
      <c r="B532" s="9">
        <v>54048</v>
      </c>
      <c r="C532" s="9" t="s">
        <v>1262</v>
      </c>
      <c r="D532" s="9" t="s">
        <v>25</v>
      </c>
      <c r="E532" s="9" t="s">
        <v>26</v>
      </c>
      <c r="F532" s="9" t="s">
        <v>401</v>
      </c>
      <c r="G532" s="8" t="s">
        <v>204</v>
      </c>
      <c r="I532" s="17">
        <v>3128329</v>
      </c>
      <c r="K532" s="17">
        <v>1260363</v>
      </c>
      <c r="M532" s="17">
        <v>85610</v>
      </c>
      <c r="N532" s="17">
        <f>SUM(H532:M532)</f>
        <v>4474302</v>
      </c>
      <c r="T532" s="20">
        <f>SUM(O532:S532)</f>
        <v>0</v>
      </c>
      <c r="U532" s="23">
        <f>N532+T532</f>
        <v>4474302</v>
      </c>
      <c r="V532" s="8">
        <v>269.8</v>
      </c>
      <c r="W532" s="8">
        <v>187603</v>
      </c>
      <c r="X532" s="8">
        <v>2019</v>
      </c>
      <c r="Y532" s="8" t="s">
        <v>248</v>
      </c>
    </row>
    <row r="533" spans="1:25" x14ac:dyDescent="0.2">
      <c r="A533" s="9">
        <v>2021</v>
      </c>
      <c r="B533" s="9">
        <v>50572</v>
      </c>
      <c r="C533" s="9" t="s">
        <v>295</v>
      </c>
      <c r="D533" s="9" t="s">
        <v>25</v>
      </c>
      <c r="E533" s="9" t="s">
        <v>26</v>
      </c>
      <c r="F533" s="9" t="s">
        <v>401</v>
      </c>
      <c r="G533" s="8" t="s">
        <v>204</v>
      </c>
      <c r="H533" s="17">
        <v>1754744.63</v>
      </c>
      <c r="I533" s="17">
        <v>2142213.92</v>
      </c>
      <c r="K533" s="17">
        <v>930691.1</v>
      </c>
      <c r="M533" s="17">
        <v>61580.97</v>
      </c>
      <c r="N533" s="17">
        <f>SUM(H533:M533)</f>
        <v>4889230.6199999992</v>
      </c>
      <c r="T533" s="20">
        <f>SUM(O533:S533)</f>
        <v>0</v>
      </c>
      <c r="U533" s="23">
        <f>N533+T533</f>
        <v>4889230.6199999992</v>
      </c>
      <c r="V533" s="8">
        <v>51.97</v>
      </c>
      <c r="W533" s="8">
        <v>315000</v>
      </c>
      <c r="X533" s="8">
        <v>2020</v>
      </c>
      <c r="Y533" s="8" t="s">
        <v>297</v>
      </c>
    </row>
    <row r="534" spans="1:25" x14ac:dyDescent="0.2">
      <c r="A534" s="9">
        <v>2021</v>
      </c>
      <c r="B534" s="9">
        <v>35877</v>
      </c>
      <c r="C534" s="9" t="s">
        <v>1219</v>
      </c>
      <c r="D534" s="9" t="s">
        <v>25</v>
      </c>
      <c r="E534" s="9" t="s">
        <v>26</v>
      </c>
      <c r="F534" s="9" t="s">
        <v>401</v>
      </c>
      <c r="G534" s="8" t="s">
        <v>204</v>
      </c>
      <c r="I534" s="17">
        <v>5010418</v>
      </c>
      <c r="N534" s="17">
        <f>SUM(H534:M534)</f>
        <v>5010418</v>
      </c>
      <c r="T534" s="20">
        <f>SUM(O534:S534)</f>
        <v>0</v>
      </c>
      <c r="U534" s="23">
        <f>N534+T534</f>
        <v>5010418</v>
      </c>
      <c r="V534" s="8">
        <v>151.1</v>
      </c>
      <c r="W534" s="8">
        <v>301048</v>
      </c>
      <c r="X534" s="8">
        <v>2018</v>
      </c>
      <c r="Y534" s="8" t="s">
        <v>382</v>
      </c>
    </row>
    <row r="535" spans="1:25" x14ac:dyDescent="0.2">
      <c r="A535" s="9">
        <v>2021</v>
      </c>
      <c r="B535" s="9">
        <v>50566</v>
      </c>
      <c r="C535" s="9" t="s">
        <v>1253</v>
      </c>
      <c r="D535" s="9" t="s">
        <v>25</v>
      </c>
      <c r="E535" s="9" t="s">
        <v>26</v>
      </c>
      <c r="F535" s="9" t="s">
        <v>37</v>
      </c>
      <c r="G535" s="8" t="s">
        <v>204</v>
      </c>
      <c r="I535" s="17">
        <v>5178548</v>
      </c>
      <c r="N535" s="17">
        <f>SUM(H535:M535)</f>
        <v>5178548</v>
      </c>
      <c r="T535" s="20">
        <f>SUM(O535:S535)</f>
        <v>0</v>
      </c>
      <c r="U535" s="23">
        <f>N535+T535</f>
        <v>5178548</v>
      </c>
      <c r="V535" s="8">
        <v>4415.1000000000004</v>
      </c>
      <c r="W535" s="8">
        <v>295365</v>
      </c>
      <c r="X535" s="8">
        <v>2018</v>
      </c>
      <c r="Y535" s="8" t="s">
        <v>187</v>
      </c>
    </row>
    <row r="536" spans="1:25" x14ac:dyDescent="0.2">
      <c r="A536" s="9">
        <v>2021</v>
      </c>
      <c r="B536" s="9">
        <v>50551</v>
      </c>
      <c r="C536" s="9" t="s">
        <v>1249</v>
      </c>
      <c r="D536" s="9" t="s">
        <v>25</v>
      </c>
      <c r="E536" s="9" t="s">
        <v>26</v>
      </c>
      <c r="F536" s="9" t="s">
        <v>37</v>
      </c>
      <c r="G536" s="8" t="s">
        <v>204</v>
      </c>
      <c r="H536" s="17">
        <v>1931098</v>
      </c>
      <c r="I536" s="17">
        <v>2216935</v>
      </c>
      <c r="K536" s="17">
        <v>707138</v>
      </c>
      <c r="M536" s="17">
        <v>442099</v>
      </c>
      <c r="N536" s="17">
        <f>SUM(H536:M536)</f>
        <v>5297270</v>
      </c>
      <c r="T536" s="20">
        <f>SUM(O536:S536)</f>
        <v>0</v>
      </c>
      <c r="U536" s="23">
        <f>N536+T536</f>
        <v>5297270</v>
      </c>
      <c r="V536" s="8">
        <v>133.33000000000001</v>
      </c>
      <c r="W536" s="8">
        <v>470130</v>
      </c>
      <c r="X536" s="8">
        <v>2017</v>
      </c>
      <c r="Y536" s="8" t="s">
        <v>207</v>
      </c>
    </row>
    <row r="537" spans="1:25" x14ac:dyDescent="0.2">
      <c r="A537" s="9">
        <v>2021</v>
      </c>
      <c r="B537" s="9">
        <v>35879</v>
      </c>
      <c r="C537" s="9" t="s">
        <v>1221</v>
      </c>
      <c r="D537" s="9" t="s">
        <v>25</v>
      </c>
      <c r="E537" s="9" t="s">
        <v>26</v>
      </c>
      <c r="F537" s="9" t="s">
        <v>296</v>
      </c>
      <c r="G537" s="8" t="s">
        <v>204</v>
      </c>
      <c r="H537" s="17">
        <v>1128188</v>
      </c>
      <c r="I537" s="17">
        <v>2935483.84</v>
      </c>
      <c r="K537" s="17">
        <v>1438614.92</v>
      </c>
      <c r="M537" s="17">
        <v>20534.349999999999</v>
      </c>
      <c r="N537" s="17">
        <f>SUM(H537:M537)</f>
        <v>5522821.1099999994</v>
      </c>
      <c r="T537" s="20">
        <f>SUM(O537:S537)</f>
        <v>0</v>
      </c>
      <c r="U537" s="23">
        <f>N537+T537</f>
        <v>5522821.1099999994</v>
      </c>
      <c r="V537" s="8">
        <v>153</v>
      </c>
      <c r="W537" s="8">
        <v>429606</v>
      </c>
      <c r="X537" s="8">
        <v>2019</v>
      </c>
      <c r="Y537" s="8" t="s">
        <v>103</v>
      </c>
    </row>
    <row r="538" spans="1:25" x14ac:dyDescent="0.2">
      <c r="A538" s="9">
        <v>2021</v>
      </c>
      <c r="B538" s="9">
        <v>43908</v>
      </c>
      <c r="C538" s="9" t="s">
        <v>1229</v>
      </c>
      <c r="D538" s="9" t="s">
        <v>25</v>
      </c>
      <c r="E538" s="9" t="s">
        <v>26</v>
      </c>
      <c r="F538" s="9" t="s">
        <v>296</v>
      </c>
      <c r="G538" s="8" t="s">
        <v>204</v>
      </c>
      <c r="H538" s="17">
        <v>347356</v>
      </c>
      <c r="I538" s="17">
        <v>4894554</v>
      </c>
      <c r="J538" s="17">
        <v>346802</v>
      </c>
      <c r="L538" s="17">
        <v>533.70000000000005</v>
      </c>
      <c r="N538" s="17">
        <f>SUM(H538:M538)</f>
        <v>5589245.7000000002</v>
      </c>
      <c r="T538" s="20">
        <f>SUM(O538:S538)</f>
        <v>0</v>
      </c>
      <c r="U538" s="23">
        <f>N538+T538</f>
        <v>5589245.7000000002</v>
      </c>
      <c r="V538" s="8">
        <v>97</v>
      </c>
      <c r="W538" s="8">
        <v>590157</v>
      </c>
      <c r="X538" s="8">
        <v>2019</v>
      </c>
      <c r="Y538" s="8" t="s">
        <v>442</v>
      </c>
    </row>
    <row r="539" spans="1:25" x14ac:dyDescent="0.2">
      <c r="A539" s="9">
        <v>2021</v>
      </c>
      <c r="B539" s="9">
        <v>35268</v>
      </c>
      <c r="C539" s="9" t="s">
        <v>1210</v>
      </c>
      <c r="D539" s="9" t="s">
        <v>25</v>
      </c>
      <c r="E539" s="9" t="s">
        <v>26</v>
      </c>
      <c r="F539" s="9" t="s">
        <v>401</v>
      </c>
      <c r="G539" s="8" t="s">
        <v>204</v>
      </c>
      <c r="I539" s="17">
        <v>4103893</v>
      </c>
      <c r="K539" s="17">
        <v>2088568</v>
      </c>
      <c r="N539" s="17">
        <f>SUM(H539:M539)</f>
        <v>6192461</v>
      </c>
      <c r="T539" s="20">
        <f>SUM(O539:S539)</f>
        <v>0</v>
      </c>
      <c r="U539" s="23">
        <f>N539+T539</f>
        <v>6192461</v>
      </c>
      <c r="V539" s="8">
        <v>231.14</v>
      </c>
      <c r="W539" s="8">
        <v>694295</v>
      </c>
      <c r="X539" s="8">
        <v>2019</v>
      </c>
      <c r="Y539" s="8" t="s">
        <v>168</v>
      </c>
    </row>
    <row r="540" spans="1:25" x14ac:dyDescent="0.2">
      <c r="A540" s="9">
        <v>2021</v>
      </c>
      <c r="B540" s="9">
        <v>35883</v>
      </c>
      <c r="C540" s="9" t="s">
        <v>1223</v>
      </c>
      <c r="D540" s="9" t="s">
        <v>25</v>
      </c>
      <c r="E540" s="9" t="s">
        <v>26</v>
      </c>
      <c r="F540" s="9" t="s">
        <v>401</v>
      </c>
      <c r="G540" s="8" t="s">
        <v>404</v>
      </c>
      <c r="H540" s="17">
        <v>1097853</v>
      </c>
      <c r="I540" s="17">
        <v>4527608</v>
      </c>
      <c r="K540" s="17">
        <v>721647</v>
      </c>
      <c r="M540" s="17">
        <v>162899</v>
      </c>
      <c r="N540" s="17">
        <f>SUM(H540:M540)</f>
        <v>6510007</v>
      </c>
      <c r="T540" s="20">
        <f>SUM(O540:S540)</f>
        <v>0</v>
      </c>
      <c r="U540" s="23">
        <f>N540+T540</f>
        <v>6510007</v>
      </c>
      <c r="V540" s="8">
        <v>457</v>
      </c>
      <c r="W540" s="8">
        <v>1047871</v>
      </c>
      <c r="X540" s="8">
        <v>2019</v>
      </c>
      <c r="Y540" s="8" t="s">
        <v>313</v>
      </c>
    </row>
    <row r="541" spans="1:25" x14ac:dyDescent="0.2">
      <c r="A541" s="9">
        <v>2021</v>
      </c>
      <c r="B541" s="9">
        <v>35393</v>
      </c>
      <c r="C541" s="9" t="s">
        <v>1211</v>
      </c>
      <c r="D541" s="9" t="s">
        <v>25</v>
      </c>
      <c r="E541" s="9" t="s">
        <v>26</v>
      </c>
      <c r="F541" s="9" t="s">
        <v>296</v>
      </c>
      <c r="G541" s="8" t="s">
        <v>440</v>
      </c>
      <c r="H541" s="17">
        <v>63901</v>
      </c>
      <c r="I541" s="17">
        <v>2619715.62</v>
      </c>
      <c r="K541" s="17">
        <v>3850597.69</v>
      </c>
      <c r="M541" s="17">
        <v>133040.38</v>
      </c>
      <c r="N541" s="17">
        <f>SUM(H541:M541)</f>
        <v>6667254.6900000004</v>
      </c>
      <c r="T541" s="20">
        <f>SUM(O541:S541)</f>
        <v>0</v>
      </c>
      <c r="U541" s="23">
        <f>N541+T541</f>
        <v>6667254.6900000004</v>
      </c>
      <c r="V541" s="8">
        <v>170.9</v>
      </c>
      <c r="W541" s="8">
        <v>308174</v>
      </c>
      <c r="X541" s="8">
        <v>2020</v>
      </c>
      <c r="Y541" s="8" t="s">
        <v>88</v>
      </c>
    </row>
    <row r="542" spans="1:25" x14ac:dyDescent="0.2">
      <c r="A542" s="9">
        <v>2021</v>
      </c>
      <c r="B542" s="9">
        <v>31090</v>
      </c>
      <c r="C542" s="9" t="s">
        <v>1204</v>
      </c>
      <c r="D542" s="9" t="s">
        <v>25</v>
      </c>
      <c r="E542" s="9" t="s">
        <v>26</v>
      </c>
      <c r="F542" s="9" t="s">
        <v>401</v>
      </c>
      <c r="G542" s="8" t="s">
        <v>204</v>
      </c>
      <c r="I542" s="17">
        <v>3321339.41</v>
      </c>
      <c r="K542" s="17">
        <v>3189478.1</v>
      </c>
      <c r="M542" s="17">
        <v>548498.88</v>
      </c>
      <c r="N542" s="17">
        <f>SUM(H542:M542)</f>
        <v>7059316.3899999997</v>
      </c>
      <c r="T542" s="20">
        <f>SUM(O542:S542)</f>
        <v>0</v>
      </c>
      <c r="U542" s="23">
        <f>N542+T542</f>
        <v>7059316.3899999997</v>
      </c>
      <c r="V542" s="8">
        <v>158</v>
      </c>
      <c r="W542" s="8">
        <v>708253</v>
      </c>
      <c r="X542" s="8">
        <v>2019</v>
      </c>
      <c r="Y542" s="8" t="s">
        <v>74</v>
      </c>
    </row>
    <row r="543" spans="1:25" x14ac:dyDescent="0.2">
      <c r="A543" s="9">
        <v>2021</v>
      </c>
      <c r="B543" s="9">
        <v>74575</v>
      </c>
      <c r="C543" s="9" t="s">
        <v>1301</v>
      </c>
      <c r="D543" s="9" t="s">
        <v>25</v>
      </c>
      <c r="E543" s="9" t="s">
        <v>26</v>
      </c>
      <c r="F543" s="9" t="s">
        <v>27</v>
      </c>
      <c r="G543" s="8" t="s">
        <v>204</v>
      </c>
      <c r="N543" s="17">
        <f>SUM(H543:M543)</f>
        <v>0</v>
      </c>
      <c r="O543" s="20">
        <v>4858052</v>
      </c>
      <c r="P543" s="20">
        <v>2145888</v>
      </c>
      <c r="Q543" s="20">
        <v>447060</v>
      </c>
      <c r="T543" s="20">
        <f>SUM(O543:S543)</f>
        <v>7451000</v>
      </c>
      <c r="U543" s="23">
        <f>N543+T543</f>
        <v>7451000</v>
      </c>
      <c r="V543" s="8">
        <v>3206</v>
      </c>
      <c r="W543" s="8">
        <v>546695</v>
      </c>
      <c r="X543" s="8">
        <v>2019</v>
      </c>
    </row>
    <row r="544" spans="1:25" x14ac:dyDescent="0.2">
      <c r="A544" s="9">
        <v>2021</v>
      </c>
      <c r="B544" s="9">
        <v>14874</v>
      </c>
      <c r="C544" s="9" t="s">
        <v>169</v>
      </c>
      <c r="D544" s="9" t="s">
        <v>25</v>
      </c>
      <c r="E544" s="9" t="s">
        <v>26</v>
      </c>
      <c r="F544" s="9" t="s">
        <v>401</v>
      </c>
      <c r="G544" s="8" t="s">
        <v>204</v>
      </c>
      <c r="H544" s="17">
        <v>0</v>
      </c>
      <c r="I544" s="17">
        <v>5228980.82</v>
      </c>
      <c r="K544" s="17">
        <v>2212449.3199999998</v>
      </c>
      <c r="M544" s="17">
        <v>105912.69</v>
      </c>
      <c r="N544" s="17">
        <f>SUM(H544:M544)</f>
        <v>7547342.830000001</v>
      </c>
      <c r="T544" s="20">
        <f>SUM(O544:S544)</f>
        <v>0</v>
      </c>
      <c r="U544" s="23">
        <f>N544+T544</f>
        <v>7547342.830000001</v>
      </c>
      <c r="V544" s="8">
        <v>1207</v>
      </c>
      <c r="W544" s="8">
        <v>812855</v>
      </c>
      <c r="X544" s="8">
        <v>2019</v>
      </c>
      <c r="Y544" s="8" t="s">
        <v>171</v>
      </c>
    </row>
    <row r="545" spans="1:25" x14ac:dyDescent="0.2">
      <c r="A545" s="9">
        <v>2021</v>
      </c>
      <c r="B545" s="9">
        <v>35853</v>
      </c>
      <c r="C545" s="9" t="s">
        <v>1212</v>
      </c>
      <c r="D545" s="9" t="s">
        <v>25</v>
      </c>
      <c r="E545" s="9" t="s">
        <v>26</v>
      </c>
      <c r="F545" s="9" t="s">
        <v>27</v>
      </c>
      <c r="G545" s="8" t="s">
        <v>204</v>
      </c>
      <c r="H545" s="17">
        <v>120614</v>
      </c>
      <c r="I545" s="17">
        <v>4702493</v>
      </c>
      <c r="K545" s="17">
        <v>2784290</v>
      </c>
      <c r="N545" s="17">
        <f>SUM(H545:M545)</f>
        <v>7607397</v>
      </c>
      <c r="T545" s="20">
        <f>SUM(O545:S545)</f>
        <v>0</v>
      </c>
      <c r="U545" s="23">
        <f>N545+T545</f>
        <v>7607397</v>
      </c>
      <c r="V545" s="8">
        <v>129.29470000000001</v>
      </c>
      <c r="W545" s="8">
        <v>593490</v>
      </c>
      <c r="X545" s="8">
        <v>2019</v>
      </c>
      <c r="Y545" s="8" t="s">
        <v>245</v>
      </c>
    </row>
    <row r="546" spans="1:25" x14ac:dyDescent="0.2">
      <c r="A546" s="9">
        <v>2021</v>
      </c>
      <c r="B546" s="9">
        <v>32550</v>
      </c>
      <c r="C546" s="9" t="s">
        <v>1209</v>
      </c>
      <c r="D546" s="9" t="s">
        <v>25</v>
      </c>
      <c r="E546" s="9" t="s">
        <v>26</v>
      </c>
      <c r="F546" s="9" t="s">
        <v>401</v>
      </c>
      <c r="G546" s="8" t="s">
        <v>204</v>
      </c>
      <c r="I546" s="17">
        <v>4798598</v>
      </c>
      <c r="K546" s="17">
        <v>3456616</v>
      </c>
      <c r="M546" s="17">
        <v>841157</v>
      </c>
      <c r="N546" s="17">
        <f>SUM(H546:M546)</f>
        <v>9096371</v>
      </c>
      <c r="T546" s="20">
        <f>SUM(O546:S546)</f>
        <v>0</v>
      </c>
      <c r="U546" s="23">
        <f>N546+T546</f>
        <v>9096371</v>
      </c>
      <c r="V546" s="8">
        <v>401</v>
      </c>
      <c r="W546" s="8">
        <v>727211</v>
      </c>
      <c r="X546" s="8">
        <v>2019</v>
      </c>
      <c r="Y546" s="8" t="s">
        <v>286</v>
      </c>
    </row>
    <row r="547" spans="1:25" x14ac:dyDescent="0.2">
      <c r="A547" s="9">
        <v>2021</v>
      </c>
      <c r="B547" s="9">
        <v>43910</v>
      </c>
      <c r="C547" s="9" t="s">
        <v>1231</v>
      </c>
      <c r="D547" s="9" t="s">
        <v>25</v>
      </c>
      <c r="E547" s="9" t="s">
        <v>26</v>
      </c>
      <c r="F547" s="9" t="s">
        <v>1313</v>
      </c>
      <c r="G547" s="8" t="s">
        <v>204</v>
      </c>
      <c r="I547" s="17">
        <v>4543059</v>
      </c>
      <c r="K547" s="17">
        <v>3939930</v>
      </c>
      <c r="M547" s="17">
        <v>880339</v>
      </c>
      <c r="N547" s="17">
        <f>SUM(H547:M547)</f>
        <v>9363328</v>
      </c>
      <c r="T547" s="20">
        <f>SUM(O547:S547)</f>
        <v>0</v>
      </c>
      <c r="U547" s="23">
        <f>N547+T547</f>
        <v>9363328</v>
      </c>
      <c r="V547" s="8">
        <v>606.05700000000002</v>
      </c>
      <c r="W547" s="8">
        <v>922223</v>
      </c>
      <c r="X547" s="8">
        <v>2020</v>
      </c>
      <c r="Y547" s="8" t="s">
        <v>267</v>
      </c>
    </row>
    <row r="548" spans="1:25" x14ac:dyDescent="0.2">
      <c r="A548" s="9">
        <v>2021</v>
      </c>
      <c r="B548" s="9">
        <v>35884</v>
      </c>
      <c r="C548" s="9" t="s">
        <v>1224</v>
      </c>
      <c r="D548" s="9" t="s">
        <v>25</v>
      </c>
      <c r="E548" s="9" t="s">
        <v>26</v>
      </c>
      <c r="F548" s="9" t="s">
        <v>1313</v>
      </c>
      <c r="G548" s="8" t="s">
        <v>204</v>
      </c>
      <c r="H548" s="17">
        <v>43698</v>
      </c>
      <c r="I548" s="17">
        <v>5500228</v>
      </c>
      <c r="K548" s="17">
        <v>4591391</v>
      </c>
      <c r="N548" s="17">
        <f>SUM(H548:M548)</f>
        <v>10135317</v>
      </c>
      <c r="T548" s="20">
        <f>SUM(O548:S548)</f>
        <v>0</v>
      </c>
      <c r="U548" s="23">
        <f>N548+T548</f>
        <v>10135317</v>
      </c>
      <c r="V548" s="8">
        <v>859.9</v>
      </c>
      <c r="W548" s="8">
        <v>1426000</v>
      </c>
      <c r="X548" s="8">
        <v>2021</v>
      </c>
      <c r="Y548" s="8" t="s">
        <v>476</v>
      </c>
    </row>
    <row r="549" spans="1:25" x14ac:dyDescent="0.2">
      <c r="A549" s="9">
        <v>2021</v>
      </c>
      <c r="B549" s="9">
        <v>35862</v>
      </c>
      <c r="C549" s="9" t="s">
        <v>1216</v>
      </c>
      <c r="D549" s="9" t="s">
        <v>25</v>
      </c>
      <c r="E549" s="9" t="s">
        <v>26</v>
      </c>
      <c r="F549" s="9" t="s">
        <v>296</v>
      </c>
      <c r="G549" s="8" t="s">
        <v>204</v>
      </c>
      <c r="H549" s="17">
        <v>395769.55</v>
      </c>
      <c r="I549" s="17">
        <v>6850350.5499999998</v>
      </c>
      <c r="K549" s="17">
        <v>3705356.01</v>
      </c>
      <c r="M549" s="17">
        <v>205297.18</v>
      </c>
      <c r="N549" s="17">
        <f>SUM(H549:M549)</f>
        <v>11156773.289999999</v>
      </c>
      <c r="T549" s="20">
        <f>SUM(O549:S549)</f>
        <v>0</v>
      </c>
      <c r="U549" s="23">
        <f>N549+T549</f>
        <v>11156773.289999999</v>
      </c>
      <c r="V549" s="8">
        <v>359.4</v>
      </c>
      <c r="W549" s="8">
        <v>670031</v>
      </c>
      <c r="X549" s="8">
        <v>2019</v>
      </c>
      <c r="Y549" s="8" t="s">
        <v>335</v>
      </c>
    </row>
    <row r="550" spans="1:25" x14ac:dyDescent="0.2">
      <c r="A550" s="9">
        <v>2021</v>
      </c>
      <c r="B550" s="9">
        <v>35859</v>
      </c>
      <c r="C550" s="9" t="s">
        <v>1214</v>
      </c>
      <c r="D550" s="9" t="s">
        <v>25</v>
      </c>
      <c r="E550" s="9" t="s">
        <v>26</v>
      </c>
      <c r="F550" s="9" t="s">
        <v>401</v>
      </c>
      <c r="G550" s="8" t="s">
        <v>204</v>
      </c>
      <c r="H550" s="17">
        <v>0</v>
      </c>
      <c r="I550" s="17">
        <v>8264073.9000000004</v>
      </c>
      <c r="K550" s="17">
        <v>2481591</v>
      </c>
      <c r="M550" s="17">
        <v>574272.04</v>
      </c>
      <c r="N550" s="17">
        <f>SUM(H550:M550)</f>
        <v>11319936.940000001</v>
      </c>
      <c r="T550" s="20">
        <f>SUM(O550:S550)</f>
        <v>0</v>
      </c>
      <c r="U550" s="23">
        <f>N550+T550</f>
        <v>11319936.940000001</v>
      </c>
      <c r="V550" s="8">
        <v>201.24</v>
      </c>
      <c r="W550" s="8">
        <v>381009</v>
      </c>
      <c r="X550" s="8">
        <v>2019</v>
      </c>
      <c r="Y550" s="8" t="s">
        <v>96</v>
      </c>
    </row>
    <row r="551" spans="1:25" x14ac:dyDescent="0.2">
      <c r="A551" s="9">
        <v>2021</v>
      </c>
      <c r="B551" s="9">
        <v>49335</v>
      </c>
      <c r="C551" s="9" t="s">
        <v>1236</v>
      </c>
      <c r="D551" s="9" t="s">
        <v>25</v>
      </c>
      <c r="E551" s="9" t="s">
        <v>26</v>
      </c>
      <c r="F551" s="9" t="s">
        <v>27</v>
      </c>
      <c r="G551" s="8" t="s">
        <v>204</v>
      </c>
      <c r="I551" s="17">
        <v>7072772.9000000004</v>
      </c>
      <c r="K551" s="17">
        <v>3999087.23</v>
      </c>
      <c r="M551" s="17">
        <v>358894.33</v>
      </c>
      <c r="N551" s="17">
        <f>SUM(H551:M551)</f>
        <v>11430754.460000001</v>
      </c>
      <c r="T551" s="20">
        <f>SUM(O551:S551)</f>
        <v>0</v>
      </c>
      <c r="U551" s="23">
        <f>N551+T551</f>
        <v>11430754.460000001</v>
      </c>
      <c r="V551" s="8">
        <v>1367</v>
      </c>
      <c r="W551" s="8">
        <v>694144</v>
      </c>
      <c r="X551" s="8">
        <v>2019</v>
      </c>
      <c r="Y551" s="8" t="s">
        <v>85</v>
      </c>
    </row>
    <row r="552" spans="1:25" x14ac:dyDescent="0.2">
      <c r="A552" s="9">
        <v>2021</v>
      </c>
      <c r="B552" s="9">
        <v>31181</v>
      </c>
      <c r="C552" s="9" t="s">
        <v>1207</v>
      </c>
      <c r="D552" s="9" t="s">
        <v>25</v>
      </c>
      <c r="E552" s="9" t="s">
        <v>26</v>
      </c>
      <c r="F552" s="9" t="s">
        <v>58</v>
      </c>
      <c r="G552" s="8" t="s">
        <v>438</v>
      </c>
      <c r="H552" s="17">
        <v>0</v>
      </c>
      <c r="I552" s="17">
        <v>9045798.5999999996</v>
      </c>
      <c r="K552" s="17">
        <v>4878085.71</v>
      </c>
      <c r="M552" s="17">
        <v>204120</v>
      </c>
      <c r="N552" s="17">
        <f>SUM(H552:M552)</f>
        <v>14128004.309999999</v>
      </c>
      <c r="T552" s="20">
        <f>SUM(O552:S552)</f>
        <v>0</v>
      </c>
      <c r="U552" s="23">
        <f>N552+T552</f>
        <v>14128004.309999999</v>
      </c>
      <c r="V552" s="8">
        <v>367</v>
      </c>
      <c r="W552" s="8">
        <v>1584064</v>
      </c>
      <c r="X552" s="8">
        <v>2019</v>
      </c>
      <c r="Y552" s="8" t="s">
        <v>242</v>
      </c>
    </row>
    <row r="553" spans="1:25" x14ac:dyDescent="0.2">
      <c r="A553" s="9">
        <v>2021</v>
      </c>
      <c r="B553" s="9">
        <v>43907</v>
      </c>
      <c r="C553" s="9" t="s">
        <v>1228</v>
      </c>
      <c r="D553" s="9" t="s">
        <v>25</v>
      </c>
      <c r="E553" s="9" t="s">
        <v>26</v>
      </c>
      <c r="F553" s="9" t="s">
        <v>401</v>
      </c>
      <c r="G553" s="8" t="s">
        <v>68</v>
      </c>
      <c r="H553" s="17">
        <v>1003747.39</v>
      </c>
      <c r="I553" s="17">
        <v>9054872.2599999998</v>
      </c>
      <c r="J553" s="17">
        <v>0</v>
      </c>
      <c r="K553" s="17">
        <v>6048952.29</v>
      </c>
      <c r="L553" s="17">
        <v>0</v>
      </c>
      <c r="M553" s="17">
        <v>0</v>
      </c>
      <c r="N553" s="17">
        <f>SUM(H553:M553)</f>
        <v>16107571.940000001</v>
      </c>
      <c r="T553" s="20">
        <f>SUM(O553:S553)</f>
        <v>0</v>
      </c>
      <c r="U553" s="23">
        <f>N553+T553</f>
        <v>16107571.940000001</v>
      </c>
      <c r="V553" s="8">
        <v>936.09</v>
      </c>
      <c r="W553" s="8">
        <v>883570</v>
      </c>
      <c r="X553" s="8">
        <v>2020</v>
      </c>
      <c r="Y553" s="8" t="s">
        <v>278</v>
      </c>
    </row>
    <row r="554" spans="1:25" x14ac:dyDescent="0.2">
      <c r="A554" s="9">
        <v>2021</v>
      </c>
      <c r="B554" s="9">
        <v>35874</v>
      </c>
      <c r="C554" s="9" t="s">
        <v>1218</v>
      </c>
      <c r="D554" s="9" t="s">
        <v>25</v>
      </c>
      <c r="E554" s="9" t="s">
        <v>26</v>
      </c>
      <c r="F554" s="9" t="s">
        <v>296</v>
      </c>
      <c r="G554" s="8" t="s">
        <v>204</v>
      </c>
      <c r="H554" s="17">
        <v>1391552</v>
      </c>
      <c r="I554" s="17">
        <v>8666375</v>
      </c>
      <c r="K554" s="17">
        <v>7383288</v>
      </c>
      <c r="M554" s="17">
        <v>465360</v>
      </c>
      <c r="N554" s="17">
        <f>SUM(H554:M554)</f>
        <v>17906575</v>
      </c>
      <c r="T554" s="20">
        <f>SUM(O554:S554)</f>
        <v>0</v>
      </c>
      <c r="U554" s="23">
        <f>N554+T554</f>
        <v>17906575</v>
      </c>
      <c r="V554" s="8">
        <v>1339</v>
      </c>
      <c r="W554" s="8">
        <v>1660272</v>
      </c>
      <c r="X554" s="8">
        <v>2018</v>
      </c>
      <c r="Y554" s="8" t="s">
        <v>190</v>
      </c>
    </row>
    <row r="555" spans="1:25" x14ac:dyDescent="0.2">
      <c r="A555" s="9">
        <v>2021</v>
      </c>
      <c r="B555" s="9">
        <v>73666</v>
      </c>
      <c r="C555" s="9" t="s">
        <v>1294</v>
      </c>
      <c r="D555" s="9" t="s">
        <v>25</v>
      </c>
      <c r="E555" s="9" t="s">
        <v>26</v>
      </c>
      <c r="F555" s="9" t="s">
        <v>401</v>
      </c>
      <c r="G555" s="8" t="s">
        <v>204</v>
      </c>
      <c r="H555" s="17">
        <v>117495</v>
      </c>
      <c r="I555" s="17">
        <v>16033482</v>
      </c>
      <c r="K555" s="17">
        <v>5761545</v>
      </c>
      <c r="M555" s="17">
        <v>999233</v>
      </c>
      <c r="N555" s="17">
        <f>SUM(H555:M555)</f>
        <v>22911755</v>
      </c>
      <c r="T555" s="20">
        <f>SUM(O555:S555)</f>
        <v>0</v>
      </c>
      <c r="U555" s="23">
        <f>N555+T555</f>
        <v>22911755</v>
      </c>
      <c r="V555" s="8">
        <v>3226.0632900000001</v>
      </c>
      <c r="W555" s="8">
        <v>1235574</v>
      </c>
      <c r="X555" s="8">
        <v>2019</v>
      </c>
    </row>
    <row r="556" spans="1:25" x14ac:dyDescent="0.2">
      <c r="A556" s="9">
        <v>2021</v>
      </c>
      <c r="B556" s="9">
        <v>43905</v>
      </c>
      <c r="C556" s="9" t="s">
        <v>1227</v>
      </c>
      <c r="D556" s="9" t="s">
        <v>25</v>
      </c>
      <c r="E556" s="9" t="s">
        <v>26</v>
      </c>
      <c r="F556" s="9" t="s">
        <v>401</v>
      </c>
      <c r="G556" s="8" t="s">
        <v>437</v>
      </c>
      <c r="H556" s="17">
        <v>6436003</v>
      </c>
      <c r="I556" s="17">
        <v>17455242</v>
      </c>
      <c r="N556" s="17">
        <f>SUM(H556:M556)</f>
        <v>23891245</v>
      </c>
      <c r="T556" s="20">
        <f>SUM(O556:S556)</f>
        <v>0</v>
      </c>
      <c r="U556" s="23">
        <f>N556+T556</f>
        <v>23891245</v>
      </c>
      <c r="V556" s="8">
        <v>1204.3</v>
      </c>
      <c r="W556" s="8">
        <v>1547253</v>
      </c>
      <c r="X556" s="8">
        <v>2019</v>
      </c>
      <c r="Y556" s="8" t="s">
        <v>106</v>
      </c>
    </row>
    <row r="557" spans="1:25" x14ac:dyDescent="0.2">
      <c r="A557" s="9">
        <v>2021</v>
      </c>
      <c r="B557" s="9">
        <v>63941</v>
      </c>
      <c r="C557" s="9" t="s">
        <v>132</v>
      </c>
      <c r="D557" s="9" t="s">
        <v>25</v>
      </c>
      <c r="E557" s="9" t="s">
        <v>26</v>
      </c>
      <c r="F557" s="9" t="s">
        <v>296</v>
      </c>
      <c r="G557" s="8" t="s">
        <v>204</v>
      </c>
      <c r="N557" s="17">
        <f>SUM(H557:M557)</f>
        <v>0</v>
      </c>
      <c r="O557" s="20">
        <v>11962713.810000001</v>
      </c>
      <c r="P557" s="20">
        <v>6373484.6399999997</v>
      </c>
      <c r="Q557" s="20">
        <v>9586389</v>
      </c>
      <c r="T557" s="20">
        <f>SUM(O557:S557)</f>
        <v>27922587.449999999</v>
      </c>
      <c r="U557" s="23">
        <f>N557+T557</f>
        <v>27922587.449999999</v>
      </c>
      <c r="V557" s="8">
        <v>1108</v>
      </c>
      <c r="W557" s="8">
        <v>1966120</v>
      </c>
      <c r="X557" s="8">
        <v>2021</v>
      </c>
      <c r="Y557" s="8" t="s">
        <v>133</v>
      </c>
    </row>
    <row r="558" spans="1:25" x14ac:dyDescent="0.2">
      <c r="A558" s="9">
        <v>2021</v>
      </c>
      <c r="B558" s="9">
        <v>848567</v>
      </c>
      <c r="C558" s="9" t="s">
        <v>431</v>
      </c>
      <c r="D558" s="9" t="s">
        <v>25</v>
      </c>
      <c r="E558" s="9" t="s">
        <v>26</v>
      </c>
      <c r="F558" s="9" t="s">
        <v>37</v>
      </c>
      <c r="G558" s="8" t="s">
        <v>404</v>
      </c>
      <c r="I558" s="17">
        <v>15976691</v>
      </c>
      <c r="K558" s="17">
        <v>13348477</v>
      </c>
      <c r="M558" s="17">
        <v>627188</v>
      </c>
      <c r="N558" s="17">
        <f>SUM(H558:M558)</f>
        <v>29952356</v>
      </c>
      <c r="T558" s="20">
        <f>SUM(O558:S558)</f>
        <v>0</v>
      </c>
      <c r="U558" s="23">
        <f>N558+T558</f>
        <v>29952356</v>
      </c>
      <c r="V558" s="8">
        <v>7874.52</v>
      </c>
      <c r="W558" s="8">
        <v>2137829</v>
      </c>
      <c r="X558" s="8">
        <v>2015</v>
      </c>
    </row>
    <row r="559" spans="1:25" x14ac:dyDescent="0.2">
      <c r="A559" s="9">
        <v>2021</v>
      </c>
      <c r="B559" s="9">
        <v>3203</v>
      </c>
      <c r="C559" s="9" t="s">
        <v>1198</v>
      </c>
      <c r="D559" s="9" t="s">
        <v>25</v>
      </c>
      <c r="E559" s="9" t="s">
        <v>26</v>
      </c>
      <c r="F559" s="9" t="s">
        <v>27</v>
      </c>
      <c r="G559" s="8" t="s">
        <v>204</v>
      </c>
      <c r="I559" s="17">
        <v>15893258</v>
      </c>
      <c r="K559" s="17">
        <v>13051174</v>
      </c>
      <c r="M559" s="17">
        <v>2090953</v>
      </c>
      <c r="N559" s="17">
        <f>SUM(H559:M559)</f>
        <v>31035385</v>
      </c>
      <c r="T559" s="20">
        <f>SUM(O559:S559)</f>
        <v>0</v>
      </c>
      <c r="U559" s="23">
        <f>N559+T559</f>
        <v>31035385</v>
      </c>
      <c r="V559" s="8">
        <v>606</v>
      </c>
      <c r="W559" s="8">
        <v>2693976</v>
      </c>
      <c r="X559" s="8">
        <v>2019</v>
      </c>
      <c r="Y559" s="8" t="s">
        <v>131</v>
      </c>
    </row>
    <row r="560" spans="1:25" x14ac:dyDescent="0.2">
      <c r="A560" s="9">
        <v>2021</v>
      </c>
      <c r="B560" s="9">
        <v>49333</v>
      </c>
      <c r="C560" s="9" t="s">
        <v>365</v>
      </c>
      <c r="D560" s="9" t="s">
        <v>25</v>
      </c>
      <c r="E560" s="9" t="s">
        <v>26</v>
      </c>
      <c r="F560" s="9" t="s">
        <v>58</v>
      </c>
      <c r="G560" s="8" t="s">
        <v>404</v>
      </c>
      <c r="H560" s="17">
        <v>10844022</v>
      </c>
      <c r="I560" s="17">
        <v>9955664</v>
      </c>
      <c r="K560" s="17">
        <v>9883480</v>
      </c>
      <c r="M560" s="17">
        <v>1715766</v>
      </c>
      <c r="N560" s="17">
        <f>SUM(H560:M560)</f>
        <v>32398932</v>
      </c>
      <c r="T560" s="20">
        <f>SUM(O560:S560)</f>
        <v>0</v>
      </c>
      <c r="U560" s="23">
        <f>N560+T560</f>
        <v>32398932</v>
      </c>
      <c r="V560" s="8">
        <v>1032.21</v>
      </c>
      <c r="W560" s="8">
        <v>765352</v>
      </c>
      <c r="X560" s="8">
        <v>2016</v>
      </c>
      <c r="Y560" s="8" t="s">
        <v>366</v>
      </c>
    </row>
    <row r="561" spans="1:25" x14ac:dyDescent="0.2">
      <c r="A561" s="9">
        <v>2021</v>
      </c>
      <c r="B561" s="9">
        <v>31108</v>
      </c>
      <c r="C561" s="9" t="s">
        <v>1205</v>
      </c>
      <c r="D561" s="9" t="s">
        <v>25</v>
      </c>
      <c r="E561" s="9" t="s">
        <v>26</v>
      </c>
      <c r="F561" s="9" t="s">
        <v>401</v>
      </c>
      <c r="G561" s="8" t="s">
        <v>204</v>
      </c>
      <c r="H561" s="17">
        <v>772360</v>
      </c>
      <c r="I561" s="17">
        <v>19811166</v>
      </c>
      <c r="K561" s="17">
        <v>12884021</v>
      </c>
      <c r="M561" s="17">
        <v>587012</v>
      </c>
      <c r="N561" s="17">
        <f>SUM(H561:M561)</f>
        <v>34054559</v>
      </c>
      <c r="T561" s="20">
        <f>SUM(O561:S561)</f>
        <v>0</v>
      </c>
      <c r="U561" s="23">
        <f>N561+T561</f>
        <v>34054559</v>
      </c>
      <c r="V561" s="8">
        <v>1737.88</v>
      </c>
      <c r="W561" s="8">
        <v>2320268</v>
      </c>
      <c r="X561" s="8">
        <v>2019</v>
      </c>
      <c r="Y561" s="8" t="s">
        <v>230</v>
      </c>
    </row>
    <row r="562" spans="1:25" x14ac:dyDescent="0.2">
      <c r="A562" s="9">
        <v>2021</v>
      </c>
      <c r="B562" s="9">
        <v>848568</v>
      </c>
      <c r="C562" s="9" t="s">
        <v>429</v>
      </c>
      <c r="D562" s="9" t="s">
        <v>25</v>
      </c>
      <c r="E562" s="9" t="s">
        <v>26</v>
      </c>
      <c r="F562" s="9" t="s">
        <v>296</v>
      </c>
      <c r="G562" s="8" t="s">
        <v>204</v>
      </c>
      <c r="H562" s="17">
        <v>5637293</v>
      </c>
      <c r="I562" s="17">
        <v>29003778</v>
      </c>
      <c r="J562" s="17">
        <v>0</v>
      </c>
      <c r="K562" s="17">
        <v>11246012</v>
      </c>
      <c r="L562" s="17">
        <v>0</v>
      </c>
      <c r="M562" s="17">
        <v>86083</v>
      </c>
      <c r="N562" s="17">
        <f>SUM(H562:M562)</f>
        <v>45973166</v>
      </c>
      <c r="T562" s="20">
        <f>SUM(O562:S562)</f>
        <v>0</v>
      </c>
      <c r="U562" s="23">
        <f>N562+T562</f>
        <v>45973166</v>
      </c>
      <c r="V562" s="8">
        <v>7770</v>
      </c>
      <c r="W562" s="8">
        <v>3163104</v>
      </c>
      <c r="X562" s="8">
        <v>2020</v>
      </c>
    </row>
    <row r="563" spans="1:25" x14ac:dyDescent="0.2">
      <c r="A563" s="9">
        <v>2021</v>
      </c>
      <c r="B563" s="9">
        <v>3417</v>
      </c>
      <c r="C563" s="9" t="s">
        <v>1199</v>
      </c>
      <c r="D563" s="9" t="s">
        <v>25</v>
      </c>
      <c r="E563" s="9" t="s">
        <v>26</v>
      </c>
      <c r="F563" s="9" t="s">
        <v>401</v>
      </c>
      <c r="G563" s="8" t="s">
        <v>204</v>
      </c>
      <c r="I563" s="17">
        <v>38275608</v>
      </c>
      <c r="J563" s="17">
        <v>12417317</v>
      </c>
      <c r="N563" s="17">
        <f>SUM(H563:M563)</f>
        <v>50692925</v>
      </c>
      <c r="T563" s="20">
        <f>SUM(O563:S563)</f>
        <v>0</v>
      </c>
      <c r="U563" s="23">
        <f>N563+T563</f>
        <v>50692925</v>
      </c>
      <c r="V563" s="8">
        <v>1213.3699999999999</v>
      </c>
      <c r="W563" s="8">
        <v>8399000</v>
      </c>
      <c r="X563" s="8">
        <v>2018</v>
      </c>
      <c r="Y563" s="8" t="s">
        <v>370</v>
      </c>
    </row>
    <row r="564" spans="1:25" x14ac:dyDescent="0.2">
      <c r="A564" s="9">
        <v>2021</v>
      </c>
      <c r="B564" s="9">
        <v>10894</v>
      </c>
      <c r="C564" s="9" t="s">
        <v>1201</v>
      </c>
      <c r="D564" s="9" t="s">
        <v>25</v>
      </c>
      <c r="E564" s="9" t="s">
        <v>26</v>
      </c>
      <c r="F564" s="9" t="s">
        <v>296</v>
      </c>
      <c r="G564" s="8" t="s">
        <v>328</v>
      </c>
      <c r="H564" s="17">
        <v>1329146</v>
      </c>
      <c r="I564" s="17">
        <v>18683071</v>
      </c>
      <c r="K564" s="17">
        <v>7636620</v>
      </c>
      <c r="M564" s="17">
        <v>27315349</v>
      </c>
      <c r="N564" s="17">
        <f>SUM(H564:M564)</f>
        <v>54964186</v>
      </c>
      <c r="T564" s="20">
        <f>SUM(O564:S564)</f>
        <v>0</v>
      </c>
      <c r="U564" s="23">
        <f>N564+T564</f>
        <v>54964186</v>
      </c>
      <c r="V564" s="8">
        <v>1215</v>
      </c>
      <c r="W564" s="8">
        <v>4021488</v>
      </c>
      <c r="X564" s="8">
        <v>2018</v>
      </c>
      <c r="Y564" s="8" t="s">
        <v>435</v>
      </c>
    </row>
    <row r="565" spans="1:25" x14ac:dyDescent="0.2">
      <c r="A565" s="9">
        <v>2021</v>
      </c>
      <c r="B565" s="9">
        <v>74466</v>
      </c>
      <c r="C565" s="9" t="s">
        <v>845</v>
      </c>
      <c r="D565" s="9" t="s">
        <v>25</v>
      </c>
      <c r="E565" s="9" t="s">
        <v>26</v>
      </c>
      <c r="F565" s="9"/>
      <c r="V565" s="8">
        <v>12.39</v>
      </c>
      <c r="W565" s="8">
        <v>4565</v>
      </c>
      <c r="X565" s="8">
        <v>2010</v>
      </c>
      <c r="Y565" s="8" t="s">
        <v>846</v>
      </c>
    </row>
  </sheetData>
  <autoFilter ref="A1:AJ1" xr:uid="{39AB4929-42A3-DD4A-B7D5-6D1E299EBB4A}">
    <sortState xmlns:xlrd2="http://schemas.microsoft.com/office/spreadsheetml/2017/richdata2" ref="A2:Y565">
      <sortCondition ref="A1:A565"/>
    </sortState>
  </autoFilter>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E249-5D55-EB44-AE99-57A458C9B160}">
  <dimension ref="A1:R396"/>
  <sheetViews>
    <sheetView workbookViewId="0">
      <selection activeCell="C25" sqref="C25"/>
    </sheetView>
  </sheetViews>
  <sheetFormatPr baseColWidth="10" defaultRowHeight="16" x14ac:dyDescent="0.2"/>
  <cols>
    <col min="1" max="1" width="18.1640625" customWidth="1"/>
    <col min="2" max="2" width="21.33203125" customWidth="1"/>
  </cols>
  <sheetData>
    <row r="1" spans="1:18" x14ac:dyDescent="0.2">
      <c r="A1" s="1" t="s">
        <v>882</v>
      </c>
      <c r="B1" s="1" t="s">
        <v>861</v>
      </c>
      <c r="C1" s="1" t="s">
        <v>883</v>
      </c>
      <c r="D1" s="1" t="s">
        <v>6</v>
      </c>
      <c r="E1" s="1" t="s">
        <v>884</v>
      </c>
      <c r="F1" s="1" t="s">
        <v>885</v>
      </c>
      <c r="G1" s="1" t="s">
        <v>862</v>
      </c>
      <c r="H1" s="1" t="s">
        <v>863</v>
      </c>
      <c r="I1" s="1" t="s">
        <v>864</v>
      </c>
      <c r="J1" s="1" t="s">
        <v>865</v>
      </c>
      <c r="K1" s="1" t="s">
        <v>1178</v>
      </c>
      <c r="L1" s="1" t="s">
        <v>867</v>
      </c>
      <c r="M1" s="1" t="s">
        <v>868</v>
      </c>
      <c r="N1" s="1" t="s">
        <v>869</v>
      </c>
      <c r="O1" s="1" t="s">
        <v>870</v>
      </c>
      <c r="P1" s="1" t="s">
        <v>121</v>
      </c>
      <c r="Q1" s="1" t="s">
        <v>881</v>
      </c>
      <c r="R1" s="1" t="s">
        <v>880</v>
      </c>
    </row>
    <row r="2" spans="1:18" x14ac:dyDescent="0.2">
      <c r="A2" s="1">
        <v>1093</v>
      </c>
      <c r="B2" s="1" t="s">
        <v>134</v>
      </c>
      <c r="C2" s="1">
        <v>1</v>
      </c>
      <c r="D2" s="1" t="s">
        <v>510</v>
      </c>
      <c r="E2" s="1">
        <v>2017</v>
      </c>
      <c r="F2" s="1" t="s">
        <v>862</v>
      </c>
      <c r="G2" s="1">
        <v>32</v>
      </c>
      <c r="H2" s="1">
        <v>0</v>
      </c>
      <c r="I2" s="1">
        <v>0</v>
      </c>
      <c r="J2" s="1">
        <v>0</v>
      </c>
      <c r="K2" s="1">
        <v>0</v>
      </c>
      <c r="L2" s="1">
        <v>0</v>
      </c>
      <c r="M2" s="1">
        <v>0</v>
      </c>
      <c r="N2" s="1">
        <v>0</v>
      </c>
      <c r="O2" s="1">
        <v>0</v>
      </c>
      <c r="P2" s="1">
        <v>0</v>
      </c>
      <c r="Q2" s="1">
        <v>32</v>
      </c>
      <c r="R2" s="1">
        <v>32</v>
      </c>
    </row>
    <row r="3" spans="1:18" x14ac:dyDescent="0.2">
      <c r="A3" s="1">
        <v>2430</v>
      </c>
      <c r="B3" s="1" t="s">
        <v>458</v>
      </c>
      <c r="C3" s="1">
        <v>1</v>
      </c>
      <c r="D3" s="1" t="s">
        <v>510</v>
      </c>
      <c r="E3" s="1">
        <v>2017</v>
      </c>
      <c r="F3" s="1" t="s">
        <v>862</v>
      </c>
      <c r="G3" s="1">
        <v>0</v>
      </c>
      <c r="H3" s="1">
        <v>0</v>
      </c>
      <c r="I3" s="1">
        <v>0</v>
      </c>
      <c r="J3" s="1">
        <v>0</v>
      </c>
      <c r="K3" s="1">
        <v>0</v>
      </c>
      <c r="L3" s="1">
        <v>0</v>
      </c>
      <c r="M3" s="1">
        <v>0</v>
      </c>
      <c r="N3" s="1">
        <v>0</v>
      </c>
      <c r="O3" s="1">
        <v>0</v>
      </c>
      <c r="P3" s="1">
        <v>0</v>
      </c>
      <c r="Q3" s="1">
        <v>0</v>
      </c>
      <c r="R3" s="1"/>
    </row>
    <row r="4" spans="1:18" x14ac:dyDescent="0.2">
      <c r="A4" s="1">
        <v>6192</v>
      </c>
      <c r="B4" s="1" t="s">
        <v>886</v>
      </c>
      <c r="C4" s="1">
        <v>1</v>
      </c>
      <c r="D4" s="1" t="s">
        <v>510</v>
      </c>
      <c r="E4" s="1">
        <v>2017</v>
      </c>
      <c r="F4" s="1" t="s">
        <v>862</v>
      </c>
      <c r="G4" s="1">
        <v>0</v>
      </c>
      <c r="H4" s="1">
        <v>0</v>
      </c>
      <c r="I4" s="1">
        <v>0</v>
      </c>
      <c r="J4" s="1">
        <v>0</v>
      </c>
      <c r="K4" s="1">
        <v>0</v>
      </c>
      <c r="L4" s="1">
        <v>0</v>
      </c>
      <c r="M4" s="1">
        <v>0</v>
      </c>
      <c r="N4" s="1">
        <v>100</v>
      </c>
      <c r="O4" s="1">
        <v>0</v>
      </c>
      <c r="P4" s="1">
        <v>0</v>
      </c>
      <c r="Q4" s="1">
        <v>100</v>
      </c>
      <c r="R4" s="1"/>
    </row>
    <row r="5" spans="1:18" x14ac:dyDescent="0.2">
      <c r="A5" s="1">
        <v>8242</v>
      </c>
      <c r="B5" s="1" t="s">
        <v>887</v>
      </c>
      <c r="C5" s="1">
        <v>1</v>
      </c>
      <c r="D5" s="1" t="s">
        <v>510</v>
      </c>
      <c r="E5" s="1">
        <v>2017</v>
      </c>
      <c r="F5" s="1" t="s">
        <v>862</v>
      </c>
      <c r="G5" s="1">
        <v>21.9</v>
      </c>
      <c r="H5" s="1">
        <v>0</v>
      </c>
      <c r="I5" s="1">
        <v>0</v>
      </c>
      <c r="J5" s="1">
        <v>0</v>
      </c>
      <c r="K5" s="1">
        <v>0</v>
      </c>
      <c r="L5" s="1">
        <v>0</v>
      </c>
      <c r="M5" s="1">
        <v>0</v>
      </c>
      <c r="N5" s="1">
        <v>0</v>
      </c>
      <c r="O5" s="1">
        <v>0</v>
      </c>
      <c r="P5" s="1">
        <v>0</v>
      </c>
      <c r="Q5" s="1">
        <v>21.9</v>
      </c>
      <c r="R5" s="1">
        <v>21.9</v>
      </c>
    </row>
    <row r="6" spans="1:18" x14ac:dyDescent="0.2">
      <c r="A6" s="1">
        <v>10495</v>
      </c>
      <c r="B6" s="1" t="s">
        <v>321</v>
      </c>
      <c r="C6" s="1">
        <v>1</v>
      </c>
      <c r="D6" s="1" t="s">
        <v>510</v>
      </c>
      <c r="E6" s="1">
        <v>2017</v>
      </c>
      <c r="F6" s="1" t="s">
        <v>862</v>
      </c>
      <c r="G6" s="1">
        <v>6</v>
      </c>
      <c r="H6" s="1">
        <v>61.4</v>
      </c>
      <c r="I6" s="1">
        <v>0.9</v>
      </c>
      <c r="J6" s="1">
        <v>12.7</v>
      </c>
      <c r="K6" s="1">
        <v>0.1</v>
      </c>
      <c r="L6" s="1">
        <v>2</v>
      </c>
      <c r="M6" s="1">
        <v>0</v>
      </c>
      <c r="N6" s="1">
        <v>0</v>
      </c>
      <c r="O6" s="1">
        <v>0.1</v>
      </c>
      <c r="P6" s="1">
        <v>0.7</v>
      </c>
      <c r="Q6" s="1">
        <v>83.9</v>
      </c>
      <c r="R6" s="1">
        <v>6</v>
      </c>
    </row>
    <row r="7" spans="1:18" x14ac:dyDescent="0.2">
      <c r="A7" s="1">
        <v>14344</v>
      </c>
      <c r="B7" s="1" t="s">
        <v>183</v>
      </c>
      <c r="C7" s="1">
        <v>1</v>
      </c>
      <c r="D7" s="1" t="s">
        <v>510</v>
      </c>
      <c r="E7" s="1">
        <v>2017</v>
      </c>
      <c r="F7" s="1" t="s">
        <v>862</v>
      </c>
      <c r="G7" s="1">
        <v>61.9</v>
      </c>
      <c r="H7" s="1">
        <v>26.33</v>
      </c>
      <c r="I7" s="1">
        <v>1</v>
      </c>
      <c r="J7" s="1">
        <v>0</v>
      </c>
      <c r="K7" s="1">
        <v>14</v>
      </c>
      <c r="L7" s="1">
        <v>48</v>
      </c>
      <c r="M7" s="1">
        <v>0</v>
      </c>
      <c r="N7" s="1">
        <v>0</v>
      </c>
      <c r="O7" s="1">
        <v>0</v>
      </c>
      <c r="P7" s="1">
        <v>0</v>
      </c>
      <c r="Q7" s="1">
        <v>151.22999999999999</v>
      </c>
      <c r="R7" s="1">
        <v>61.9</v>
      </c>
    </row>
    <row r="8" spans="1:18" x14ac:dyDescent="0.2">
      <c r="A8" s="1">
        <v>19233</v>
      </c>
      <c r="B8" s="1" t="s">
        <v>888</v>
      </c>
      <c r="C8" s="1">
        <v>1</v>
      </c>
      <c r="D8" s="1" t="s">
        <v>510</v>
      </c>
      <c r="E8" s="1">
        <v>2017</v>
      </c>
      <c r="F8" s="1" t="s">
        <v>862</v>
      </c>
      <c r="G8" s="1">
        <v>0</v>
      </c>
      <c r="H8" s="1">
        <v>30.7</v>
      </c>
      <c r="I8" s="1">
        <v>0.7</v>
      </c>
      <c r="J8" s="1">
        <v>40.5</v>
      </c>
      <c r="K8" s="1">
        <v>1.2</v>
      </c>
      <c r="L8" s="1">
        <v>0</v>
      </c>
      <c r="M8" s="1">
        <v>0</v>
      </c>
      <c r="N8" s="1">
        <v>0</v>
      </c>
      <c r="O8" s="1">
        <v>0</v>
      </c>
      <c r="P8" s="1">
        <v>2.8</v>
      </c>
      <c r="Q8" s="1">
        <v>75.900000000000006</v>
      </c>
      <c r="R8" s="1"/>
    </row>
    <row r="9" spans="1:18" x14ac:dyDescent="0.2">
      <c r="A9" s="1">
        <v>31052</v>
      </c>
      <c r="B9" s="1" t="s">
        <v>889</v>
      </c>
      <c r="C9" s="1">
        <v>1</v>
      </c>
      <c r="D9" s="1" t="s">
        <v>510</v>
      </c>
      <c r="E9" s="1">
        <v>2017</v>
      </c>
      <c r="F9" s="1" t="s">
        <v>862</v>
      </c>
      <c r="G9" s="1">
        <v>0</v>
      </c>
      <c r="H9" s="1">
        <v>0</v>
      </c>
      <c r="I9" s="1">
        <v>0</v>
      </c>
      <c r="J9" s="1">
        <v>12.5</v>
      </c>
      <c r="K9" s="1">
        <v>6.3</v>
      </c>
      <c r="L9" s="1">
        <v>0</v>
      </c>
      <c r="M9" s="1">
        <v>4.8</v>
      </c>
      <c r="N9" s="1">
        <v>0</v>
      </c>
      <c r="O9" s="1">
        <v>5</v>
      </c>
      <c r="P9" s="1">
        <v>0</v>
      </c>
      <c r="Q9" s="1">
        <v>28.6</v>
      </c>
      <c r="R9" s="1"/>
    </row>
    <row r="10" spans="1:18" x14ac:dyDescent="0.2">
      <c r="A10" s="1">
        <v>31055</v>
      </c>
      <c r="B10" s="1" t="s">
        <v>890</v>
      </c>
      <c r="C10" s="1">
        <v>1</v>
      </c>
      <c r="D10" s="1" t="s">
        <v>510</v>
      </c>
      <c r="E10" s="1">
        <v>2017</v>
      </c>
      <c r="F10" s="1" t="s">
        <v>862</v>
      </c>
      <c r="G10" s="1">
        <v>0</v>
      </c>
      <c r="H10" s="1">
        <v>23</v>
      </c>
      <c r="I10" s="1">
        <v>21</v>
      </c>
      <c r="J10" s="1">
        <v>21</v>
      </c>
      <c r="K10" s="1">
        <v>9</v>
      </c>
      <c r="L10" s="1">
        <v>5</v>
      </c>
      <c r="M10" s="1">
        <v>7</v>
      </c>
      <c r="N10" s="1">
        <v>5</v>
      </c>
      <c r="O10" s="1">
        <v>9</v>
      </c>
      <c r="P10" s="1">
        <v>0</v>
      </c>
      <c r="Q10" s="1">
        <v>100</v>
      </c>
      <c r="R10" s="1"/>
    </row>
    <row r="11" spans="1:18" x14ac:dyDescent="0.2">
      <c r="A11" s="1">
        <v>31112</v>
      </c>
      <c r="B11" s="1" t="s">
        <v>891</v>
      </c>
      <c r="C11" s="1">
        <v>1</v>
      </c>
      <c r="D11" s="1" t="s">
        <v>510</v>
      </c>
      <c r="E11" s="1">
        <v>2017</v>
      </c>
      <c r="F11" s="1" t="s">
        <v>862</v>
      </c>
      <c r="G11" s="1">
        <v>0</v>
      </c>
      <c r="H11" s="1">
        <v>20</v>
      </c>
      <c r="I11" s="1">
        <v>0</v>
      </c>
      <c r="J11" s="1">
        <v>0</v>
      </c>
      <c r="K11" s="1">
        <v>40</v>
      </c>
      <c r="L11" s="1">
        <v>0</v>
      </c>
      <c r="M11" s="1">
        <v>0</v>
      </c>
      <c r="N11" s="1">
        <v>0</v>
      </c>
      <c r="O11" s="1">
        <v>20</v>
      </c>
      <c r="P11" s="1">
        <v>0</v>
      </c>
      <c r="Q11" s="1">
        <v>80</v>
      </c>
      <c r="R11" s="1"/>
    </row>
    <row r="12" spans="1:18" x14ac:dyDescent="0.2">
      <c r="A12" s="1">
        <v>31177</v>
      </c>
      <c r="B12" s="1" t="s">
        <v>367</v>
      </c>
      <c r="C12" s="1">
        <v>1</v>
      </c>
      <c r="D12" s="1" t="s">
        <v>510</v>
      </c>
      <c r="E12" s="1">
        <v>2017</v>
      </c>
      <c r="F12" s="1" t="s">
        <v>862</v>
      </c>
      <c r="G12" s="1">
        <v>63.5</v>
      </c>
      <c r="H12" s="1">
        <v>0</v>
      </c>
      <c r="I12" s="1">
        <v>0</v>
      </c>
      <c r="J12" s="1">
        <v>0</v>
      </c>
      <c r="K12" s="1">
        <v>0</v>
      </c>
      <c r="L12" s="1">
        <v>0</v>
      </c>
      <c r="M12" s="1">
        <v>0</v>
      </c>
      <c r="N12" s="1">
        <v>0</v>
      </c>
      <c r="O12" s="1">
        <v>0</v>
      </c>
      <c r="P12" s="1">
        <v>0</v>
      </c>
      <c r="Q12" s="1">
        <v>63.5</v>
      </c>
      <c r="R12" s="1">
        <v>63.5</v>
      </c>
    </row>
    <row r="13" spans="1:18" x14ac:dyDescent="0.2">
      <c r="A13" s="1">
        <v>31313</v>
      </c>
      <c r="B13" s="1" t="s">
        <v>892</v>
      </c>
      <c r="C13" s="1">
        <v>1</v>
      </c>
      <c r="D13" s="1" t="s">
        <v>510</v>
      </c>
      <c r="E13" s="1">
        <v>2017</v>
      </c>
      <c r="F13" s="1" t="s">
        <v>862</v>
      </c>
      <c r="G13" s="1">
        <v>0</v>
      </c>
      <c r="H13" s="1">
        <v>0</v>
      </c>
      <c r="I13" s="1">
        <v>0</v>
      </c>
      <c r="J13" s="1">
        <v>0</v>
      </c>
      <c r="K13" s="1">
        <v>0</v>
      </c>
      <c r="L13" s="1">
        <v>0</v>
      </c>
      <c r="M13" s="1">
        <v>23</v>
      </c>
      <c r="N13" s="1">
        <v>0</v>
      </c>
      <c r="O13" s="1">
        <v>2</v>
      </c>
      <c r="P13" s="1">
        <v>75</v>
      </c>
      <c r="Q13" s="1">
        <v>100</v>
      </c>
      <c r="R13" s="1"/>
    </row>
    <row r="14" spans="1:18" x14ac:dyDescent="0.2">
      <c r="A14" s="1">
        <v>31446</v>
      </c>
      <c r="B14" s="1" t="s">
        <v>893</v>
      </c>
      <c r="C14" s="1">
        <v>1</v>
      </c>
      <c r="D14" s="1" t="s">
        <v>510</v>
      </c>
      <c r="E14" s="1">
        <v>2017</v>
      </c>
      <c r="F14" s="1" t="s">
        <v>862</v>
      </c>
      <c r="G14" s="1">
        <v>35.700000000000003</v>
      </c>
      <c r="H14" s="1">
        <v>0</v>
      </c>
      <c r="I14" s="1">
        <v>0</v>
      </c>
      <c r="J14" s="1">
        <v>0</v>
      </c>
      <c r="K14" s="1">
        <v>0</v>
      </c>
      <c r="L14" s="1">
        <v>0</v>
      </c>
      <c r="M14" s="1">
        <v>0</v>
      </c>
      <c r="N14" s="1">
        <v>0</v>
      </c>
      <c r="O14" s="1">
        <v>0</v>
      </c>
      <c r="P14" s="1">
        <v>0</v>
      </c>
      <c r="Q14" s="1">
        <v>35.700000000000003</v>
      </c>
      <c r="R14" s="1">
        <v>35.700000000000003</v>
      </c>
    </row>
    <row r="15" spans="1:18" x14ac:dyDescent="0.2">
      <c r="A15" s="1">
        <v>32480</v>
      </c>
      <c r="B15" s="1" t="s">
        <v>894</v>
      </c>
      <c r="C15" s="1">
        <v>1</v>
      </c>
      <c r="D15" s="1" t="s">
        <v>510</v>
      </c>
      <c r="E15" s="1">
        <v>2017</v>
      </c>
      <c r="F15" s="1" t="s">
        <v>862</v>
      </c>
      <c r="G15" s="1">
        <v>20.9</v>
      </c>
      <c r="H15" s="1">
        <v>0</v>
      </c>
      <c r="I15" s="1">
        <v>0</v>
      </c>
      <c r="J15" s="1">
        <v>0</v>
      </c>
      <c r="K15" s="1">
        <v>0</v>
      </c>
      <c r="L15" s="1">
        <v>0</v>
      </c>
      <c r="M15" s="1">
        <v>0</v>
      </c>
      <c r="N15" s="1">
        <v>0</v>
      </c>
      <c r="O15" s="1">
        <v>0</v>
      </c>
      <c r="P15" s="1">
        <v>0</v>
      </c>
      <c r="Q15" s="1">
        <v>20.9</v>
      </c>
      <c r="R15" s="1">
        <v>20.9</v>
      </c>
    </row>
    <row r="16" spans="1:18" x14ac:dyDescent="0.2">
      <c r="A16" s="1">
        <v>32550</v>
      </c>
      <c r="B16" s="1" t="s">
        <v>284</v>
      </c>
      <c r="C16" s="1">
        <v>1</v>
      </c>
      <c r="D16" s="1" t="s">
        <v>510</v>
      </c>
      <c r="E16" s="1">
        <v>2017</v>
      </c>
      <c r="F16" s="1" t="s">
        <v>862</v>
      </c>
      <c r="G16" s="1">
        <v>52.9</v>
      </c>
      <c r="H16" s="1">
        <v>0</v>
      </c>
      <c r="I16" s="1">
        <v>0</v>
      </c>
      <c r="J16" s="1">
        <v>0</v>
      </c>
      <c r="K16" s="1">
        <v>0</v>
      </c>
      <c r="L16" s="1">
        <v>0</v>
      </c>
      <c r="M16" s="1">
        <v>0</v>
      </c>
      <c r="N16" s="1">
        <v>0</v>
      </c>
      <c r="O16" s="1">
        <v>0</v>
      </c>
      <c r="P16" s="1">
        <v>0</v>
      </c>
      <c r="Q16" s="1">
        <v>52.9</v>
      </c>
      <c r="R16" s="1">
        <v>52.9</v>
      </c>
    </row>
    <row r="17" spans="1:18" x14ac:dyDescent="0.2">
      <c r="A17" s="1">
        <v>35274</v>
      </c>
      <c r="B17" s="1" t="s">
        <v>109</v>
      </c>
      <c r="C17" s="1">
        <v>1</v>
      </c>
      <c r="D17" s="1" t="s">
        <v>510</v>
      </c>
      <c r="E17" s="1">
        <v>2017</v>
      </c>
      <c r="F17" s="1" t="s">
        <v>862</v>
      </c>
      <c r="G17" s="1">
        <v>4.2</v>
      </c>
      <c r="H17" s="1">
        <v>10</v>
      </c>
      <c r="I17" s="1">
        <v>5</v>
      </c>
      <c r="J17" s="1">
        <v>0</v>
      </c>
      <c r="K17" s="1">
        <v>60</v>
      </c>
      <c r="L17" s="1">
        <v>0</v>
      </c>
      <c r="M17" s="1">
        <v>2</v>
      </c>
      <c r="N17" s="1">
        <v>0</v>
      </c>
      <c r="O17" s="1">
        <v>1</v>
      </c>
      <c r="P17" s="1">
        <v>0</v>
      </c>
      <c r="Q17" s="1">
        <v>82.2</v>
      </c>
      <c r="R17" s="1">
        <v>4.2</v>
      </c>
    </row>
    <row r="18" spans="1:18" x14ac:dyDescent="0.2">
      <c r="A18" s="1">
        <v>35393</v>
      </c>
      <c r="B18" s="1" t="s">
        <v>86</v>
      </c>
      <c r="C18" s="1">
        <v>1</v>
      </c>
      <c r="D18" s="1" t="s">
        <v>510</v>
      </c>
      <c r="E18" s="1">
        <v>2017</v>
      </c>
      <c r="F18" s="1" t="s">
        <v>862</v>
      </c>
      <c r="G18" s="1">
        <v>73</v>
      </c>
      <c r="H18" s="1">
        <v>20.100000000000001</v>
      </c>
      <c r="I18" s="1">
        <v>0.6</v>
      </c>
      <c r="J18" s="1">
        <v>21.9</v>
      </c>
      <c r="K18" s="1">
        <v>11</v>
      </c>
      <c r="L18" s="1">
        <v>2</v>
      </c>
      <c r="M18" s="1">
        <v>19</v>
      </c>
      <c r="N18" s="1">
        <v>0</v>
      </c>
      <c r="O18" s="1">
        <v>5.0999999999999996</v>
      </c>
      <c r="P18" s="1">
        <v>0</v>
      </c>
      <c r="Q18" s="1">
        <v>152.69999999999999</v>
      </c>
      <c r="R18" s="1">
        <v>73</v>
      </c>
    </row>
    <row r="19" spans="1:18" x14ac:dyDescent="0.2">
      <c r="A19" s="1">
        <v>35449</v>
      </c>
      <c r="B19" s="1" t="s">
        <v>895</v>
      </c>
      <c r="C19" s="1">
        <v>1</v>
      </c>
      <c r="D19" s="1" t="s">
        <v>510</v>
      </c>
      <c r="E19" s="1">
        <v>2017</v>
      </c>
      <c r="F19" s="1" t="s">
        <v>862</v>
      </c>
      <c r="G19" s="1">
        <v>0</v>
      </c>
      <c r="H19" s="1">
        <v>0</v>
      </c>
      <c r="I19" s="1">
        <v>0</v>
      </c>
      <c r="J19" s="1">
        <v>0</v>
      </c>
      <c r="K19" s="1">
        <v>0</v>
      </c>
      <c r="L19" s="1">
        <v>0</v>
      </c>
      <c r="M19" s="1">
        <v>0</v>
      </c>
      <c r="N19" s="1">
        <v>0</v>
      </c>
      <c r="O19" s="1">
        <v>0</v>
      </c>
      <c r="P19" s="1">
        <v>0</v>
      </c>
      <c r="Q19" s="1">
        <v>0</v>
      </c>
      <c r="R19" s="1">
        <v>0</v>
      </c>
    </row>
    <row r="20" spans="1:18" x14ac:dyDescent="0.2">
      <c r="A20" s="1">
        <v>35475</v>
      </c>
      <c r="B20" s="1" t="s">
        <v>896</v>
      </c>
      <c r="C20" s="1">
        <v>1</v>
      </c>
      <c r="D20" s="1" t="s">
        <v>510</v>
      </c>
      <c r="E20" s="1">
        <v>2017</v>
      </c>
      <c r="F20" s="1" t="s">
        <v>862</v>
      </c>
      <c r="G20" s="1">
        <v>50.7</v>
      </c>
      <c r="H20" s="1">
        <v>0</v>
      </c>
      <c r="I20" s="1">
        <v>0</v>
      </c>
      <c r="J20" s="1">
        <v>0</v>
      </c>
      <c r="K20" s="1">
        <v>0</v>
      </c>
      <c r="L20" s="1">
        <v>0</v>
      </c>
      <c r="M20" s="1">
        <v>0</v>
      </c>
      <c r="N20" s="1">
        <v>0</v>
      </c>
      <c r="O20" s="1">
        <v>0</v>
      </c>
      <c r="P20" s="1">
        <v>0</v>
      </c>
      <c r="Q20" s="1">
        <v>50.7</v>
      </c>
      <c r="R20" s="1">
        <v>50.7</v>
      </c>
    </row>
    <row r="21" spans="1:18" x14ac:dyDescent="0.2">
      <c r="A21" s="1">
        <v>35755</v>
      </c>
      <c r="B21" s="1" t="s">
        <v>897</v>
      </c>
      <c r="C21" s="1">
        <v>1</v>
      </c>
      <c r="D21" s="1" t="s">
        <v>510</v>
      </c>
      <c r="E21" s="1">
        <v>2017</v>
      </c>
      <c r="F21" s="1" t="s">
        <v>862</v>
      </c>
      <c r="G21" s="1">
        <v>23</v>
      </c>
      <c r="H21" s="1">
        <v>0</v>
      </c>
      <c r="I21" s="1">
        <v>0</v>
      </c>
      <c r="J21" s="1">
        <v>0</v>
      </c>
      <c r="K21" s="1">
        <v>0</v>
      </c>
      <c r="L21" s="1">
        <v>0</v>
      </c>
      <c r="M21" s="1">
        <v>0</v>
      </c>
      <c r="N21" s="1">
        <v>0</v>
      </c>
      <c r="O21" s="1">
        <v>0</v>
      </c>
      <c r="P21" s="1">
        <v>0</v>
      </c>
      <c r="Q21" s="1">
        <v>23</v>
      </c>
      <c r="R21" s="1">
        <v>23</v>
      </c>
    </row>
    <row r="22" spans="1:18" x14ac:dyDescent="0.2">
      <c r="A22" s="1">
        <v>35848</v>
      </c>
      <c r="B22" s="1" t="s">
        <v>898</v>
      </c>
      <c r="C22" s="1">
        <v>1</v>
      </c>
      <c r="D22" s="1" t="s">
        <v>510</v>
      </c>
      <c r="E22" s="1">
        <v>2017</v>
      </c>
      <c r="F22" s="1" t="s">
        <v>862</v>
      </c>
      <c r="G22" s="1">
        <v>2.4</v>
      </c>
      <c r="H22" s="1">
        <v>1</v>
      </c>
      <c r="I22" s="1">
        <v>10</v>
      </c>
      <c r="J22" s="1">
        <v>2</v>
      </c>
      <c r="K22" s="1">
        <v>13</v>
      </c>
      <c r="L22" s="1">
        <v>2</v>
      </c>
      <c r="M22" s="1">
        <v>52</v>
      </c>
      <c r="N22" s="1">
        <v>0</v>
      </c>
      <c r="O22" s="1">
        <v>6</v>
      </c>
      <c r="P22" s="1">
        <v>0</v>
      </c>
      <c r="Q22" s="1">
        <v>88.4</v>
      </c>
      <c r="R22" s="1">
        <v>2.4</v>
      </c>
    </row>
    <row r="23" spans="1:18" x14ac:dyDescent="0.2">
      <c r="A23" s="1">
        <v>35853</v>
      </c>
      <c r="B23" s="1" t="s">
        <v>243</v>
      </c>
      <c r="C23" s="1">
        <v>1</v>
      </c>
      <c r="D23" s="1" t="s">
        <v>510</v>
      </c>
      <c r="E23" s="1">
        <v>2017</v>
      </c>
      <c r="F23" s="1" t="s">
        <v>862</v>
      </c>
      <c r="G23" s="1">
        <v>34.26</v>
      </c>
      <c r="H23" s="1">
        <v>0</v>
      </c>
      <c r="I23" s="1">
        <v>0</v>
      </c>
      <c r="J23" s="1">
        <v>0</v>
      </c>
      <c r="K23" s="1">
        <v>70</v>
      </c>
      <c r="L23" s="1">
        <v>0</v>
      </c>
      <c r="M23" s="1">
        <v>0</v>
      </c>
      <c r="N23" s="1">
        <v>30</v>
      </c>
      <c r="O23" s="1">
        <v>0</v>
      </c>
      <c r="P23" s="1">
        <v>0</v>
      </c>
      <c r="Q23" s="1">
        <v>134.26</v>
      </c>
      <c r="R23" s="1">
        <v>34.26</v>
      </c>
    </row>
    <row r="24" spans="1:18" x14ac:dyDescent="0.2">
      <c r="A24" s="1">
        <v>35857</v>
      </c>
      <c r="B24" s="1" t="s">
        <v>52</v>
      </c>
      <c r="C24" s="1">
        <v>1</v>
      </c>
      <c r="D24" s="1" t="s">
        <v>510</v>
      </c>
      <c r="E24" s="1">
        <v>2017</v>
      </c>
      <c r="F24" s="1" t="s">
        <v>862</v>
      </c>
      <c r="G24" s="1">
        <v>65.5</v>
      </c>
      <c r="H24" s="1">
        <v>0</v>
      </c>
      <c r="I24" s="1">
        <v>0</v>
      </c>
      <c r="J24" s="1">
        <v>0</v>
      </c>
      <c r="K24" s="1">
        <v>0</v>
      </c>
      <c r="L24" s="1">
        <v>0</v>
      </c>
      <c r="M24" s="1">
        <v>0</v>
      </c>
      <c r="N24" s="1">
        <v>0</v>
      </c>
      <c r="O24" s="1">
        <v>0</v>
      </c>
      <c r="P24" s="1">
        <v>0</v>
      </c>
      <c r="Q24" s="1">
        <v>65.5</v>
      </c>
      <c r="R24" s="1">
        <v>65.5</v>
      </c>
    </row>
    <row r="25" spans="1:18" x14ac:dyDescent="0.2">
      <c r="A25" s="1">
        <v>35859</v>
      </c>
      <c r="B25" s="1" t="s">
        <v>93</v>
      </c>
      <c r="C25" s="1">
        <v>1</v>
      </c>
      <c r="D25" s="1" t="s">
        <v>510</v>
      </c>
      <c r="E25" s="1">
        <v>2017</v>
      </c>
      <c r="F25" s="1" t="s">
        <v>862</v>
      </c>
      <c r="G25" s="1">
        <v>65</v>
      </c>
      <c r="H25" s="1">
        <v>0</v>
      </c>
      <c r="I25" s="1">
        <v>0</v>
      </c>
      <c r="J25" s="1">
        <v>0</v>
      </c>
      <c r="K25" s="1">
        <v>0</v>
      </c>
      <c r="L25" s="1">
        <v>0</v>
      </c>
      <c r="M25" s="1">
        <v>0</v>
      </c>
      <c r="N25" s="1">
        <v>0</v>
      </c>
      <c r="O25" s="1">
        <v>0</v>
      </c>
      <c r="P25" s="1">
        <v>0</v>
      </c>
      <c r="Q25" s="1">
        <v>65</v>
      </c>
      <c r="R25" s="1">
        <v>65</v>
      </c>
    </row>
    <row r="26" spans="1:18" x14ac:dyDescent="0.2">
      <c r="A26" s="1">
        <v>35860</v>
      </c>
      <c r="B26" s="1" t="s">
        <v>403</v>
      </c>
      <c r="C26" s="1">
        <v>1</v>
      </c>
      <c r="D26" s="1" t="s">
        <v>510</v>
      </c>
      <c r="E26" s="1">
        <v>2017</v>
      </c>
      <c r="F26" s="1" t="s">
        <v>862</v>
      </c>
      <c r="G26" s="1">
        <v>0</v>
      </c>
      <c r="H26" s="1">
        <v>0</v>
      </c>
      <c r="I26" s="1">
        <v>99.8</v>
      </c>
      <c r="J26" s="1">
        <v>0</v>
      </c>
      <c r="K26" s="1">
        <v>0</v>
      </c>
      <c r="L26" s="1">
        <v>0</v>
      </c>
      <c r="M26" s="1">
        <v>0</v>
      </c>
      <c r="N26" s="1">
        <v>0</v>
      </c>
      <c r="O26" s="1">
        <v>0.2</v>
      </c>
      <c r="P26" s="1">
        <v>0</v>
      </c>
      <c r="Q26" s="1">
        <v>100</v>
      </c>
      <c r="R26" s="1">
        <v>0</v>
      </c>
    </row>
    <row r="27" spans="1:18" x14ac:dyDescent="0.2">
      <c r="A27" s="1">
        <v>35862</v>
      </c>
      <c r="B27" s="1" t="s">
        <v>332</v>
      </c>
      <c r="C27" s="1">
        <v>1</v>
      </c>
      <c r="D27" s="1" t="s">
        <v>510</v>
      </c>
      <c r="E27" s="1">
        <v>2017</v>
      </c>
      <c r="F27" s="1" t="s">
        <v>862</v>
      </c>
      <c r="G27" s="1">
        <v>76</v>
      </c>
      <c r="H27" s="1">
        <v>0</v>
      </c>
      <c r="I27" s="1">
        <v>0</v>
      </c>
      <c r="J27" s="1">
        <v>0</v>
      </c>
      <c r="K27" s="1">
        <v>0</v>
      </c>
      <c r="L27" s="1">
        <v>0</v>
      </c>
      <c r="M27" s="1">
        <v>0</v>
      </c>
      <c r="N27" s="1">
        <v>0</v>
      </c>
      <c r="O27" s="1">
        <v>0</v>
      </c>
      <c r="P27" s="1">
        <v>0</v>
      </c>
      <c r="Q27" s="1">
        <v>76</v>
      </c>
      <c r="R27" s="1">
        <v>76</v>
      </c>
    </row>
    <row r="28" spans="1:18" x14ac:dyDescent="0.2">
      <c r="A28" s="1">
        <v>35864</v>
      </c>
      <c r="B28" s="1" t="s">
        <v>899</v>
      </c>
      <c r="C28" s="1">
        <v>1</v>
      </c>
      <c r="D28" s="1" t="s">
        <v>510</v>
      </c>
      <c r="E28" s="1">
        <v>2017</v>
      </c>
      <c r="F28" s="1" t="s">
        <v>862</v>
      </c>
      <c r="G28" s="1">
        <v>0</v>
      </c>
      <c r="H28" s="1">
        <v>46</v>
      </c>
      <c r="I28" s="1">
        <v>0</v>
      </c>
      <c r="J28" s="1">
        <v>21</v>
      </c>
      <c r="K28" s="1">
        <v>11</v>
      </c>
      <c r="L28" s="1">
        <v>0</v>
      </c>
      <c r="M28" s="1">
        <v>0.1</v>
      </c>
      <c r="N28" s="1">
        <v>0</v>
      </c>
      <c r="O28" s="1">
        <v>0</v>
      </c>
      <c r="P28" s="1">
        <v>0</v>
      </c>
      <c r="Q28" s="1">
        <v>78.099999999999994</v>
      </c>
      <c r="R28" s="1"/>
    </row>
    <row r="29" spans="1:18" x14ac:dyDescent="0.2">
      <c r="A29" s="1">
        <v>35867</v>
      </c>
      <c r="B29" s="1" t="s">
        <v>900</v>
      </c>
      <c r="C29" s="1">
        <v>1</v>
      </c>
      <c r="D29" s="1" t="s">
        <v>510</v>
      </c>
      <c r="E29" s="1">
        <v>2017</v>
      </c>
      <c r="F29" s="1" t="s">
        <v>862</v>
      </c>
      <c r="G29" s="1">
        <v>0</v>
      </c>
      <c r="H29" s="1">
        <v>0</v>
      </c>
      <c r="I29" s="1">
        <v>0</v>
      </c>
      <c r="J29" s="1">
        <v>0</v>
      </c>
      <c r="K29" s="1">
        <v>0</v>
      </c>
      <c r="L29" s="1">
        <v>0</v>
      </c>
      <c r="M29" s="1">
        <v>0</v>
      </c>
      <c r="N29" s="1">
        <v>0</v>
      </c>
      <c r="O29" s="1">
        <v>0</v>
      </c>
      <c r="P29" s="1">
        <v>0</v>
      </c>
      <c r="Q29" s="1">
        <v>0</v>
      </c>
      <c r="R29" s="1"/>
    </row>
    <row r="30" spans="1:18" x14ac:dyDescent="0.2">
      <c r="A30" s="1">
        <v>35868</v>
      </c>
      <c r="B30" s="1" t="s">
        <v>901</v>
      </c>
      <c r="C30" s="1">
        <v>1</v>
      </c>
      <c r="D30" s="1" t="s">
        <v>510</v>
      </c>
      <c r="E30" s="1">
        <v>2017</v>
      </c>
      <c r="F30" s="1" t="s">
        <v>862</v>
      </c>
      <c r="G30" s="1">
        <v>43</v>
      </c>
      <c r="H30" s="1">
        <v>6.2</v>
      </c>
      <c r="I30" s="1">
        <v>0.2</v>
      </c>
      <c r="J30" s="1">
        <v>27.1</v>
      </c>
      <c r="K30" s="1">
        <v>20.100000000000001</v>
      </c>
      <c r="L30" s="1">
        <v>13</v>
      </c>
      <c r="M30" s="1">
        <v>2.8</v>
      </c>
      <c r="N30" s="1">
        <v>0</v>
      </c>
      <c r="O30" s="1">
        <v>0</v>
      </c>
      <c r="P30" s="1">
        <v>0</v>
      </c>
      <c r="Q30" s="1">
        <v>112.4</v>
      </c>
      <c r="R30" s="1">
        <v>43</v>
      </c>
    </row>
    <row r="31" spans="1:18" x14ac:dyDescent="0.2">
      <c r="A31" s="1">
        <v>35870</v>
      </c>
      <c r="B31" s="1" t="s">
        <v>472</v>
      </c>
      <c r="C31" s="1">
        <v>1</v>
      </c>
      <c r="D31" s="1" t="s">
        <v>510</v>
      </c>
      <c r="E31" s="1">
        <v>2017</v>
      </c>
      <c r="F31" s="1" t="s">
        <v>862</v>
      </c>
      <c r="G31" s="1">
        <v>0</v>
      </c>
      <c r="H31" s="1">
        <v>19</v>
      </c>
      <c r="I31" s="1">
        <v>0</v>
      </c>
      <c r="J31" s="1">
        <v>0</v>
      </c>
      <c r="K31" s="1">
        <v>33</v>
      </c>
      <c r="L31" s="1">
        <v>0</v>
      </c>
      <c r="M31" s="1">
        <v>24</v>
      </c>
      <c r="N31" s="1">
        <v>0</v>
      </c>
      <c r="O31" s="1">
        <v>1</v>
      </c>
      <c r="P31" s="1">
        <v>0</v>
      </c>
      <c r="Q31" s="1">
        <v>77</v>
      </c>
      <c r="R31" s="1"/>
    </row>
    <row r="32" spans="1:18" x14ac:dyDescent="0.2">
      <c r="A32" s="1">
        <v>35871</v>
      </c>
      <c r="B32" s="1" t="s">
        <v>902</v>
      </c>
      <c r="C32" s="1">
        <v>1</v>
      </c>
      <c r="D32" s="1" t="s">
        <v>510</v>
      </c>
      <c r="E32" s="1">
        <v>2017</v>
      </c>
      <c r="F32" s="1" t="s">
        <v>862</v>
      </c>
      <c r="G32" s="1">
        <v>7.2</v>
      </c>
      <c r="H32" s="1">
        <v>0</v>
      </c>
      <c r="I32" s="1">
        <v>0</v>
      </c>
      <c r="J32" s="1">
        <v>0</v>
      </c>
      <c r="K32" s="1">
        <v>100</v>
      </c>
      <c r="L32" s="1">
        <v>0</v>
      </c>
      <c r="M32" s="1">
        <v>0</v>
      </c>
      <c r="N32" s="1">
        <v>0</v>
      </c>
      <c r="O32" s="1">
        <v>0</v>
      </c>
      <c r="P32" s="1">
        <v>0</v>
      </c>
      <c r="Q32" s="1">
        <v>107.2</v>
      </c>
      <c r="R32" s="1">
        <v>7.2</v>
      </c>
    </row>
    <row r="33" spans="1:18" x14ac:dyDescent="0.2">
      <c r="A33" s="1">
        <v>35872</v>
      </c>
      <c r="B33" s="1" t="s">
        <v>903</v>
      </c>
      <c r="C33" s="1">
        <v>1</v>
      </c>
      <c r="D33" s="1" t="s">
        <v>510</v>
      </c>
      <c r="E33" s="1">
        <v>2017</v>
      </c>
      <c r="F33" s="1" t="s">
        <v>862</v>
      </c>
      <c r="G33" s="1">
        <v>0</v>
      </c>
      <c r="H33" s="1">
        <v>9.4</v>
      </c>
      <c r="I33" s="1">
        <v>5</v>
      </c>
      <c r="J33" s="1">
        <v>14.2</v>
      </c>
      <c r="K33" s="1">
        <v>2.9</v>
      </c>
      <c r="L33" s="1">
        <v>7.8</v>
      </c>
      <c r="M33" s="1">
        <v>1.3</v>
      </c>
      <c r="N33" s="1">
        <v>0</v>
      </c>
      <c r="O33" s="1">
        <v>6</v>
      </c>
      <c r="P33" s="1">
        <v>0</v>
      </c>
      <c r="Q33" s="1">
        <v>46.6</v>
      </c>
      <c r="R33" s="1"/>
    </row>
    <row r="34" spans="1:18" x14ac:dyDescent="0.2">
      <c r="A34" s="1">
        <v>35874</v>
      </c>
      <c r="B34" s="1" t="s">
        <v>188</v>
      </c>
      <c r="C34" s="1">
        <v>1</v>
      </c>
      <c r="D34" s="1" t="s">
        <v>510</v>
      </c>
      <c r="E34" s="1">
        <v>2017</v>
      </c>
      <c r="F34" s="1" t="s">
        <v>862</v>
      </c>
      <c r="G34" s="1">
        <v>38.799999999999997</v>
      </c>
      <c r="H34" s="1">
        <v>0</v>
      </c>
      <c r="I34" s="1">
        <v>0</v>
      </c>
      <c r="J34" s="1">
        <v>0</v>
      </c>
      <c r="K34" s="1">
        <v>0</v>
      </c>
      <c r="L34" s="1">
        <v>0</v>
      </c>
      <c r="M34" s="1">
        <v>0</v>
      </c>
      <c r="N34" s="1">
        <v>0</v>
      </c>
      <c r="O34" s="1">
        <v>0</v>
      </c>
      <c r="P34" s="1">
        <v>0</v>
      </c>
      <c r="Q34" s="1">
        <v>38.799999999999997</v>
      </c>
      <c r="R34" s="1">
        <v>38.799999999999997</v>
      </c>
    </row>
    <row r="35" spans="1:18" x14ac:dyDescent="0.2">
      <c r="A35" s="1">
        <v>35875</v>
      </c>
      <c r="B35" s="1" t="s">
        <v>904</v>
      </c>
      <c r="C35" s="1">
        <v>1</v>
      </c>
      <c r="D35" s="1" t="s">
        <v>510</v>
      </c>
      <c r="E35" s="1">
        <v>2017</v>
      </c>
      <c r="F35" s="1" t="s">
        <v>862</v>
      </c>
      <c r="G35" s="1">
        <v>0</v>
      </c>
      <c r="H35" s="1">
        <v>0</v>
      </c>
      <c r="I35" s="1">
        <v>0</v>
      </c>
      <c r="J35" s="1">
        <v>0</v>
      </c>
      <c r="K35" s="1">
        <v>0</v>
      </c>
      <c r="L35" s="1">
        <v>0</v>
      </c>
      <c r="M35" s="1">
        <v>0</v>
      </c>
      <c r="N35" s="1">
        <v>0</v>
      </c>
      <c r="O35" s="1">
        <v>0</v>
      </c>
      <c r="P35" s="1">
        <v>0</v>
      </c>
      <c r="Q35" s="1">
        <v>0</v>
      </c>
      <c r="R35" s="1"/>
    </row>
    <row r="36" spans="1:18" x14ac:dyDescent="0.2">
      <c r="A36" s="1">
        <v>35877</v>
      </c>
      <c r="B36" s="1" t="s">
        <v>380</v>
      </c>
      <c r="C36" s="1">
        <v>1</v>
      </c>
      <c r="D36" s="1" t="s">
        <v>510</v>
      </c>
      <c r="E36" s="1">
        <v>2017</v>
      </c>
      <c r="F36" s="1" t="s">
        <v>862</v>
      </c>
      <c r="G36" s="1">
        <v>22</v>
      </c>
      <c r="H36" s="1">
        <v>20.2</v>
      </c>
      <c r="I36" s="1">
        <v>2.5</v>
      </c>
      <c r="J36" s="1">
        <v>0</v>
      </c>
      <c r="K36" s="1">
        <v>18.7</v>
      </c>
      <c r="L36" s="1">
        <v>5.9</v>
      </c>
      <c r="M36" s="1">
        <v>22.1</v>
      </c>
      <c r="N36" s="1">
        <v>0.4</v>
      </c>
      <c r="O36" s="1">
        <v>1.5</v>
      </c>
      <c r="P36" s="1">
        <v>0.6</v>
      </c>
      <c r="Q36" s="1">
        <v>93.9</v>
      </c>
      <c r="R36" s="1">
        <v>22</v>
      </c>
    </row>
    <row r="37" spans="1:18" x14ac:dyDescent="0.2">
      <c r="A37" s="1">
        <v>35878</v>
      </c>
      <c r="B37" s="1" t="s">
        <v>120</v>
      </c>
      <c r="C37" s="1">
        <v>1</v>
      </c>
      <c r="D37" s="1" t="s">
        <v>510</v>
      </c>
      <c r="E37" s="1">
        <v>2017</v>
      </c>
      <c r="F37" s="1" t="s">
        <v>862</v>
      </c>
      <c r="G37" s="1">
        <v>0</v>
      </c>
      <c r="H37" s="1">
        <v>0</v>
      </c>
      <c r="I37" s="1">
        <v>0</v>
      </c>
      <c r="J37" s="1">
        <v>0</v>
      </c>
      <c r="K37" s="1">
        <v>70</v>
      </c>
      <c r="L37" s="1">
        <v>0</v>
      </c>
      <c r="M37" s="1">
        <v>0</v>
      </c>
      <c r="N37" s="1">
        <v>30</v>
      </c>
      <c r="O37" s="1">
        <v>0</v>
      </c>
      <c r="P37" s="1">
        <v>0</v>
      </c>
      <c r="Q37" s="1">
        <v>100</v>
      </c>
      <c r="R37" s="1">
        <v>0</v>
      </c>
    </row>
    <row r="38" spans="1:18" x14ac:dyDescent="0.2">
      <c r="A38" s="1">
        <v>35879</v>
      </c>
      <c r="B38" s="1" t="s">
        <v>101</v>
      </c>
      <c r="C38" s="1">
        <v>1</v>
      </c>
      <c r="D38" s="1" t="s">
        <v>510</v>
      </c>
      <c r="E38" s="1">
        <v>2017</v>
      </c>
      <c r="F38" s="1" t="s">
        <v>862</v>
      </c>
      <c r="G38" s="1">
        <v>34.6</v>
      </c>
      <c r="H38" s="1">
        <v>6.4</v>
      </c>
      <c r="I38" s="1">
        <v>0.4</v>
      </c>
      <c r="J38" s="1">
        <v>23.4</v>
      </c>
      <c r="K38" s="1">
        <v>17.399999999999999</v>
      </c>
      <c r="L38" s="1">
        <v>16.5</v>
      </c>
      <c r="M38" s="1">
        <v>2.4</v>
      </c>
      <c r="N38" s="1">
        <v>0</v>
      </c>
      <c r="O38" s="1">
        <v>0</v>
      </c>
      <c r="P38" s="1">
        <v>18.8</v>
      </c>
      <c r="Q38" s="1">
        <v>119.9</v>
      </c>
      <c r="R38" s="1">
        <v>34.6</v>
      </c>
    </row>
    <row r="39" spans="1:18" x14ac:dyDescent="0.2">
      <c r="A39" s="1">
        <v>35883</v>
      </c>
      <c r="B39" s="1" t="s">
        <v>875</v>
      </c>
      <c r="C39" s="1">
        <v>1</v>
      </c>
      <c r="D39" s="1" t="s">
        <v>510</v>
      </c>
      <c r="E39" s="1">
        <v>2017</v>
      </c>
      <c r="F39" s="1" t="s">
        <v>862</v>
      </c>
      <c r="G39" s="1">
        <v>14</v>
      </c>
      <c r="H39" s="1">
        <v>2</v>
      </c>
      <c r="I39" s="1">
        <v>0</v>
      </c>
      <c r="J39" s="1">
        <v>0</v>
      </c>
      <c r="K39" s="1">
        <v>2</v>
      </c>
      <c r="L39" s="1">
        <v>0</v>
      </c>
      <c r="M39" s="1">
        <v>0</v>
      </c>
      <c r="N39" s="1">
        <v>0</v>
      </c>
      <c r="O39" s="1">
        <v>0</v>
      </c>
      <c r="P39" s="1">
        <v>0</v>
      </c>
      <c r="Q39" s="1">
        <v>18</v>
      </c>
      <c r="R39" s="1">
        <v>14</v>
      </c>
    </row>
    <row r="40" spans="1:18" x14ac:dyDescent="0.2">
      <c r="A40" s="1">
        <v>35884</v>
      </c>
      <c r="B40" s="1" t="s">
        <v>475</v>
      </c>
      <c r="C40" s="1">
        <v>1</v>
      </c>
      <c r="D40" s="1" t="s">
        <v>510</v>
      </c>
      <c r="E40" s="1">
        <v>2017</v>
      </c>
      <c r="F40" s="1" t="s">
        <v>862</v>
      </c>
      <c r="G40" s="1">
        <v>0</v>
      </c>
      <c r="H40" s="1">
        <v>0</v>
      </c>
      <c r="I40" s="1">
        <v>0</v>
      </c>
      <c r="J40" s="1">
        <v>0</v>
      </c>
      <c r="K40" s="1">
        <v>73.400000000000006</v>
      </c>
      <c r="L40" s="1">
        <v>0.4</v>
      </c>
      <c r="M40" s="1">
        <v>0.3</v>
      </c>
      <c r="N40" s="1">
        <v>25.6</v>
      </c>
      <c r="O40" s="1">
        <v>0.3</v>
      </c>
      <c r="P40" s="1">
        <v>0</v>
      </c>
      <c r="Q40" s="1">
        <v>100</v>
      </c>
      <c r="R40" s="1">
        <v>0</v>
      </c>
    </row>
    <row r="41" spans="1:18" x14ac:dyDescent="0.2">
      <c r="A41" s="1">
        <v>35885</v>
      </c>
      <c r="B41" s="1" t="s">
        <v>905</v>
      </c>
      <c r="C41" s="1">
        <v>1</v>
      </c>
      <c r="D41" s="1" t="s">
        <v>510</v>
      </c>
      <c r="E41" s="1">
        <v>2017</v>
      </c>
      <c r="F41" s="1" t="s">
        <v>862</v>
      </c>
      <c r="G41" s="1">
        <v>59</v>
      </c>
      <c r="H41" s="1">
        <v>0</v>
      </c>
      <c r="I41" s="1">
        <v>0</v>
      </c>
      <c r="J41" s="1">
        <v>0</v>
      </c>
      <c r="K41" s="1">
        <v>0</v>
      </c>
      <c r="L41" s="1">
        <v>0</v>
      </c>
      <c r="M41" s="1">
        <v>0</v>
      </c>
      <c r="N41" s="1">
        <v>0</v>
      </c>
      <c r="O41" s="1">
        <v>0</v>
      </c>
      <c r="P41" s="1">
        <v>0</v>
      </c>
      <c r="Q41" s="1">
        <v>59</v>
      </c>
      <c r="R41" s="1">
        <v>59</v>
      </c>
    </row>
    <row r="42" spans="1:18" x14ac:dyDescent="0.2">
      <c r="A42" s="1">
        <v>35886</v>
      </c>
      <c r="B42" s="1" t="s">
        <v>906</v>
      </c>
      <c r="C42" s="1">
        <v>1</v>
      </c>
      <c r="D42" s="1" t="s">
        <v>510</v>
      </c>
      <c r="E42" s="1">
        <v>2017</v>
      </c>
      <c r="F42" s="1" t="s">
        <v>862</v>
      </c>
      <c r="G42" s="1">
        <v>0</v>
      </c>
      <c r="H42" s="1">
        <v>0</v>
      </c>
      <c r="I42" s="1">
        <v>0</v>
      </c>
      <c r="J42" s="1">
        <v>0</v>
      </c>
      <c r="K42" s="1">
        <v>0</v>
      </c>
      <c r="L42" s="1">
        <v>0</v>
      </c>
      <c r="M42" s="1">
        <v>0</v>
      </c>
      <c r="N42" s="1">
        <v>0</v>
      </c>
      <c r="O42" s="1">
        <v>0</v>
      </c>
      <c r="P42" s="1">
        <v>0</v>
      </c>
      <c r="Q42" s="1">
        <v>0</v>
      </c>
      <c r="R42" s="1"/>
    </row>
    <row r="43" spans="1:18" x14ac:dyDescent="0.2">
      <c r="A43" s="1">
        <v>35897</v>
      </c>
      <c r="B43" s="1" t="s">
        <v>907</v>
      </c>
      <c r="C43" s="1">
        <v>1</v>
      </c>
      <c r="D43" s="1" t="s">
        <v>510</v>
      </c>
      <c r="E43" s="1">
        <v>2017</v>
      </c>
      <c r="F43" s="1" t="s">
        <v>862</v>
      </c>
      <c r="G43" s="1">
        <v>2.6</v>
      </c>
      <c r="H43" s="1">
        <v>0</v>
      </c>
      <c r="I43" s="1">
        <v>0</v>
      </c>
      <c r="J43" s="1">
        <v>0</v>
      </c>
      <c r="K43" s="1">
        <v>100</v>
      </c>
      <c r="L43" s="1">
        <v>0</v>
      </c>
      <c r="M43" s="1">
        <v>0</v>
      </c>
      <c r="N43" s="1">
        <v>0</v>
      </c>
      <c r="O43" s="1">
        <v>0</v>
      </c>
      <c r="P43" s="1">
        <v>0</v>
      </c>
      <c r="Q43" s="1">
        <v>102.6</v>
      </c>
      <c r="R43" s="1">
        <v>2.6</v>
      </c>
    </row>
    <row r="44" spans="1:18" x14ac:dyDescent="0.2">
      <c r="A44" s="1">
        <v>35898</v>
      </c>
      <c r="B44" s="1" t="s">
        <v>908</v>
      </c>
      <c r="C44" s="1">
        <v>1</v>
      </c>
      <c r="D44" s="1" t="s">
        <v>510</v>
      </c>
      <c r="E44" s="1">
        <v>2017</v>
      </c>
      <c r="F44" s="1" t="s">
        <v>862</v>
      </c>
      <c r="G44" s="1">
        <v>35.4</v>
      </c>
      <c r="H44" s="1">
        <v>33.1</v>
      </c>
      <c r="I44" s="1">
        <v>1</v>
      </c>
      <c r="J44" s="1">
        <v>4.2</v>
      </c>
      <c r="K44" s="1">
        <v>20</v>
      </c>
      <c r="L44" s="1">
        <v>5</v>
      </c>
      <c r="M44" s="1">
        <v>4</v>
      </c>
      <c r="N44" s="1">
        <v>1</v>
      </c>
      <c r="O44" s="1">
        <v>8</v>
      </c>
      <c r="P44" s="1">
        <v>0</v>
      </c>
      <c r="Q44" s="1">
        <v>111.7</v>
      </c>
      <c r="R44" s="1">
        <v>35.4</v>
      </c>
    </row>
    <row r="45" spans="1:18" x14ac:dyDescent="0.2">
      <c r="A45" s="1">
        <v>35903</v>
      </c>
      <c r="B45" s="1" t="s">
        <v>909</v>
      </c>
      <c r="C45" s="1">
        <v>1</v>
      </c>
      <c r="D45" s="1" t="s">
        <v>510</v>
      </c>
      <c r="E45" s="1">
        <v>2017</v>
      </c>
      <c r="F45" s="1" t="s">
        <v>862</v>
      </c>
      <c r="G45" s="1">
        <v>0</v>
      </c>
      <c r="H45" s="1">
        <v>40</v>
      </c>
      <c r="I45" s="1">
        <v>1</v>
      </c>
      <c r="J45" s="1">
        <v>3</v>
      </c>
      <c r="K45" s="1">
        <v>15</v>
      </c>
      <c r="L45" s="1">
        <v>3</v>
      </c>
      <c r="M45" s="1">
        <v>7</v>
      </c>
      <c r="N45" s="1">
        <v>2</v>
      </c>
      <c r="O45" s="1">
        <v>10</v>
      </c>
      <c r="P45" s="1">
        <v>4</v>
      </c>
      <c r="Q45" s="1">
        <v>85</v>
      </c>
      <c r="R45" s="1"/>
    </row>
    <row r="46" spans="1:18" x14ac:dyDescent="0.2">
      <c r="A46" s="1">
        <v>35995</v>
      </c>
      <c r="B46" s="1" t="s">
        <v>910</v>
      </c>
      <c r="C46" s="1">
        <v>1</v>
      </c>
      <c r="D46" s="1" t="s">
        <v>510</v>
      </c>
      <c r="E46" s="1">
        <v>2017</v>
      </c>
      <c r="F46" s="1" t="s">
        <v>862</v>
      </c>
      <c r="G46" s="1">
        <v>0</v>
      </c>
      <c r="H46" s="1">
        <v>70.08</v>
      </c>
      <c r="I46" s="1">
        <v>27.16</v>
      </c>
      <c r="J46" s="1">
        <v>0</v>
      </c>
      <c r="K46" s="1">
        <v>0</v>
      </c>
      <c r="L46" s="1">
        <v>0</v>
      </c>
      <c r="M46" s="1">
        <v>0</v>
      </c>
      <c r="N46" s="1">
        <v>0</v>
      </c>
      <c r="O46" s="1">
        <v>0</v>
      </c>
      <c r="P46" s="1">
        <v>2.76</v>
      </c>
      <c r="Q46" s="1">
        <v>100</v>
      </c>
      <c r="R46" s="1"/>
    </row>
    <row r="47" spans="1:18" x14ac:dyDescent="0.2">
      <c r="A47" s="1">
        <v>36002</v>
      </c>
      <c r="B47" s="1" t="s">
        <v>911</v>
      </c>
      <c r="C47" s="1">
        <v>1</v>
      </c>
      <c r="D47" s="1" t="s">
        <v>510</v>
      </c>
      <c r="E47" s="1">
        <v>2017</v>
      </c>
      <c r="F47" s="1" t="s">
        <v>862</v>
      </c>
      <c r="G47" s="1">
        <v>0</v>
      </c>
      <c r="H47" s="1">
        <v>0</v>
      </c>
      <c r="I47" s="1">
        <v>0</v>
      </c>
      <c r="J47" s="1">
        <v>0</v>
      </c>
      <c r="K47" s="1">
        <v>0</v>
      </c>
      <c r="L47" s="1">
        <v>0</v>
      </c>
      <c r="M47" s="1">
        <v>0</v>
      </c>
      <c r="N47" s="1">
        <v>0</v>
      </c>
      <c r="O47" s="1">
        <v>0</v>
      </c>
      <c r="P47" s="1">
        <v>0</v>
      </c>
      <c r="Q47" s="1">
        <v>0</v>
      </c>
      <c r="R47" s="1"/>
    </row>
    <row r="48" spans="1:18" x14ac:dyDescent="0.2">
      <c r="A48" s="1">
        <v>36036</v>
      </c>
      <c r="B48" s="1" t="s">
        <v>912</v>
      </c>
      <c r="C48" s="1">
        <v>1</v>
      </c>
      <c r="D48" s="1" t="s">
        <v>510</v>
      </c>
      <c r="E48" s="1">
        <v>2017</v>
      </c>
      <c r="F48" s="1" t="s">
        <v>862</v>
      </c>
      <c r="G48" s="1">
        <v>0</v>
      </c>
      <c r="H48" s="1">
        <v>1</v>
      </c>
      <c r="I48" s="1">
        <v>6</v>
      </c>
      <c r="J48" s="1">
        <v>0</v>
      </c>
      <c r="K48" s="1">
        <v>90</v>
      </c>
      <c r="L48" s="1">
        <v>0</v>
      </c>
      <c r="M48" s="1">
        <v>0</v>
      </c>
      <c r="N48" s="1">
        <v>0</v>
      </c>
      <c r="O48" s="1">
        <v>3</v>
      </c>
      <c r="P48" s="1">
        <v>0</v>
      </c>
      <c r="Q48" s="1">
        <v>100</v>
      </c>
      <c r="R48" s="1">
        <v>0</v>
      </c>
    </row>
    <row r="49" spans="1:18" x14ac:dyDescent="0.2">
      <c r="A49" s="1">
        <v>36037</v>
      </c>
      <c r="B49" s="1" t="s">
        <v>913</v>
      </c>
      <c r="C49" s="1">
        <v>1</v>
      </c>
      <c r="D49" s="1" t="s">
        <v>510</v>
      </c>
      <c r="E49" s="1">
        <v>2017</v>
      </c>
      <c r="F49" s="1" t="s">
        <v>862</v>
      </c>
      <c r="G49" s="1">
        <v>0</v>
      </c>
      <c r="H49" s="1">
        <v>0</v>
      </c>
      <c r="I49" s="1">
        <v>0</v>
      </c>
      <c r="J49" s="1">
        <v>0</v>
      </c>
      <c r="K49" s="1">
        <v>0</v>
      </c>
      <c r="L49" s="1">
        <v>0</v>
      </c>
      <c r="M49" s="1">
        <v>0</v>
      </c>
      <c r="N49" s="1">
        <v>0</v>
      </c>
      <c r="O49" s="1">
        <v>0</v>
      </c>
      <c r="P49" s="1">
        <v>0</v>
      </c>
      <c r="Q49" s="1">
        <v>0</v>
      </c>
      <c r="R49" s="1"/>
    </row>
    <row r="50" spans="1:18" x14ac:dyDescent="0.2">
      <c r="A50" s="1">
        <v>36041</v>
      </c>
      <c r="B50" s="1" t="s">
        <v>914</v>
      </c>
      <c r="C50" s="1">
        <v>1</v>
      </c>
      <c r="D50" s="1" t="s">
        <v>510</v>
      </c>
      <c r="E50" s="1">
        <v>2017</v>
      </c>
      <c r="F50" s="1" t="s">
        <v>862</v>
      </c>
      <c r="G50" s="1">
        <v>0</v>
      </c>
      <c r="H50" s="1">
        <v>0</v>
      </c>
      <c r="I50" s="1">
        <v>0</v>
      </c>
      <c r="J50" s="1">
        <v>0</v>
      </c>
      <c r="K50" s="1">
        <v>0</v>
      </c>
      <c r="L50" s="1">
        <v>0</v>
      </c>
      <c r="M50" s="1">
        <v>0</v>
      </c>
      <c r="N50" s="1">
        <v>0</v>
      </c>
      <c r="O50" s="1">
        <v>0</v>
      </c>
      <c r="P50" s="1">
        <v>0</v>
      </c>
      <c r="Q50" s="1">
        <v>0</v>
      </c>
      <c r="R50" s="1"/>
    </row>
    <row r="51" spans="1:18" x14ac:dyDescent="0.2">
      <c r="A51" s="1">
        <v>36043</v>
      </c>
      <c r="B51" s="1" t="s">
        <v>915</v>
      </c>
      <c r="C51" s="1">
        <v>1</v>
      </c>
      <c r="D51" s="1" t="s">
        <v>510</v>
      </c>
      <c r="E51" s="1">
        <v>2017</v>
      </c>
      <c r="F51" s="1" t="s">
        <v>862</v>
      </c>
      <c r="G51" s="1">
        <v>0</v>
      </c>
      <c r="H51" s="1">
        <v>0</v>
      </c>
      <c r="I51" s="1">
        <v>0</v>
      </c>
      <c r="J51" s="1">
        <v>0</v>
      </c>
      <c r="K51" s="1">
        <v>0</v>
      </c>
      <c r="L51" s="1">
        <v>0</v>
      </c>
      <c r="M51" s="1">
        <v>0</v>
      </c>
      <c r="N51" s="1">
        <v>0</v>
      </c>
      <c r="O51" s="1">
        <v>0</v>
      </c>
      <c r="P51" s="1">
        <v>0</v>
      </c>
      <c r="Q51" s="1">
        <v>0</v>
      </c>
      <c r="R51" s="1"/>
    </row>
    <row r="52" spans="1:18" x14ac:dyDescent="0.2">
      <c r="A52" s="1">
        <v>36044</v>
      </c>
      <c r="B52" s="1" t="s">
        <v>916</v>
      </c>
      <c r="C52" s="1">
        <v>1</v>
      </c>
      <c r="D52" s="1" t="s">
        <v>510</v>
      </c>
      <c r="E52" s="1">
        <v>2017</v>
      </c>
      <c r="F52" s="1" t="s">
        <v>862</v>
      </c>
      <c r="G52" s="1">
        <v>0</v>
      </c>
      <c r="H52" s="1">
        <v>0</v>
      </c>
      <c r="I52" s="1">
        <v>0</v>
      </c>
      <c r="J52" s="1">
        <v>0</v>
      </c>
      <c r="K52" s="1">
        <v>0</v>
      </c>
      <c r="L52" s="1">
        <v>0</v>
      </c>
      <c r="M52" s="1">
        <v>0</v>
      </c>
      <c r="N52" s="1">
        <v>0</v>
      </c>
      <c r="O52" s="1">
        <v>0</v>
      </c>
      <c r="P52" s="1">
        <v>0</v>
      </c>
      <c r="Q52" s="1">
        <v>0</v>
      </c>
      <c r="R52" s="1"/>
    </row>
    <row r="53" spans="1:18" x14ac:dyDescent="0.2">
      <c r="A53" s="1">
        <v>36045</v>
      </c>
      <c r="B53" s="1" t="s">
        <v>917</v>
      </c>
      <c r="C53" s="1">
        <v>1</v>
      </c>
      <c r="D53" s="1" t="s">
        <v>510</v>
      </c>
      <c r="E53" s="1">
        <v>2017</v>
      </c>
      <c r="F53" s="1" t="s">
        <v>862</v>
      </c>
      <c r="G53" s="1">
        <v>0</v>
      </c>
      <c r="H53" s="1">
        <v>0</v>
      </c>
      <c r="I53" s="1">
        <v>0</v>
      </c>
      <c r="J53" s="1">
        <v>0</v>
      </c>
      <c r="K53" s="1">
        <v>0</v>
      </c>
      <c r="L53" s="1">
        <v>0</v>
      </c>
      <c r="M53" s="1">
        <v>0</v>
      </c>
      <c r="N53" s="1">
        <v>0</v>
      </c>
      <c r="O53" s="1">
        <v>0</v>
      </c>
      <c r="P53" s="1">
        <v>0</v>
      </c>
      <c r="Q53" s="1">
        <v>0</v>
      </c>
      <c r="R53" s="1"/>
    </row>
    <row r="54" spans="1:18" x14ac:dyDescent="0.2">
      <c r="A54" s="1">
        <v>36154</v>
      </c>
      <c r="B54" s="1" t="s">
        <v>918</v>
      </c>
      <c r="C54" s="1">
        <v>1</v>
      </c>
      <c r="D54" s="1" t="s">
        <v>510</v>
      </c>
      <c r="E54" s="1">
        <v>2017</v>
      </c>
      <c r="F54" s="1" t="s">
        <v>862</v>
      </c>
      <c r="G54" s="1">
        <v>0</v>
      </c>
      <c r="H54" s="1">
        <v>53</v>
      </c>
      <c r="I54" s="1">
        <v>17.7</v>
      </c>
      <c r="J54" s="1">
        <v>0</v>
      </c>
      <c r="K54" s="1">
        <v>0.5</v>
      </c>
      <c r="L54" s="1">
        <v>28</v>
      </c>
      <c r="M54" s="1">
        <v>0</v>
      </c>
      <c r="N54" s="1">
        <v>0.1</v>
      </c>
      <c r="O54" s="1">
        <v>0.7</v>
      </c>
      <c r="P54" s="1">
        <v>0</v>
      </c>
      <c r="Q54" s="1">
        <v>100</v>
      </c>
      <c r="R54" s="1"/>
    </row>
    <row r="55" spans="1:18" x14ac:dyDescent="0.2">
      <c r="A55" s="1">
        <v>36158</v>
      </c>
      <c r="B55" s="1" t="s">
        <v>919</v>
      </c>
      <c r="C55" s="1">
        <v>1</v>
      </c>
      <c r="D55" s="1" t="s">
        <v>510</v>
      </c>
      <c r="E55" s="1">
        <v>2017</v>
      </c>
      <c r="F55" s="1" t="s">
        <v>862</v>
      </c>
      <c r="G55" s="1">
        <v>0</v>
      </c>
      <c r="H55" s="1">
        <v>0</v>
      </c>
      <c r="I55" s="1">
        <v>0</v>
      </c>
      <c r="J55" s="1">
        <v>0</v>
      </c>
      <c r="K55" s="1">
        <v>0</v>
      </c>
      <c r="L55" s="1">
        <v>0</v>
      </c>
      <c r="M55" s="1">
        <v>0</v>
      </c>
      <c r="N55" s="1">
        <v>0</v>
      </c>
      <c r="O55" s="1">
        <v>0</v>
      </c>
      <c r="P55" s="1">
        <v>0</v>
      </c>
      <c r="Q55" s="1">
        <v>0</v>
      </c>
      <c r="R55" s="1"/>
    </row>
    <row r="56" spans="1:18" x14ac:dyDescent="0.2">
      <c r="A56" s="1">
        <v>36159</v>
      </c>
      <c r="B56" s="1" t="s">
        <v>920</v>
      </c>
      <c r="C56" s="1">
        <v>1</v>
      </c>
      <c r="D56" s="1" t="s">
        <v>510</v>
      </c>
      <c r="E56" s="1">
        <v>2017</v>
      </c>
      <c r="F56" s="1" t="s">
        <v>862</v>
      </c>
      <c r="G56" s="1">
        <v>23</v>
      </c>
      <c r="H56" s="1">
        <v>0</v>
      </c>
      <c r="I56" s="1">
        <v>0</v>
      </c>
      <c r="J56" s="1">
        <v>0</v>
      </c>
      <c r="K56" s="1">
        <v>0</v>
      </c>
      <c r="L56" s="1">
        <v>0</v>
      </c>
      <c r="M56" s="1">
        <v>0</v>
      </c>
      <c r="N56" s="1">
        <v>0</v>
      </c>
      <c r="O56" s="1">
        <v>0</v>
      </c>
      <c r="P56" s="1">
        <v>0</v>
      </c>
      <c r="Q56" s="1">
        <v>23</v>
      </c>
      <c r="R56" s="1">
        <v>23</v>
      </c>
    </row>
    <row r="57" spans="1:18" x14ac:dyDescent="0.2">
      <c r="A57" s="1">
        <v>36223</v>
      </c>
      <c r="B57" s="1" t="s">
        <v>921</v>
      </c>
      <c r="C57" s="1">
        <v>1</v>
      </c>
      <c r="D57" s="1" t="s">
        <v>510</v>
      </c>
      <c r="E57" s="1">
        <v>2017</v>
      </c>
      <c r="F57" s="1" t="s">
        <v>862</v>
      </c>
      <c r="G57" s="1">
        <v>0</v>
      </c>
      <c r="H57" s="1">
        <v>0</v>
      </c>
      <c r="I57" s="1">
        <v>0</v>
      </c>
      <c r="J57" s="1">
        <v>0</v>
      </c>
      <c r="K57" s="1">
        <v>0</v>
      </c>
      <c r="L57" s="1">
        <v>0</v>
      </c>
      <c r="M57" s="1">
        <v>0</v>
      </c>
      <c r="N57" s="1">
        <v>0</v>
      </c>
      <c r="O57" s="1">
        <v>0</v>
      </c>
      <c r="P57" s="1">
        <v>0</v>
      </c>
      <c r="Q57" s="1">
        <v>0</v>
      </c>
      <c r="R57" s="1"/>
    </row>
    <row r="58" spans="1:18" x14ac:dyDescent="0.2">
      <c r="A58" s="1">
        <v>36252</v>
      </c>
      <c r="B58" s="1" t="s">
        <v>922</v>
      </c>
      <c r="C58" s="1">
        <v>1</v>
      </c>
      <c r="D58" s="1" t="s">
        <v>510</v>
      </c>
      <c r="E58" s="1">
        <v>2017</v>
      </c>
      <c r="F58" s="1" t="s">
        <v>862</v>
      </c>
      <c r="G58" s="1">
        <v>0</v>
      </c>
      <c r="H58" s="1">
        <v>0</v>
      </c>
      <c r="I58" s="1">
        <v>0</v>
      </c>
      <c r="J58" s="1">
        <v>0</v>
      </c>
      <c r="K58" s="1">
        <v>97</v>
      </c>
      <c r="L58" s="1">
        <v>0</v>
      </c>
      <c r="M58" s="1">
        <v>0</v>
      </c>
      <c r="N58" s="1">
        <v>0</v>
      </c>
      <c r="O58" s="1">
        <v>3</v>
      </c>
      <c r="P58" s="1">
        <v>0</v>
      </c>
      <c r="Q58" s="1">
        <v>100</v>
      </c>
      <c r="R58" s="1"/>
    </row>
    <row r="59" spans="1:18" x14ac:dyDescent="0.2">
      <c r="A59" s="1">
        <v>36261</v>
      </c>
      <c r="B59" s="1" t="s">
        <v>923</v>
      </c>
      <c r="C59" s="1">
        <v>1</v>
      </c>
      <c r="D59" s="1" t="s">
        <v>510</v>
      </c>
      <c r="E59" s="1">
        <v>2017</v>
      </c>
      <c r="F59" s="1" t="s">
        <v>862</v>
      </c>
      <c r="G59" s="1">
        <v>0</v>
      </c>
      <c r="H59" s="1">
        <v>0</v>
      </c>
      <c r="I59" s="1">
        <v>0</v>
      </c>
      <c r="J59" s="1">
        <v>0</v>
      </c>
      <c r="K59" s="1">
        <v>0</v>
      </c>
      <c r="L59" s="1">
        <v>0</v>
      </c>
      <c r="M59" s="1">
        <v>0</v>
      </c>
      <c r="N59" s="1">
        <v>0</v>
      </c>
      <c r="O59" s="1">
        <v>100</v>
      </c>
      <c r="P59" s="1">
        <v>0</v>
      </c>
      <c r="Q59" s="1">
        <v>100</v>
      </c>
      <c r="R59" s="1"/>
    </row>
    <row r="60" spans="1:18" x14ac:dyDescent="0.2">
      <c r="A60" s="1">
        <v>36262</v>
      </c>
      <c r="B60" s="1" t="s">
        <v>924</v>
      </c>
      <c r="C60" s="1">
        <v>1</v>
      </c>
      <c r="D60" s="1" t="s">
        <v>510</v>
      </c>
      <c r="E60" s="1">
        <v>2017</v>
      </c>
      <c r="F60" s="1" t="s">
        <v>862</v>
      </c>
      <c r="G60" s="1">
        <v>15</v>
      </c>
      <c r="H60" s="1">
        <v>9.6999999999999993</v>
      </c>
      <c r="I60" s="1">
        <v>0.9</v>
      </c>
      <c r="J60" s="1">
        <v>15.5</v>
      </c>
      <c r="K60" s="1">
        <v>3.1</v>
      </c>
      <c r="L60" s="1">
        <v>7.7</v>
      </c>
      <c r="M60" s="1">
        <v>9.1</v>
      </c>
      <c r="N60" s="1">
        <v>4.3</v>
      </c>
      <c r="O60" s="1">
        <v>5.7</v>
      </c>
      <c r="P60" s="1">
        <v>0</v>
      </c>
      <c r="Q60" s="1">
        <v>71</v>
      </c>
      <c r="R60" s="1">
        <v>15</v>
      </c>
    </row>
    <row r="61" spans="1:18" x14ac:dyDescent="0.2">
      <c r="A61" s="1">
        <v>36263</v>
      </c>
      <c r="B61" s="1" t="s">
        <v>925</v>
      </c>
      <c r="C61" s="1">
        <v>1</v>
      </c>
      <c r="D61" s="1" t="s">
        <v>510</v>
      </c>
      <c r="E61" s="1">
        <v>2017</v>
      </c>
      <c r="F61" s="1" t="s">
        <v>862</v>
      </c>
      <c r="G61" s="1">
        <v>0</v>
      </c>
      <c r="H61" s="1">
        <v>61</v>
      </c>
      <c r="I61" s="1">
        <v>2</v>
      </c>
      <c r="J61" s="1">
        <v>4</v>
      </c>
      <c r="K61" s="1">
        <v>0</v>
      </c>
      <c r="L61" s="1">
        <v>0</v>
      </c>
      <c r="M61" s="1">
        <v>3</v>
      </c>
      <c r="N61" s="1">
        <v>0</v>
      </c>
      <c r="O61" s="1">
        <v>0</v>
      </c>
      <c r="P61" s="1">
        <v>0</v>
      </c>
      <c r="Q61" s="1">
        <v>70</v>
      </c>
      <c r="R61" s="1"/>
    </row>
    <row r="62" spans="1:18" x14ac:dyDescent="0.2">
      <c r="A62" s="1">
        <v>36265</v>
      </c>
      <c r="B62" s="1" t="s">
        <v>926</v>
      </c>
      <c r="C62" s="1">
        <v>1</v>
      </c>
      <c r="D62" s="1" t="s">
        <v>510</v>
      </c>
      <c r="E62" s="1">
        <v>2017</v>
      </c>
      <c r="F62" s="1" t="s">
        <v>862</v>
      </c>
      <c r="G62" s="1">
        <v>0</v>
      </c>
      <c r="H62" s="1">
        <v>6</v>
      </c>
      <c r="I62" s="1">
        <v>0.6</v>
      </c>
      <c r="J62" s="1">
        <v>4</v>
      </c>
      <c r="K62" s="1">
        <v>8</v>
      </c>
      <c r="L62" s="1">
        <v>13</v>
      </c>
      <c r="M62" s="1">
        <v>42</v>
      </c>
      <c r="N62" s="1">
        <v>0</v>
      </c>
      <c r="O62" s="1">
        <v>7.4</v>
      </c>
      <c r="P62" s="1">
        <v>0</v>
      </c>
      <c r="Q62" s="1">
        <v>81</v>
      </c>
      <c r="R62" s="1"/>
    </row>
    <row r="63" spans="1:18" x14ac:dyDescent="0.2">
      <c r="A63" s="1">
        <v>36285</v>
      </c>
      <c r="B63" s="1" t="s">
        <v>927</v>
      </c>
      <c r="C63" s="1">
        <v>1</v>
      </c>
      <c r="D63" s="1" t="s">
        <v>510</v>
      </c>
      <c r="E63" s="1">
        <v>2017</v>
      </c>
      <c r="F63" s="1" t="s">
        <v>862</v>
      </c>
      <c r="G63" s="1">
        <v>19.600000000000001</v>
      </c>
      <c r="H63" s="1">
        <v>0</v>
      </c>
      <c r="I63" s="1">
        <v>0</v>
      </c>
      <c r="J63" s="1">
        <v>0</v>
      </c>
      <c r="K63" s="1">
        <v>0</v>
      </c>
      <c r="L63" s="1">
        <v>0</v>
      </c>
      <c r="M63" s="1">
        <v>0</v>
      </c>
      <c r="N63" s="1">
        <v>0</v>
      </c>
      <c r="O63" s="1">
        <v>0</v>
      </c>
      <c r="P63" s="1">
        <v>0</v>
      </c>
      <c r="Q63" s="1">
        <v>19.600000000000001</v>
      </c>
      <c r="R63" s="1">
        <v>19.600000000000001</v>
      </c>
    </row>
    <row r="64" spans="1:18" x14ac:dyDescent="0.2">
      <c r="A64" s="1">
        <v>36286</v>
      </c>
      <c r="B64" s="1" t="s">
        <v>928</v>
      </c>
      <c r="C64" s="1">
        <v>1</v>
      </c>
      <c r="D64" s="1" t="s">
        <v>510</v>
      </c>
      <c r="E64" s="1">
        <v>2017</v>
      </c>
      <c r="F64" s="1" t="s">
        <v>862</v>
      </c>
      <c r="G64" s="1">
        <v>23.7</v>
      </c>
      <c r="H64" s="1">
        <v>28.2</v>
      </c>
      <c r="I64" s="1">
        <v>1</v>
      </c>
      <c r="J64" s="1">
        <v>22.3</v>
      </c>
      <c r="K64" s="1">
        <v>1.3</v>
      </c>
      <c r="L64" s="1">
        <v>4.7</v>
      </c>
      <c r="M64" s="1">
        <v>5.3</v>
      </c>
      <c r="N64" s="1">
        <v>0.8</v>
      </c>
      <c r="O64" s="1">
        <v>1</v>
      </c>
      <c r="P64" s="1">
        <v>0</v>
      </c>
      <c r="Q64" s="1">
        <v>88.3</v>
      </c>
      <c r="R64" s="1">
        <v>23.7</v>
      </c>
    </row>
    <row r="65" spans="1:18" x14ac:dyDescent="0.2">
      <c r="A65" s="1">
        <v>36410</v>
      </c>
      <c r="B65" s="1" t="s">
        <v>154</v>
      </c>
      <c r="C65" s="1">
        <v>1</v>
      </c>
      <c r="D65" s="1" t="s">
        <v>510</v>
      </c>
      <c r="E65" s="1">
        <v>2017</v>
      </c>
      <c r="F65" s="1" t="s">
        <v>862</v>
      </c>
      <c r="G65" s="1">
        <v>29</v>
      </c>
      <c r="H65" s="1">
        <v>8</v>
      </c>
      <c r="I65" s="1">
        <v>1</v>
      </c>
      <c r="J65" s="1">
        <v>2</v>
      </c>
      <c r="K65" s="1">
        <v>13</v>
      </c>
      <c r="L65" s="1">
        <v>10</v>
      </c>
      <c r="M65" s="1">
        <v>35</v>
      </c>
      <c r="N65" s="1">
        <v>0</v>
      </c>
      <c r="O65" s="1">
        <v>2</v>
      </c>
      <c r="P65" s="1">
        <v>5</v>
      </c>
      <c r="Q65" s="1">
        <v>105</v>
      </c>
      <c r="R65" s="1">
        <v>29</v>
      </c>
    </row>
    <row r="66" spans="1:18" x14ac:dyDescent="0.2">
      <c r="A66" s="1">
        <v>36426</v>
      </c>
      <c r="B66" s="1" t="s">
        <v>929</v>
      </c>
      <c r="C66" s="1">
        <v>1</v>
      </c>
      <c r="D66" s="1" t="s">
        <v>510</v>
      </c>
      <c r="E66" s="1">
        <v>2017</v>
      </c>
      <c r="F66" s="1" t="s">
        <v>862</v>
      </c>
      <c r="G66" s="1">
        <v>0</v>
      </c>
      <c r="H66" s="1">
        <v>0</v>
      </c>
      <c r="I66" s="1">
        <v>0</v>
      </c>
      <c r="J66" s="1">
        <v>0</v>
      </c>
      <c r="K66" s="1">
        <v>0</v>
      </c>
      <c r="L66" s="1">
        <v>0</v>
      </c>
      <c r="M66" s="1">
        <v>0</v>
      </c>
      <c r="N66" s="1">
        <v>0</v>
      </c>
      <c r="O66" s="1">
        <v>0</v>
      </c>
      <c r="P66" s="1">
        <v>0</v>
      </c>
      <c r="Q66" s="1">
        <v>0</v>
      </c>
      <c r="R66" s="1"/>
    </row>
    <row r="67" spans="1:18" x14ac:dyDescent="0.2">
      <c r="A67" s="1">
        <v>36484</v>
      </c>
      <c r="B67" s="1" t="s">
        <v>930</v>
      </c>
      <c r="C67" s="1">
        <v>1</v>
      </c>
      <c r="D67" s="1" t="s">
        <v>510</v>
      </c>
      <c r="E67" s="1">
        <v>2017</v>
      </c>
      <c r="F67" s="1" t="s">
        <v>862</v>
      </c>
      <c r="G67" s="1">
        <v>0</v>
      </c>
      <c r="H67" s="1">
        <v>0</v>
      </c>
      <c r="I67" s="1">
        <v>0</v>
      </c>
      <c r="J67" s="1">
        <v>0</v>
      </c>
      <c r="K67" s="1">
        <v>0</v>
      </c>
      <c r="L67" s="1">
        <v>0</v>
      </c>
      <c r="M67" s="1">
        <v>0</v>
      </c>
      <c r="N67" s="1">
        <v>0</v>
      </c>
      <c r="O67" s="1">
        <v>0</v>
      </c>
      <c r="P67" s="1">
        <v>0</v>
      </c>
      <c r="Q67" s="1">
        <v>0</v>
      </c>
      <c r="R67" s="1">
        <v>0</v>
      </c>
    </row>
    <row r="68" spans="1:18" x14ac:dyDescent="0.2">
      <c r="A68" s="1">
        <v>36489</v>
      </c>
      <c r="B68" s="1" t="s">
        <v>931</v>
      </c>
      <c r="C68" s="1">
        <v>1</v>
      </c>
      <c r="D68" s="1" t="s">
        <v>510</v>
      </c>
      <c r="E68" s="1">
        <v>2017</v>
      </c>
      <c r="F68" s="1" t="s">
        <v>862</v>
      </c>
      <c r="G68" s="1">
        <v>0</v>
      </c>
      <c r="H68" s="1">
        <v>0</v>
      </c>
      <c r="I68" s="1">
        <v>0</v>
      </c>
      <c r="J68" s="1">
        <v>0</v>
      </c>
      <c r="K68" s="1">
        <v>0</v>
      </c>
      <c r="L68" s="1">
        <v>0</v>
      </c>
      <c r="M68" s="1">
        <v>0</v>
      </c>
      <c r="N68" s="1">
        <v>0</v>
      </c>
      <c r="O68" s="1">
        <v>0</v>
      </c>
      <c r="P68" s="1">
        <v>0</v>
      </c>
      <c r="Q68" s="1">
        <v>0</v>
      </c>
      <c r="R68" s="1"/>
    </row>
    <row r="69" spans="1:18" x14ac:dyDescent="0.2">
      <c r="A69" s="1">
        <v>36492</v>
      </c>
      <c r="B69" s="1" t="s">
        <v>932</v>
      </c>
      <c r="C69" s="1">
        <v>1</v>
      </c>
      <c r="D69" s="1" t="s">
        <v>510</v>
      </c>
      <c r="E69" s="1">
        <v>2017</v>
      </c>
      <c r="F69" s="1" t="s">
        <v>862</v>
      </c>
      <c r="G69" s="1">
        <v>0</v>
      </c>
      <c r="H69" s="1">
        <v>0</v>
      </c>
      <c r="I69" s="1">
        <v>0</v>
      </c>
      <c r="J69" s="1">
        <v>0</v>
      </c>
      <c r="K69" s="1">
        <v>0</v>
      </c>
      <c r="L69" s="1">
        <v>0</v>
      </c>
      <c r="M69" s="1">
        <v>0</v>
      </c>
      <c r="N69" s="1">
        <v>0</v>
      </c>
      <c r="O69" s="1">
        <v>0</v>
      </c>
      <c r="P69" s="1">
        <v>0</v>
      </c>
      <c r="Q69" s="1">
        <v>0</v>
      </c>
      <c r="R69" s="1"/>
    </row>
    <row r="70" spans="1:18" x14ac:dyDescent="0.2">
      <c r="A70" s="1">
        <v>36494</v>
      </c>
      <c r="B70" s="1" t="s">
        <v>933</v>
      </c>
      <c r="C70" s="1">
        <v>1</v>
      </c>
      <c r="D70" s="1" t="s">
        <v>510</v>
      </c>
      <c r="E70" s="1">
        <v>2017</v>
      </c>
      <c r="F70" s="1" t="s">
        <v>862</v>
      </c>
      <c r="G70" s="1">
        <v>0</v>
      </c>
      <c r="H70" s="1">
        <v>0</v>
      </c>
      <c r="I70" s="1">
        <v>0</v>
      </c>
      <c r="J70" s="1">
        <v>0</v>
      </c>
      <c r="K70" s="1">
        <v>0</v>
      </c>
      <c r="L70" s="1">
        <v>0</v>
      </c>
      <c r="M70" s="1">
        <v>0</v>
      </c>
      <c r="N70" s="1">
        <v>0</v>
      </c>
      <c r="O70" s="1">
        <v>0</v>
      </c>
      <c r="P70" s="1">
        <v>0</v>
      </c>
      <c r="Q70" s="1">
        <v>0</v>
      </c>
      <c r="R70" s="1"/>
    </row>
    <row r="71" spans="1:18" x14ac:dyDescent="0.2">
      <c r="A71" s="1">
        <v>36495</v>
      </c>
      <c r="B71" s="1" t="s">
        <v>934</v>
      </c>
      <c r="C71" s="1">
        <v>1</v>
      </c>
      <c r="D71" s="1" t="s">
        <v>510</v>
      </c>
      <c r="E71" s="1">
        <v>2017</v>
      </c>
      <c r="F71" s="1" t="s">
        <v>862</v>
      </c>
      <c r="G71" s="1">
        <v>0</v>
      </c>
      <c r="H71" s="1">
        <v>4.9000000000000004</v>
      </c>
      <c r="I71" s="1">
        <v>3.6</v>
      </c>
      <c r="J71" s="1">
        <v>0</v>
      </c>
      <c r="K71" s="1">
        <v>0.1</v>
      </c>
      <c r="L71" s="1">
        <v>8.6999999999999993</v>
      </c>
      <c r="M71" s="1">
        <v>25.9</v>
      </c>
      <c r="N71" s="1">
        <v>0</v>
      </c>
      <c r="O71" s="1">
        <v>2.2000000000000002</v>
      </c>
      <c r="P71" s="1">
        <v>0</v>
      </c>
      <c r="Q71" s="1">
        <v>45.4</v>
      </c>
      <c r="R71" s="1"/>
    </row>
    <row r="72" spans="1:18" x14ac:dyDescent="0.2">
      <c r="A72" s="1">
        <v>36504</v>
      </c>
      <c r="B72" s="1" t="s">
        <v>935</v>
      </c>
      <c r="C72" s="1">
        <v>1</v>
      </c>
      <c r="D72" s="1" t="s">
        <v>510</v>
      </c>
      <c r="E72" s="1">
        <v>2017</v>
      </c>
      <c r="F72" s="1" t="s">
        <v>862</v>
      </c>
      <c r="G72" s="1">
        <v>0</v>
      </c>
      <c r="H72" s="1">
        <v>6.9</v>
      </c>
      <c r="I72" s="1">
        <v>0</v>
      </c>
      <c r="J72" s="1">
        <v>0</v>
      </c>
      <c r="K72" s="1">
        <v>13.9</v>
      </c>
      <c r="L72" s="1">
        <v>0</v>
      </c>
      <c r="M72" s="1">
        <v>49.6</v>
      </c>
      <c r="N72" s="1">
        <v>0</v>
      </c>
      <c r="O72" s="1">
        <v>9.6</v>
      </c>
      <c r="P72" s="1">
        <v>0</v>
      </c>
      <c r="Q72" s="1">
        <v>80</v>
      </c>
      <c r="R72" s="1"/>
    </row>
    <row r="73" spans="1:18" x14ac:dyDescent="0.2">
      <c r="A73" s="1">
        <v>36518</v>
      </c>
      <c r="B73" s="1" t="s">
        <v>936</v>
      </c>
      <c r="C73" s="1">
        <v>1</v>
      </c>
      <c r="D73" s="1" t="s">
        <v>510</v>
      </c>
      <c r="E73" s="1">
        <v>2017</v>
      </c>
      <c r="F73" s="1" t="s">
        <v>862</v>
      </c>
      <c r="G73" s="1">
        <v>0</v>
      </c>
      <c r="H73" s="1">
        <v>19</v>
      </c>
      <c r="I73" s="1">
        <v>32</v>
      </c>
      <c r="J73" s="1">
        <v>0</v>
      </c>
      <c r="K73" s="1">
        <v>26</v>
      </c>
      <c r="L73" s="1">
        <v>0</v>
      </c>
      <c r="M73" s="1">
        <v>0</v>
      </c>
      <c r="N73" s="1">
        <v>0</v>
      </c>
      <c r="O73" s="1">
        <v>0</v>
      </c>
      <c r="P73" s="1">
        <v>0</v>
      </c>
      <c r="Q73" s="1">
        <v>77</v>
      </c>
      <c r="R73" s="1">
        <v>0</v>
      </c>
    </row>
    <row r="74" spans="1:18" x14ac:dyDescent="0.2">
      <c r="A74" s="1">
        <v>37261</v>
      </c>
      <c r="B74" s="1" t="s">
        <v>937</v>
      </c>
      <c r="C74" s="1">
        <v>1</v>
      </c>
      <c r="D74" s="1" t="s">
        <v>510</v>
      </c>
      <c r="E74" s="1">
        <v>2017</v>
      </c>
      <c r="F74" s="1" t="s">
        <v>862</v>
      </c>
      <c r="G74" s="1">
        <v>0</v>
      </c>
      <c r="H74" s="1">
        <v>0</v>
      </c>
      <c r="I74" s="1">
        <v>0</v>
      </c>
      <c r="J74" s="1">
        <v>0</v>
      </c>
      <c r="K74" s="1">
        <v>0</v>
      </c>
      <c r="L74" s="1">
        <v>0</v>
      </c>
      <c r="M74" s="1">
        <v>0</v>
      </c>
      <c r="N74" s="1">
        <v>0</v>
      </c>
      <c r="O74" s="1">
        <v>0</v>
      </c>
      <c r="P74" s="1">
        <v>0</v>
      </c>
      <c r="Q74" s="1">
        <v>0</v>
      </c>
      <c r="R74" s="1"/>
    </row>
    <row r="75" spans="1:18" x14ac:dyDescent="0.2">
      <c r="A75" s="1">
        <v>42123</v>
      </c>
      <c r="B75" s="1" t="s">
        <v>938</v>
      </c>
      <c r="C75" s="1">
        <v>1</v>
      </c>
      <c r="D75" s="1" t="s">
        <v>510</v>
      </c>
      <c r="E75" s="1">
        <v>2017</v>
      </c>
      <c r="F75" s="1" t="s">
        <v>862</v>
      </c>
      <c r="G75" s="1">
        <v>0</v>
      </c>
      <c r="H75" s="1">
        <v>0</v>
      </c>
      <c r="I75" s="1">
        <v>0</v>
      </c>
      <c r="J75" s="1">
        <v>0</v>
      </c>
      <c r="K75" s="1">
        <v>0</v>
      </c>
      <c r="L75" s="1">
        <v>0</v>
      </c>
      <c r="M75" s="1">
        <v>5</v>
      </c>
      <c r="N75" s="1">
        <v>0</v>
      </c>
      <c r="O75" s="1">
        <v>5</v>
      </c>
      <c r="P75" s="1">
        <v>10</v>
      </c>
      <c r="Q75" s="1">
        <v>20</v>
      </c>
      <c r="R75" s="1"/>
    </row>
    <row r="76" spans="1:18" x14ac:dyDescent="0.2">
      <c r="A76" s="1">
        <v>43905</v>
      </c>
      <c r="B76" s="1" t="s">
        <v>104</v>
      </c>
      <c r="C76" s="1">
        <v>1</v>
      </c>
      <c r="D76" s="1" t="s">
        <v>510</v>
      </c>
      <c r="E76" s="1">
        <v>2017</v>
      </c>
      <c r="F76" s="1" t="s">
        <v>862</v>
      </c>
      <c r="G76" s="1">
        <v>27</v>
      </c>
      <c r="H76" s="1">
        <v>15</v>
      </c>
      <c r="I76" s="1">
        <v>0</v>
      </c>
      <c r="J76" s="1">
        <v>0</v>
      </c>
      <c r="K76" s="1">
        <v>0</v>
      </c>
      <c r="L76" s="1">
        <v>5</v>
      </c>
      <c r="M76" s="1">
        <v>10</v>
      </c>
      <c r="N76" s="1">
        <v>0</v>
      </c>
      <c r="O76" s="1">
        <v>0</v>
      </c>
      <c r="P76" s="1">
        <v>0</v>
      </c>
      <c r="Q76" s="1">
        <v>57</v>
      </c>
      <c r="R76" s="1">
        <v>27</v>
      </c>
    </row>
    <row r="77" spans="1:18" x14ac:dyDescent="0.2">
      <c r="A77" s="1">
        <v>43907</v>
      </c>
      <c r="B77" s="1" t="s">
        <v>276</v>
      </c>
      <c r="C77" s="1">
        <v>1</v>
      </c>
      <c r="D77" s="1" t="s">
        <v>510</v>
      </c>
      <c r="E77" s="1">
        <v>2017</v>
      </c>
      <c r="F77" s="1" t="s">
        <v>862</v>
      </c>
      <c r="G77" s="1">
        <v>84.6</v>
      </c>
      <c r="H77" s="1">
        <v>0</v>
      </c>
      <c r="I77" s="1">
        <v>0</v>
      </c>
      <c r="J77" s="1">
        <v>0</v>
      </c>
      <c r="K77" s="1">
        <v>0</v>
      </c>
      <c r="L77" s="1">
        <v>0</v>
      </c>
      <c r="M77" s="1">
        <v>0</v>
      </c>
      <c r="N77" s="1">
        <v>0</v>
      </c>
      <c r="O77" s="1">
        <v>0</v>
      </c>
      <c r="P77" s="1">
        <v>0</v>
      </c>
      <c r="Q77" s="1">
        <v>84.6</v>
      </c>
      <c r="R77" s="1">
        <v>84.6</v>
      </c>
    </row>
    <row r="78" spans="1:18" x14ac:dyDescent="0.2">
      <c r="A78" s="1">
        <v>43908</v>
      </c>
      <c r="B78" s="1" t="s">
        <v>441</v>
      </c>
      <c r="C78" s="1">
        <v>1</v>
      </c>
      <c r="D78" s="1" t="s">
        <v>510</v>
      </c>
      <c r="E78" s="1">
        <v>2017</v>
      </c>
      <c r="F78" s="1" t="s">
        <v>862</v>
      </c>
      <c r="G78" s="1">
        <v>56</v>
      </c>
      <c r="H78" s="1">
        <v>0</v>
      </c>
      <c r="I78" s="1">
        <v>0</v>
      </c>
      <c r="J78" s="1">
        <v>0</v>
      </c>
      <c r="K78" s="1">
        <v>0</v>
      </c>
      <c r="L78" s="1">
        <v>0</v>
      </c>
      <c r="M78" s="1">
        <v>0</v>
      </c>
      <c r="N78" s="1">
        <v>0</v>
      </c>
      <c r="O78" s="1">
        <v>0</v>
      </c>
      <c r="P78" s="1">
        <v>0</v>
      </c>
      <c r="Q78" s="1">
        <v>56</v>
      </c>
      <c r="R78" s="1">
        <v>56</v>
      </c>
    </row>
    <row r="79" spans="1:18" x14ac:dyDescent="0.2">
      <c r="A79" s="1">
        <v>43910</v>
      </c>
      <c r="B79" s="1" t="s">
        <v>265</v>
      </c>
      <c r="C79" s="1">
        <v>1</v>
      </c>
      <c r="D79" s="1" t="s">
        <v>510</v>
      </c>
      <c r="E79" s="1">
        <v>2017</v>
      </c>
      <c r="F79" s="1" t="s">
        <v>862</v>
      </c>
      <c r="G79" s="1">
        <v>57.99</v>
      </c>
      <c r="H79" s="1">
        <v>0</v>
      </c>
      <c r="I79" s="1">
        <v>0</v>
      </c>
      <c r="J79" s="1">
        <v>0</v>
      </c>
      <c r="K79" s="1">
        <v>0</v>
      </c>
      <c r="L79" s="1">
        <v>0</v>
      </c>
      <c r="M79" s="1">
        <v>0</v>
      </c>
      <c r="N79" s="1">
        <v>0</v>
      </c>
      <c r="O79" s="1">
        <v>0</v>
      </c>
      <c r="P79" s="1">
        <v>0</v>
      </c>
      <c r="Q79" s="1">
        <v>57.99</v>
      </c>
      <c r="R79" s="1">
        <v>57.99</v>
      </c>
    </row>
    <row r="80" spans="1:18" x14ac:dyDescent="0.2">
      <c r="A80" s="1">
        <v>43911</v>
      </c>
      <c r="B80" s="1" t="s">
        <v>939</v>
      </c>
      <c r="C80" s="1">
        <v>1</v>
      </c>
      <c r="D80" s="1" t="s">
        <v>510</v>
      </c>
      <c r="E80" s="1">
        <v>2017</v>
      </c>
      <c r="F80" s="1" t="s">
        <v>862</v>
      </c>
      <c r="G80" s="1">
        <v>0</v>
      </c>
      <c r="H80" s="1">
        <v>8</v>
      </c>
      <c r="I80" s="1">
        <v>1</v>
      </c>
      <c r="J80" s="1">
        <v>2</v>
      </c>
      <c r="K80" s="1">
        <v>7</v>
      </c>
      <c r="L80" s="1">
        <v>14</v>
      </c>
      <c r="M80" s="1">
        <v>42</v>
      </c>
      <c r="N80" s="1">
        <v>0</v>
      </c>
      <c r="O80" s="1">
        <v>2</v>
      </c>
      <c r="P80" s="1">
        <v>0</v>
      </c>
      <c r="Q80" s="1">
        <v>76</v>
      </c>
      <c r="R80" s="1"/>
    </row>
    <row r="81" spans="1:18" x14ac:dyDescent="0.2">
      <c r="A81" s="1">
        <v>43912</v>
      </c>
      <c r="B81" s="1" t="s">
        <v>940</v>
      </c>
      <c r="C81" s="1">
        <v>1</v>
      </c>
      <c r="D81" s="1" t="s">
        <v>510</v>
      </c>
      <c r="E81" s="1">
        <v>2017</v>
      </c>
      <c r="F81" s="1" t="s">
        <v>862</v>
      </c>
      <c r="G81" s="1">
        <v>52</v>
      </c>
      <c r="H81" s="1">
        <v>0</v>
      </c>
      <c r="I81" s="1">
        <v>0</v>
      </c>
      <c r="J81" s="1">
        <v>28.3</v>
      </c>
      <c r="K81" s="1">
        <v>61.5</v>
      </c>
      <c r="L81" s="1">
        <v>6.1</v>
      </c>
      <c r="M81" s="1">
        <v>3.3</v>
      </c>
      <c r="N81" s="1">
        <v>0</v>
      </c>
      <c r="O81" s="1">
        <v>0.8</v>
      </c>
      <c r="P81" s="1">
        <v>0</v>
      </c>
      <c r="Q81" s="1">
        <v>152</v>
      </c>
      <c r="R81" s="1">
        <v>52</v>
      </c>
    </row>
    <row r="82" spans="1:18" x14ac:dyDescent="0.2">
      <c r="A82" s="1">
        <v>43914</v>
      </c>
      <c r="B82" s="1" t="s">
        <v>400</v>
      </c>
      <c r="C82" s="1">
        <v>1</v>
      </c>
      <c r="D82" s="1" t="s">
        <v>510</v>
      </c>
      <c r="E82" s="1">
        <v>2017</v>
      </c>
      <c r="F82" s="1" t="s">
        <v>862</v>
      </c>
      <c r="G82" s="1">
        <v>27.5</v>
      </c>
      <c r="H82" s="1">
        <v>0</v>
      </c>
      <c r="I82" s="1">
        <v>0</v>
      </c>
      <c r="J82" s="1">
        <v>0</v>
      </c>
      <c r="K82" s="1">
        <v>0</v>
      </c>
      <c r="L82" s="1">
        <v>0</v>
      </c>
      <c r="M82" s="1">
        <v>0</v>
      </c>
      <c r="N82" s="1">
        <v>0</v>
      </c>
      <c r="O82" s="1">
        <v>0</v>
      </c>
      <c r="P82" s="1">
        <v>0</v>
      </c>
      <c r="Q82" s="1">
        <v>27.5</v>
      </c>
      <c r="R82" s="1">
        <v>27.5</v>
      </c>
    </row>
    <row r="83" spans="1:18" x14ac:dyDescent="0.2">
      <c r="A83" s="1">
        <v>43920</v>
      </c>
      <c r="B83" s="1" t="s">
        <v>941</v>
      </c>
      <c r="C83" s="1">
        <v>1</v>
      </c>
      <c r="D83" s="1" t="s">
        <v>510</v>
      </c>
      <c r="E83" s="1">
        <v>2017</v>
      </c>
      <c r="F83" s="1" t="s">
        <v>862</v>
      </c>
      <c r="G83" s="1">
        <v>0</v>
      </c>
      <c r="H83" s="1">
        <v>40</v>
      </c>
      <c r="I83" s="1">
        <v>0</v>
      </c>
      <c r="J83" s="1">
        <v>0</v>
      </c>
      <c r="K83" s="1">
        <v>0</v>
      </c>
      <c r="L83" s="1">
        <v>0</v>
      </c>
      <c r="M83" s="1">
        <v>0</v>
      </c>
      <c r="N83" s="1">
        <v>0</v>
      </c>
      <c r="O83" s="1">
        <v>1</v>
      </c>
      <c r="P83" s="1">
        <v>0</v>
      </c>
      <c r="Q83" s="1">
        <v>41</v>
      </c>
      <c r="R83" s="1">
        <v>0</v>
      </c>
    </row>
    <row r="84" spans="1:18" x14ac:dyDescent="0.2">
      <c r="A84" s="1">
        <v>43921</v>
      </c>
      <c r="B84" s="1" t="s">
        <v>942</v>
      </c>
      <c r="C84" s="1">
        <v>1</v>
      </c>
      <c r="D84" s="1" t="s">
        <v>510</v>
      </c>
      <c r="E84" s="1">
        <v>2017</v>
      </c>
      <c r="F84" s="1" t="s">
        <v>862</v>
      </c>
      <c r="G84" s="1">
        <v>0</v>
      </c>
      <c r="H84" s="1">
        <v>0</v>
      </c>
      <c r="I84" s="1">
        <v>0</v>
      </c>
      <c r="J84" s="1">
        <v>0</v>
      </c>
      <c r="K84" s="1">
        <v>0</v>
      </c>
      <c r="L84" s="1">
        <v>0</v>
      </c>
      <c r="M84" s="1">
        <v>0</v>
      </c>
      <c r="N84" s="1">
        <v>0</v>
      </c>
      <c r="O84" s="1">
        <v>0</v>
      </c>
      <c r="P84" s="1">
        <v>0</v>
      </c>
      <c r="Q84" s="1">
        <v>0</v>
      </c>
      <c r="R84" s="1"/>
    </row>
    <row r="85" spans="1:18" x14ac:dyDescent="0.2">
      <c r="A85" s="1">
        <v>43926</v>
      </c>
      <c r="B85" s="1" t="s">
        <v>943</v>
      </c>
      <c r="C85" s="1">
        <v>1</v>
      </c>
      <c r="D85" s="1" t="s">
        <v>510</v>
      </c>
      <c r="E85" s="1">
        <v>2017</v>
      </c>
      <c r="F85" s="1" t="s">
        <v>862</v>
      </c>
      <c r="G85" s="1">
        <v>42.3</v>
      </c>
      <c r="H85" s="1">
        <v>0</v>
      </c>
      <c r="I85" s="1">
        <v>0</v>
      </c>
      <c r="J85" s="1">
        <v>0</v>
      </c>
      <c r="K85" s="1">
        <v>0</v>
      </c>
      <c r="L85" s="1">
        <v>0</v>
      </c>
      <c r="M85" s="1">
        <v>0</v>
      </c>
      <c r="N85" s="1">
        <v>0</v>
      </c>
      <c r="O85" s="1">
        <v>0</v>
      </c>
      <c r="P85" s="1">
        <v>0</v>
      </c>
      <c r="Q85" s="1">
        <v>42.3</v>
      </c>
      <c r="R85" s="1">
        <v>42.3</v>
      </c>
    </row>
    <row r="86" spans="1:18" x14ac:dyDescent="0.2">
      <c r="A86" s="1">
        <v>43928</v>
      </c>
      <c r="B86" s="1" t="s">
        <v>944</v>
      </c>
      <c r="C86" s="1">
        <v>1</v>
      </c>
      <c r="D86" s="1" t="s">
        <v>510</v>
      </c>
      <c r="E86" s="1">
        <v>2017</v>
      </c>
      <c r="F86" s="1" t="s">
        <v>862</v>
      </c>
      <c r="G86" s="1">
        <v>75</v>
      </c>
      <c r="H86" s="1">
        <v>0</v>
      </c>
      <c r="I86" s="1">
        <v>0</v>
      </c>
      <c r="J86" s="1">
        <v>0</v>
      </c>
      <c r="K86" s="1">
        <v>0</v>
      </c>
      <c r="L86" s="1">
        <v>0</v>
      </c>
      <c r="M86" s="1">
        <v>0</v>
      </c>
      <c r="N86" s="1">
        <v>0</v>
      </c>
      <c r="O86" s="1">
        <v>0</v>
      </c>
      <c r="P86" s="1">
        <v>0</v>
      </c>
      <c r="Q86" s="1">
        <v>75</v>
      </c>
      <c r="R86" s="1">
        <v>75</v>
      </c>
    </row>
    <row r="87" spans="1:18" x14ac:dyDescent="0.2">
      <c r="A87" s="1">
        <v>43930</v>
      </c>
      <c r="B87" s="1" t="s">
        <v>945</v>
      </c>
      <c r="C87" s="1">
        <v>1</v>
      </c>
      <c r="D87" s="1" t="s">
        <v>510</v>
      </c>
      <c r="E87" s="1">
        <v>2017</v>
      </c>
      <c r="F87" s="1" t="s">
        <v>862</v>
      </c>
      <c r="G87" s="1">
        <v>0</v>
      </c>
      <c r="H87" s="1">
        <v>28</v>
      </c>
      <c r="I87" s="1">
        <v>1</v>
      </c>
      <c r="J87" s="1">
        <v>0</v>
      </c>
      <c r="K87" s="1">
        <v>35</v>
      </c>
      <c r="L87" s="1">
        <v>1</v>
      </c>
      <c r="M87" s="1">
        <v>7</v>
      </c>
      <c r="N87" s="1">
        <v>1</v>
      </c>
      <c r="O87" s="1">
        <v>1</v>
      </c>
      <c r="P87" s="1">
        <v>3</v>
      </c>
      <c r="Q87" s="1">
        <v>77</v>
      </c>
      <c r="R87" s="1"/>
    </row>
    <row r="88" spans="1:18" x14ac:dyDescent="0.2">
      <c r="A88" s="1">
        <v>43937</v>
      </c>
      <c r="B88" s="1" t="s">
        <v>946</v>
      </c>
      <c r="C88" s="1">
        <v>1</v>
      </c>
      <c r="D88" s="1" t="s">
        <v>510</v>
      </c>
      <c r="E88" s="1">
        <v>2017</v>
      </c>
      <c r="F88" s="1" t="s">
        <v>862</v>
      </c>
      <c r="G88" s="1">
        <v>4</v>
      </c>
      <c r="H88" s="1">
        <v>0</v>
      </c>
      <c r="I88" s="1">
        <v>0</v>
      </c>
      <c r="J88" s="1">
        <v>0</v>
      </c>
      <c r="K88" s="1">
        <v>0</v>
      </c>
      <c r="L88" s="1">
        <v>0</v>
      </c>
      <c r="M88" s="1">
        <v>0</v>
      </c>
      <c r="N88" s="1">
        <v>0</v>
      </c>
      <c r="O88" s="1">
        <v>0</v>
      </c>
      <c r="P88" s="1">
        <v>0</v>
      </c>
      <c r="Q88" s="1">
        <v>4</v>
      </c>
      <c r="R88" s="1">
        <v>4</v>
      </c>
    </row>
    <row r="89" spans="1:18" x14ac:dyDescent="0.2">
      <c r="A89" s="1">
        <v>43940</v>
      </c>
      <c r="B89" s="1" t="s">
        <v>947</v>
      </c>
      <c r="C89" s="1">
        <v>1</v>
      </c>
      <c r="D89" s="1" t="s">
        <v>510</v>
      </c>
      <c r="E89" s="1">
        <v>2017</v>
      </c>
      <c r="F89" s="1" t="s">
        <v>862</v>
      </c>
      <c r="G89" s="1">
        <v>0</v>
      </c>
      <c r="H89" s="1">
        <v>1.3</v>
      </c>
      <c r="I89" s="1">
        <v>1</v>
      </c>
      <c r="J89" s="1">
        <v>82.2</v>
      </c>
      <c r="K89" s="1">
        <v>7.9</v>
      </c>
      <c r="L89" s="1">
        <v>0.9</v>
      </c>
      <c r="M89" s="1">
        <v>3.2</v>
      </c>
      <c r="N89" s="1">
        <v>0</v>
      </c>
      <c r="O89" s="1">
        <v>1.4</v>
      </c>
      <c r="P89" s="1">
        <v>0</v>
      </c>
      <c r="Q89" s="1">
        <v>97.9</v>
      </c>
      <c r="R89" s="1"/>
    </row>
    <row r="90" spans="1:18" x14ac:dyDescent="0.2">
      <c r="A90" s="1">
        <v>43969</v>
      </c>
      <c r="B90" s="1" t="s">
        <v>948</v>
      </c>
      <c r="C90" s="1">
        <v>1</v>
      </c>
      <c r="D90" s="1" t="s">
        <v>510</v>
      </c>
      <c r="E90" s="1">
        <v>2017</v>
      </c>
      <c r="F90" s="1" t="s">
        <v>862</v>
      </c>
      <c r="G90" s="1">
        <v>6</v>
      </c>
      <c r="H90" s="1">
        <v>2.5</v>
      </c>
      <c r="I90" s="1">
        <v>0</v>
      </c>
      <c r="J90" s="1">
        <v>0</v>
      </c>
      <c r="K90" s="1">
        <v>86</v>
      </c>
      <c r="L90" s="1">
        <v>0</v>
      </c>
      <c r="M90" s="1">
        <v>0</v>
      </c>
      <c r="N90" s="1">
        <v>0</v>
      </c>
      <c r="O90" s="1">
        <v>4.8</v>
      </c>
      <c r="P90" s="1">
        <v>5.8</v>
      </c>
      <c r="Q90" s="1">
        <v>105.1</v>
      </c>
      <c r="R90" s="1">
        <v>6</v>
      </c>
    </row>
    <row r="91" spans="1:18" x14ac:dyDescent="0.2">
      <c r="A91" s="1">
        <v>43975</v>
      </c>
      <c r="B91" s="1" t="s">
        <v>949</v>
      </c>
      <c r="C91" s="1">
        <v>1</v>
      </c>
      <c r="D91" s="1" t="s">
        <v>510</v>
      </c>
      <c r="E91" s="1">
        <v>2017</v>
      </c>
      <c r="F91" s="1" t="s">
        <v>862</v>
      </c>
      <c r="G91" s="1">
        <v>0</v>
      </c>
      <c r="H91" s="1">
        <v>0</v>
      </c>
      <c r="I91" s="1">
        <v>0</v>
      </c>
      <c r="J91" s="1">
        <v>0</v>
      </c>
      <c r="K91" s="1">
        <v>3</v>
      </c>
      <c r="L91" s="1">
        <v>96</v>
      </c>
      <c r="M91" s="1">
        <v>0</v>
      </c>
      <c r="N91" s="1">
        <v>0</v>
      </c>
      <c r="O91" s="1">
        <v>1</v>
      </c>
      <c r="P91" s="1">
        <v>0</v>
      </c>
      <c r="Q91" s="1">
        <v>100</v>
      </c>
      <c r="R91" s="1"/>
    </row>
    <row r="92" spans="1:18" x14ac:dyDescent="0.2">
      <c r="A92" s="1">
        <v>44073</v>
      </c>
      <c r="B92" s="1" t="s">
        <v>950</v>
      </c>
      <c r="C92" s="1">
        <v>1</v>
      </c>
      <c r="D92" s="1" t="s">
        <v>510</v>
      </c>
      <c r="E92" s="1">
        <v>2017</v>
      </c>
      <c r="F92" s="1" t="s">
        <v>862</v>
      </c>
      <c r="G92" s="1">
        <v>0</v>
      </c>
      <c r="H92" s="1">
        <v>0</v>
      </c>
      <c r="I92" s="1">
        <v>0</v>
      </c>
      <c r="J92" s="1">
        <v>0</v>
      </c>
      <c r="K92" s="1">
        <v>0</v>
      </c>
      <c r="L92" s="1">
        <v>0</v>
      </c>
      <c r="M92" s="1">
        <v>0</v>
      </c>
      <c r="N92" s="1">
        <v>0</v>
      </c>
      <c r="O92" s="1">
        <v>0</v>
      </c>
      <c r="P92" s="1">
        <v>0</v>
      </c>
      <c r="Q92" s="1">
        <v>0</v>
      </c>
      <c r="R92" s="1"/>
    </row>
    <row r="93" spans="1:18" x14ac:dyDescent="0.2">
      <c r="A93" s="1">
        <v>44132</v>
      </c>
      <c r="B93" s="1" t="s">
        <v>951</v>
      </c>
      <c r="C93" s="1">
        <v>1</v>
      </c>
      <c r="D93" s="1" t="s">
        <v>510</v>
      </c>
      <c r="E93" s="1">
        <v>2017</v>
      </c>
      <c r="F93" s="1" t="s">
        <v>862</v>
      </c>
      <c r="G93" s="1">
        <v>0</v>
      </c>
      <c r="H93" s="1">
        <v>0</v>
      </c>
      <c r="I93" s="1">
        <v>0</v>
      </c>
      <c r="J93" s="1">
        <v>0</v>
      </c>
      <c r="K93" s="1">
        <v>0</v>
      </c>
      <c r="L93" s="1">
        <v>0</v>
      </c>
      <c r="M93" s="1">
        <v>0</v>
      </c>
      <c r="N93" s="1">
        <v>0</v>
      </c>
      <c r="O93" s="1">
        <v>0</v>
      </c>
      <c r="P93" s="1">
        <v>0</v>
      </c>
      <c r="Q93" s="1">
        <v>0</v>
      </c>
      <c r="R93" s="1"/>
    </row>
    <row r="94" spans="1:18" x14ac:dyDescent="0.2">
      <c r="A94" s="1">
        <v>45219</v>
      </c>
      <c r="B94" s="1" t="s">
        <v>952</v>
      </c>
      <c r="C94" s="1">
        <v>1</v>
      </c>
      <c r="D94" s="1" t="s">
        <v>510</v>
      </c>
      <c r="E94" s="1">
        <v>2017</v>
      </c>
      <c r="F94" s="1" t="s">
        <v>862</v>
      </c>
      <c r="G94" s="1">
        <v>0</v>
      </c>
      <c r="H94" s="1">
        <v>6</v>
      </c>
      <c r="I94" s="1">
        <v>0</v>
      </c>
      <c r="J94" s="1">
        <v>0</v>
      </c>
      <c r="K94" s="1">
        <v>0</v>
      </c>
      <c r="L94" s="1">
        <v>60</v>
      </c>
      <c r="M94" s="1">
        <v>0.5</v>
      </c>
      <c r="N94" s="1">
        <v>10</v>
      </c>
      <c r="O94" s="1">
        <v>0.5</v>
      </c>
      <c r="P94" s="1">
        <v>0.5</v>
      </c>
      <c r="Q94" s="1">
        <v>77.5</v>
      </c>
      <c r="R94" s="1"/>
    </row>
    <row r="95" spans="1:18" x14ac:dyDescent="0.2">
      <c r="A95" s="1">
        <v>46473</v>
      </c>
      <c r="B95" s="1" t="s">
        <v>953</v>
      </c>
      <c r="C95" s="1">
        <v>1</v>
      </c>
      <c r="D95" s="1" t="s">
        <v>510</v>
      </c>
      <c r="E95" s="1">
        <v>2017</v>
      </c>
      <c r="F95" s="1" t="s">
        <v>862</v>
      </c>
      <c r="G95" s="1">
        <v>12</v>
      </c>
      <c r="H95" s="1">
        <v>0</v>
      </c>
      <c r="I95" s="1">
        <v>0</v>
      </c>
      <c r="J95" s="1">
        <v>0</v>
      </c>
      <c r="K95" s="1">
        <v>0</v>
      </c>
      <c r="L95" s="1">
        <v>0</v>
      </c>
      <c r="M95" s="1">
        <v>0</v>
      </c>
      <c r="N95" s="1">
        <v>0</v>
      </c>
      <c r="O95" s="1">
        <v>0</v>
      </c>
      <c r="P95" s="1">
        <v>0</v>
      </c>
      <c r="Q95" s="1">
        <v>12</v>
      </c>
      <c r="R95" s="1">
        <v>12</v>
      </c>
    </row>
    <row r="96" spans="1:18" x14ac:dyDescent="0.2">
      <c r="A96" s="1">
        <v>46514</v>
      </c>
      <c r="B96" s="1" t="s">
        <v>954</v>
      </c>
      <c r="C96" s="1">
        <v>1</v>
      </c>
      <c r="D96" s="1" t="s">
        <v>510</v>
      </c>
      <c r="E96" s="1">
        <v>2017</v>
      </c>
      <c r="F96" s="1" t="s">
        <v>862</v>
      </c>
      <c r="G96" s="1">
        <v>28.1</v>
      </c>
      <c r="H96" s="1">
        <v>0</v>
      </c>
      <c r="I96" s="1">
        <v>0</v>
      </c>
      <c r="J96" s="1">
        <v>0</v>
      </c>
      <c r="K96" s="1">
        <v>0</v>
      </c>
      <c r="L96" s="1">
        <v>0</v>
      </c>
      <c r="M96" s="1">
        <v>0</v>
      </c>
      <c r="N96" s="1">
        <v>0</v>
      </c>
      <c r="O96" s="1">
        <v>0</v>
      </c>
      <c r="P96" s="1">
        <v>0</v>
      </c>
      <c r="Q96" s="1">
        <v>28.1</v>
      </c>
      <c r="R96" s="1">
        <v>28.1</v>
      </c>
    </row>
    <row r="97" spans="1:18" x14ac:dyDescent="0.2">
      <c r="A97" s="1">
        <v>49327</v>
      </c>
      <c r="B97" s="1" t="s">
        <v>199</v>
      </c>
      <c r="C97" s="1">
        <v>1</v>
      </c>
      <c r="D97" s="1" t="s">
        <v>510</v>
      </c>
      <c r="E97" s="1">
        <v>2017</v>
      </c>
      <c r="F97" s="1" t="s">
        <v>862</v>
      </c>
      <c r="G97" s="1">
        <v>2.4</v>
      </c>
      <c r="H97" s="1">
        <v>23</v>
      </c>
      <c r="I97" s="1">
        <v>0</v>
      </c>
      <c r="J97" s="1">
        <v>36</v>
      </c>
      <c r="K97" s="1">
        <v>1</v>
      </c>
      <c r="L97" s="1">
        <v>0</v>
      </c>
      <c r="M97" s="1">
        <v>2</v>
      </c>
      <c r="N97" s="1">
        <v>0</v>
      </c>
      <c r="O97" s="1">
        <v>0.06</v>
      </c>
      <c r="P97" s="1">
        <v>0</v>
      </c>
      <c r="Q97" s="1">
        <v>64.459999999999994</v>
      </c>
      <c r="R97" s="1">
        <v>2.4</v>
      </c>
    </row>
    <row r="98" spans="1:18" x14ac:dyDescent="0.2">
      <c r="A98" s="1">
        <v>49333</v>
      </c>
      <c r="B98" s="1" t="s">
        <v>365</v>
      </c>
      <c r="C98" s="1">
        <v>1</v>
      </c>
      <c r="D98" s="1" t="s">
        <v>510</v>
      </c>
      <c r="E98" s="1">
        <v>2017</v>
      </c>
      <c r="F98" s="1" t="s">
        <v>862</v>
      </c>
      <c r="G98" s="1">
        <v>88</v>
      </c>
      <c r="H98" s="1">
        <v>31</v>
      </c>
      <c r="I98" s="1">
        <v>1</v>
      </c>
      <c r="J98" s="1">
        <v>43</v>
      </c>
      <c r="K98" s="1">
        <v>14</v>
      </c>
      <c r="L98" s="1">
        <v>1</v>
      </c>
      <c r="M98" s="1">
        <v>3</v>
      </c>
      <c r="N98" s="1">
        <v>0</v>
      </c>
      <c r="O98" s="1">
        <v>1</v>
      </c>
      <c r="P98" s="1">
        <v>0</v>
      </c>
      <c r="Q98" s="1">
        <v>182</v>
      </c>
      <c r="R98" s="1">
        <v>88</v>
      </c>
    </row>
    <row r="99" spans="1:18" x14ac:dyDescent="0.2">
      <c r="A99" s="1">
        <v>49334</v>
      </c>
      <c r="B99" s="1" t="s">
        <v>316</v>
      </c>
      <c r="C99" s="1">
        <v>1</v>
      </c>
      <c r="D99" s="1" t="s">
        <v>510</v>
      </c>
      <c r="E99" s="1">
        <v>2017</v>
      </c>
      <c r="F99" s="1" t="s">
        <v>862</v>
      </c>
      <c r="G99" s="1">
        <v>10</v>
      </c>
      <c r="H99" s="1">
        <v>0</v>
      </c>
      <c r="I99" s="1">
        <v>0</v>
      </c>
      <c r="J99" s="1">
        <v>0</v>
      </c>
      <c r="K99" s="1">
        <v>0</v>
      </c>
      <c r="L99" s="1">
        <v>0</v>
      </c>
      <c r="M99" s="1">
        <v>22.75</v>
      </c>
      <c r="N99" s="1">
        <v>0</v>
      </c>
      <c r="O99" s="1">
        <v>0</v>
      </c>
      <c r="P99" s="1">
        <v>0</v>
      </c>
      <c r="Q99" s="1">
        <v>32.75</v>
      </c>
      <c r="R99" s="1">
        <v>10</v>
      </c>
    </row>
    <row r="100" spans="1:18" x14ac:dyDescent="0.2">
      <c r="A100" s="1">
        <v>49335</v>
      </c>
      <c r="B100" s="1" t="s">
        <v>83</v>
      </c>
      <c r="C100" s="1">
        <v>1</v>
      </c>
      <c r="D100" s="1" t="s">
        <v>510</v>
      </c>
      <c r="E100" s="1">
        <v>2017</v>
      </c>
      <c r="F100" s="1" t="s">
        <v>862</v>
      </c>
      <c r="G100" s="1">
        <v>24</v>
      </c>
      <c r="H100" s="1">
        <v>4</v>
      </c>
      <c r="I100" s="1">
        <v>0.2</v>
      </c>
      <c r="J100" s="1">
        <v>0</v>
      </c>
      <c r="K100" s="1">
        <v>0.14000000000000001</v>
      </c>
      <c r="L100" s="1">
        <v>1.02</v>
      </c>
      <c r="M100" s="1">
        <v>5.97</v>
      </c>
      <c r="N100" s="1">
        <v>0</v>
      </c>
      <c r="O100" s="1">
        <v>0.05</v>
      </c>
      <c r="P100" s="1">
        <v>0</v>
      </c>
      <c r="Q100" s="1">
        <v>35.380000000000003</v>
      </c>
      <c r="R100" s="1">
        <v>24</v>
      </c>
    </row>
    <row r="101" spans="1:18" x14ac:dyDescent="0.2">
      <c r="A101" s="1">
        <v>49342</v>
      </c>
      <c r="B101" s="1" t="s">
        <v>300</v>
      </c>
      <c r="C101" s="1">
        <v>1</v>
      </c>
      <c r="D101" s="1" t="s">
        <v>510</v>
      </c>
      <c r="E101" s="1">
        <v>2017</v>
      </c>
      <c r="F101" s="1" t="s">
        <v>862</v>
      </c>
      <c r="G101" s="1">
        <v>0</v>
      </c>
      <c r="H101" s="1">
        <v>24</v>
      </c>
      <c r="I101" s="1">
        <v>0</v>
      </c>
      <c r="J101" s="1">
        <v>47</v>
      </c>
      <c r="K101" s="1">
        <v>0</v>
      </c>
      <c r="L101" s="1">
        <v>1</v>
      </c>
      <c r="M101" s="1">
        <v>1</v>
      </c>
      <c r="N101" s="1">
        <v>0</v>
      </c>
      <c r="O101" s="1">
        <v>1</v>
      </c>
      <c r="P101" s="1">
        <v>0</v>
      </c>
      <c r="Q101" s="1">
        <v>74</v>
      </c>
      <c r="R101" s="1"/>
    </row>
    <row r="102" spans="1:18" x14ac:dyDescent="0.2">
      <c r="A102" s="1">
        <v>49359</v>
      </c>
      <c r="B102" s="1" t="s">
        <v>955</v>
      </c>
      <c r="C102" s="1">
        <v>1</v>
      </c>
      <c r="D102" s="1" t="s">
        <v>510</v>
      </c>
      <c r="E102" s="1">
        <v>2017</v>
      </c>
      <c r="F102" s="1" t="s">
        <v>862</v>
      </c>
      <c r="G102" s="1">
        <v>10</v>
      </c>
      <c r="H102" s="1">
        <v>0</v>
      </c>
      <c r="I102" s="1">
        <v>0</v>
      </c>
      <c r="J102" s="1">
        <v>0</v>
      </c>
      <c r="K102" s="1">
        <v>0</v>
      </c>
      <c r="L102" s="1">
        <v>0</v>
      </c>
      <c r="M102" s="1">
        <v>0</v>
      </c>
      <c r="N102" s="1">
        <v>0</v>
      </c>
      <c r="O102" s="1">
        <v>0</v>
      </c>
      <c r="P102" s="1">
        <v>0</v>
      </c>
      <c r="Q102" s="1">
        <v>10</v>
      </c>
      <c r="R102" s="1">
        <v>10</v>
      </c>
    </row>
    <row r="103" spans="1:18" x14ac:dyDescent="0.2">
      <c r="A103" s="1">
        <v>49363</v>
      </c>
      <c r="B103" s="1" t="s">
        <v>956</v>
      </c>
      <c r="C103" s="1">
        <v>1</v>
      </c>
      <c r="D103" s="1" t="s">
        <v>510</v>
      </c>
      <c r="E103" s="1">
        <v>2017</v>
      </c>
      <c r="F103" s="1" t="s">
        <v>862</v>
      </c>
      <c r="G103" s="1">
        <v>80</v>
      </c>
      <c r="H103" s="1">
        <v>0.4</v>
      </c>
      <c r="I103" s="1">
        <v>1</v>
      </c>
      <c r="J103" s="1">
        <v>2</v>
      </c>
      <c r="K103" s="1">
        <v>48</v>
      </c>
      <c r="L103" s="1">
        <v>0</v>
      </c>
      <c r="M103" s="1">
        <v>26</v>
      </c>
      <c r="N103" s="1">
        <v>0</v>
      </c>
      <c r="O103" s="1">
        <v>0</v>
      </c>
      <c r="P103" s="1">
        <v>0</v>
      </c>
      <c r="Q103" s="1">
        <v>157.4</v>
      </c>
      <c r="R103" s="1">
        <v>80</v>
      </c>
    </row>
    <row r="104" spans="1:18" x14ac:dyDescent="0.2">
      <c r="A104" s="1">
        <v>49787</v>
      </c>
      <c r="B104" s="1" t="s">
        <v>117</v>
      </c>
      <c r="C104" s="1">
        <v>1</v>
      </c>
      <c r="D104" s="1" t="s">
        <v>510</v>
      </c>
      <c r="E104" s="1">
        <v>2017</v>
      </c>
      <c r="F104" s="1" t="s">
        <v>862</v>
      </c>
      <c r="G104" s="1">
        <v>0</v>
      </c>
      <c r="H104" s="1">
        <v>49</v>
      </c>
      <c r="I104" s="1">
        <v>4</v>
      </c>
      <c r="J104" s="1">
        <v>9</v>
      </c>
      <c r="K104" s="1">
        <v>5</v>
      </c>
      <c r="L104" s="1">
        <v>0.25</v>
      </c>
      <c r="M104" s="1">
        <v>0.25</v>
      </c>
      <c r="N104" s="1">
        <v>0.25</v>
      </c>
      <c r="O104" s="1">
        <v>0.25</v>
      </c>
      <c r="P104" s="1">
        <v>0</v>
      </c>
      <c r="Q104" s="1">
        <v>68</v>
      </c>
      <c r="R104" s="1">
        <v>0</v>
      </c>
    </row>
    <row r="105" spans="1:18" x14ac:dyDescent="0.2">
      <c r="A105" s="1">
        <v>50154</v>
      </c>
      <c r="B105" s="1" t="s">
        <v>957</v>
      </c>
      <c r="C105" s="1">
        <v>1</v>
      </c>
      <c r="D105" s="1" t="s">
        <v>510</v>
      </c>
      <c r="E105" s="1">
        <v>2017</v>
      </c>
      <c r="F105" s="1" t="s">
        <v>862</v>
      </c>
      <c r="G105" s="1">
        <v>14.7</v>
      </c>
      <c r="H105" s="1">
        <v>26.34</v>
      </c>
      <c r="I105" s="1">
        <v>0.2</v>
      </c>
      <c r="J105" s="1">
        <v>34.69</v>
      </c>
      <c r="K105" s="1">
        <v>1.04</v>
      </c>
      <c r="L105" s="1">
        <v>0.12</v>
      </c>
      <c r="M105" s="1">
        <v>2.23</v>
      </c>
      <c r="N105" s="1">
        <v>0</v>
      </c>
      <c r="O105" s="1">
        <v>0.13</v>
      </c>
      <c r="P105" s="1">
        <v>0.09</v>
      </c>
      <c r="Q105" s="1">
        <v>79.540000000000006</v>
      </c>
      <c r="R105" s="1">
        <v>14.7</v>
      </c>
    </row>
    <row r="106" spans="1:18" x14ac:dyDescent="0.2">
      <c r="A106" s="1">
        <v>50211</v>
      </c>
      <c r="B106" s="1" t="s">
        <v>958</v>
      </c>
      <c r="C106" s="1">
        <v>1</v>
      </c>
      <c r="D106" s="1" t="s">
        <v>510</v>
      </c>
      <c r="E106" s="1">
        <v>2017</v>
      </c>
      <c r="F106" s="1" t="s">
        <v>862</v>
      </c>
      <c r="G106" s="1">
        <v>6.4</v>
      </c>
      <c r="H106" s="1">
        <v>0</v>
      </c>
      <c r="I106" s="1">
        <v>0</v>
      </c>
      <c r="J106" s="1">
        <v>0</v>
      </c>
      <c r="K106" s="1">
        <v>9</v>
      </c>
      <c r="L106" s="1">
        <v>5</v>
      </c>
      <c r="M106" s="1">
        <v>46</v>
      </c>
      <c r="N106" s="1">
        <v>4</v>
      </c>
      <c r="O106" s="1">
        <v>1</v>
      </c>
      <c r="P106" s="1">
        <v>0</v>
      </c>
      <c r="Q106" s="1">
        <v>71.400000000000006</v>
      </c>
      <c r="R106" s="1">
        <v>6.4</v>
      </c>
    </row>
    <row r="107" spans="1:18" x14ac:dyDescent="0.2">
      <c r="A107" s="1">
        <v>50220</v>
      </c>
      <c r="B107" s="1" t="s">
        <v>959</v>
      </c>
      <c r="C107" s="1">
        <v>1</v>
      </c>
      <c r="D107" s="1" t="s">
        <v>510</v>
      </c>
      <c r="E107" s="1">
        <v>2017</v>
      </c>
      <c r="F107" s="1" t="s">
        <v>862</v>
      </c>
      <c r="G107" s="1">
        <v>0</v>
      </c>
      <c r="H107" s="1">
        <v>25.3</v>
      </c>
      <c r="I107" s="1">
        <v>0.1</v>
      </c>
      <c r="J107" s="1">
        <v>0</v>
      </c>
      <c r="K107" s="1">
        <v>1.7</v>
      </c>
      <c r="L107" s="1">
        <v>0.1</v>
      </c>
      <c r="M107" s="1">
        <v>18.899999999999999</v>
      </c>
      <c r="N107" s="1">
        <v>0</v>
      </c>
      <c r="O107" s="1">
        <v>1.2</v>
      </c>
      <c r="P107" s="1">
        <v>0</v>
      </c>
      <c r="Q107" s="1">
        <v>47.3</v>
      </c>
      <c r="R107" s="1"/>
    </row>
    <row r="108" spans="1:18" x14ac:dyDescent="0.2">
      <c r="A108" s="1">
        <v>50356</v>
      </c>
      <c r="B108" s="1" t="s">
        <v>960</v>
      </c>
      <c r="C108" s="1">
        <v>1</v>
      </c>
      <c r="D108" s="1" t="s">
        <v>510</v>
      </c>
      <c r="E108" s="1">
        <v>2017</v>
      </c>
      <c r="F108" s="1" t="s">
        <v>862</v>
      </c>
      <c r="G108" s="1">
        <v>0</v>
      </c>
      <c r="H108" s="1">
        <v>63</v>
      </c>
      <c r="I108" s="1">
        <v>0</v>
      </c>
      <c r="J108" s="1">
        <v>0</v>
      </c>
      <c r="K108" s="1">
        <v>0</v>
      </c>
      <c r="L108" s="1">
        <v>0</v>
      </c>
      <c r="M108" s="1">
        <v>4</v>
      </c>
      <c r="N108" s="1">
        <v>0</v>
      </c>
      <c r="O108" s="1">
        <v>1</v>
      </c>
      <c r="P108" s="1">
        <v>0</v>
      </c>
      <c r="Q108" s="1">
        <v>68</v>
      </c>
      <c r="R108" s="1"/>
    </row>
    <row r="109" spans="1:18" x14ac:dyDescent="0.2">
      <c r="A109" s="1">
        <v>50357</v>
      </c>
      <c r="B109" s="1" t="s">
        <v>961</v>
      </c>
      <c r="C109" s="1">
        <v>1</v>
      </c>
      <c r="D109" s="1" t="s">
        <v>510</v>
      </c>
      <c r="E109" s="1">
        <v>2017</v>
      </c>
      <c r="F109" s="1" t="s">
        <v>862</v>
      </c>
      <c r="G109" s="1">
        <v>0</v>
      </c>
      <c r="H109" s="1">
        <v>0</v>
      </c>
      <c r="I109" s="1">
        <v>0</v>
      </c>
      <c r="J109" s="1">
        <v>0</v>
      </c>
      <c r="K109" s="1">
        <v>0</v>
      </c>
      <c r="L109" s="1">
        <v>0</v>
      </c>
      <c r="M109" s="1">
        <v>0</v>
      </c>
      <c r="N109" s="1">
        <v>0</v>
      </c>
      <c r="O109" s="1">
        <v>0</v>
      </c>
      <c r="P109" s="1">
        <v>0</v>
      </c>
      <c r="Q109" s="1">
        <v>0</v>
      </c>
      <c r="R109" s="1"/>
    </row>
    <row r="110" spans="1:18" x14ac:dyDescent="0.2">
      <c r="A110" s="1">
        <v>50359</v>
      </c>
      <c r="B110" s="1" t="s">
        <v>962</v>
      </c>
      <c r="C110" s="1">
        <v>1</v>
      </c>
      <c r="D110" s="1" t="s">
        <v>510</v>
      </c>
      <c r="E110" s="1">
        <v>2017</v>
      </c>
      <c r="F110" s="1" t="s">
        <v>862</v>
      </c>
      <c r="G110" s="1">
        <v>0</v>
      </c>
      <c r="H110" s="1">
        <v>0</v>
      </c>
      <c r="I110" s="1">
        <v>0</v>
      </c>
      <c r="J110" s="1">
        <v>0</v>
      </c>
      <c r="K110" s="1">
        <v>31.79</v>
      </c>
      <c r="L110" s="1">
        <v>45.38</v>
      </c>
      <c r="M110" s="1">
        <v>16.7</v>
      </c>
      <c r="N110" s="1">
        <v>0</v>
      </c>
      <c r="O110" s="1">
        <v>0.1</v>
      </c>
      <c r="P110" s="1">
        <v>0</v>
      </c>
      <c r="Q110" s="1">
        <v>93.97</v>
      </c>
      <c r="R110" s="1"/>
    </row>
    <row r="111" spans="1:18" x14ac:dyDescent="0.2">
      <c r="A111" s="1">
        <v>50366</v>
      </c>
      <c r="B111" s="1" t="s">
        <v>963</v>
      </c>
      <c r="C111" s="1">
        <v>1</v>
      </c>
      <c r="D111" s="1" t="s">
        <v>510</v>
      </c>
      <c r="E111" s="1">
        <v>2017</v>
      </c>
      <c r="F111" s="1" t="s">
        <v>862</v>
      </c>
      <c r="G111" s="1">
        <v>0</v>
      </c>
      <c r="H111" s="1">
        <v>39.5</v>
      </c>
      <c r="I111" s="1">
        <v>0</v>
      </c>
      <c r="J111" s="1">
        <v>0</v>
      </c>
      <c r="K111" s="1">
        <v>2.1</v>
      </c>
      <c r="L111" s="1">
        <v>2.6</v>
      </c>
      <c r="M111" s="1">
        <v>4.7</v>
      </c>
      <c r="N111" s="1">
        <v>0</v>
      </c>
      <c r="O111" s="1">
        <v>0</v>
      </c>
      <c r="P111" s="1">
        <v>0.4</v>
      </c>
      <c r="Q111" s="1">
        <v>49.3</v>
      </c>
      <c r="R111" s="1"/>
    </row>
    <row r="112" spans="1:18" x14ac:dyDescent="0.2">
      <c r="A112" s="1">
        <v>50368</v>
      </c>
      <c r="B112" s="1" t="s">
        <v>964</v>
      </c>
      <c r="C112" s="1">
        <v>1</v>
      </c>
      <c r="D112" s="1" t="s">
        <v>510</v>
      </c>
      <c r="E112" s="1">
        <v>2017</v>
      </c>
      <c r="F112" s="1" t="s">
        <v>862</v>
      </c>
      <c r="G112" s="1">
        <v>0</v>
      </c>
      <c r="H112" s="1">
        <v>67.8</v>
      </c>
      <c r="I112" s="1">
        <v>0</v>
      </c>
      <c r="J112" s="1">
        <v>11.1</v>
      </c>
      <c r="K112" s="1">
        <v>11.3</v>
      </c>
      <c r="L112" s="1">
        <v>6.7</v>
      </c>
      <c r="M112" s="1">
        <v>0.4</v>
      </c>
      <c r="N112" s="1">
        <v>0</v>
      </c>
      <c r="O112" s="1">
        <v>0.1</v>
      </c>
      <c r="P112" s="1">
        <v>0</v>
      </c>
      <c r="Q112" s="1">
        <v>97.4</v>
      </c>
      <c r="R112" s="1"/>
    </row>
    <row r="113" spans="1:18" x14ac:dyDescent="0.2">
      <c r="A113" s="1">
        <v>50369</v>
      </c>
      <c r="B113" s="1" t="s">
        <v>965</v>
      </c>
      <c r="C113" s="1">
        <v>1</v>
      </c>
      <c r="D113" s="1" t="s">
        <v>510</v>
      </c>
      <c r="E113" s="1">
        <v>2017</v>
      </c>
      <c r="F113" s="1" t="s">
        <v>862</v>
      </c>
      <c r="G113" s="1">
        <v>0.27</v>
      </c>
      <c r="H113" s="1">
        <v>14.5</v>
      </c>
      <c r="I113" s="1">
        <v>0.5</v>
      </c>
      <c r="J113" s="1">
        <v>16</v>
      </c>
      <c r="K113" s="1">
        <v>1</v>
      </c>
      <c r="L113" s="1">
        <v>1</v>
      </c>
      <c r="M113" s="1">
        <v>1.5</v>
      </c>
      <c r="N113" s="1">
        <v>0</v>
      </c>
      <c r="O113" s="1">
        <v>0</v>
      </c>
      <c r="P113" s="1">
        <v>0</v>
      </c>
      <c r="Q113" s="1">
        <v>34.770000000000003</v>
      </c>
      <c r="R113" s="1">
        <v>0.27</v>
      </c>
    </row>
    <row r="114" spans="1:18" x14ac:dyDescent="0.2">
      <c r="A114" s="1">
        <v>50371</v>
      </c>
      <c r="B114" s="1" t="s">
        <v>966</v>
      </c>
      <c r="C114" s="1">
        <v>1</v>
      </c>
      <c r="D114" s="1" t="s">
        <v>510</v>
      </c>
      <c r="E114" s="1">
        <v>2017</v>
      </c>
      <c r="F114" s="1" t="s">
        <v>862</v>
      </c>
      <c r="G114" s="1">
        <v>0</v>
      </c>
      <c r="H114" s="1">
        <v>3</v>
      </c>
      <c r="I114" s="1">
        <v>1</v>
      </c>
      <c r="J114" s="1">
        <v>28</v>
      </c>
      <c r="K114" s="1">
        <v>2</v>
      </c>
      <c r="L114" s="1">
        <v>0</v>
      </c>
      <c r="M114" s="1">
        <v>1</v>
      </c>
      <c r="N114" s="1">
        <v>0</v>
      </c>
      <c r="O114" s="1">
        <v>0</v>
      </c>
      <c r="P114" s="1">
        <v>0</v>
      </c>
      <c r="Q114" s="1">
        <v>35</v>
      </c>
      <c r="R114" s="1"/>
    </row>
    <row r="115" spans="1:18" x14ac:dyDescent="0.2">
      <c r="A115" s="1">
        <v>50374</v>
      </c>
      <c r="B115" s="1" t="s">
        <v>967</v>
      </c>
      <c r="C115" s="1">
        <v>1</v>
      </c>
      <c r="D115" s="1" t="s">
        <v>510</v>
      </c>
      <c r="E115" s="1">
        <v>2017</v>
      </c>
      <c r="F115" s="1" t="s">
        <v>862</v>
      </c>
      <c r="G115" s="1">
        <v>0</v>
      </c>
      <c r="H115" s="1">
        <v>20.8</v>
      </c>
      <c r="I115" s="1">
        <v>0.6</v>
      </c>
      <c r="J115" s="1">
        <v>42.2</v>
      </c>
      <c r="K115" s="1">
        <v>1.3</v>
      </c>
      <c r="L115" s="1">
        <v>2.9</v>
      </c>
      <c r="M115" s="1">
        <v>0</v>
      </c>
      <c r="N115" s="1">
        <v>0</v>
      </c>
      <c r="O115" s="1">
        <v>0.2</v>
      </c>
      <c r="P115" s="1">
        <v>0.4</v>
      </c>
      <c r="Q115" s="1">
        <v>68.400000000000006</v>
      </c>
      <c r="R115" s="1"/>
    </row>
    <row r="116" spans="1:18" x14ac:dyDescent="0.2">
      <c r="A116" s="1">
        <v>50375</v>
      </c>
      <c r="B116" s="1" t="s">
        <v>968</v>
      </c>
      <c r="C116" s="1">
        <v>1</v>
      </c>
      <c r="D116" s="1" t="s">
        <v>510</v>
      </c>
      <c r="E116" s="1">
        <v>2017</v>
      </c>
      <c r="F116" s="1" t="s">
        <v>862</v>
      </c>
      <c r="G116" s="1">
        <v>0</v>
      </c>
      <c r="H116" s="1">
        <v>24.8</v>
      </c>
      <c r="I116" s="1">
        <v>0.23</v>
      </c>
      <c r="J116" s="1">
        <v>15.47</v>
      </c>
      <c r="K116" s="1">
        <v>0.38</v>
      </c>
      <c r="L116" s="1">
        <v>0.08</v>
      </c>
      <c r="M116" s="1">
        <v>1</v>
      </c>
      <c r="N116" s="1">
        <v>0</v>
      </c>
      <c r="O116" s="1">
        <v>0.05</v>
      </c>
      <c r="P116" s="1">
        <v>0</v>
      </c>
      <c r="Q116" s="1">
        <v>42.01</v>
      </c>
      <c r="R116" s="1"/>
    </row>
    <row r="117" spans="1:18" x14ac:dyDescent="0.2">
      <c r="A117" s="1">
        <v>50380</v>
      </c>
      <c r="B117" s="1" t="s">
        <v>969</v>
      </c>
      <c r="C117" s="1">
        <v>1</v>
      </c>
      <c r="D117" s="1" t="s">
        <v>510</v>
      </c>
      <c r="E117" s="1">
        <v>2017</v>
      </c>
      <c r="F117" s="1" t="s">
        <v>862</v>
      </c>
      <c r="G117" s="1">
        <v>0</v>
      </c>
      <c r="H117" s="1">
        <v>0</v>
      </c>
      <c r="I117" s="1">
        <v>0</v>
      </c>
      <c r="J117" s="1">
        <v>0</v>
      </c>
      <c r="K117" s="1">
        <v>0</v>
      </c>
      <c r="L117" s="1">
        <v>0</v>
      </c>
      <c r="M117" s="1">
        <v>98</v>
      </c>
      <c r="N117" s="1">
        <v>0</v>
      </c>
      <c r="O117" s="1">
        <v>1</v>
      </c>
      <c r="P117" s="1">
        <v>1</v>
      </c>
      <c r="Q117" s="1">
        <v>100</v>
      </c>
      <c r="R117" s="1"/>
    </row>
    <row r="118" spans="1:18" x14ac:dyDescent="0.2">
      <c r="A118" s="1">
        <v>50381</v>
      </c>
      <c r="B118" s="1" t="s">
        <v>970</v>
      </c>
      <c r="C118" s="1">
        <v>1</v>
      </c>
      <c r="D118" s="1" t="s">
        <v>510</v>
      </c>
      <c r="E118" s="1">
        <v>2017</v>
      </c>
      <c r="F118" s="1" t="s">
        <v>862</v>
      </c>
      <c r="G118" s="1">
        <v>0</v>
      </c>
      <c r="H118" s="1">
        <v>23.5</v>
      </c>
      <c r="I118" s="1">
        <v>0</v>
      </c>
      <c r="J118" s="1">
        <v>0</v>
      </c>
      <c r="K118" s="1">
        <v>2</v>
      </c>
      <c r="L118" s="1">
        <v>0.1</v>
      </c>
      <c r="M118" s="1">
        <v>19.3</v>
      </c>
      <c r="N118" s="1">
        <v>0</v>
      </c>
      <c r="O118" s="1">
        <v>1.3</v>
      </c>
      <c r="P118" s="1">
        <v>0.9</v>
      </c>
      <c r="Q118" s="1">
        <v>47.1</v>
      </c>
      <c r="R118" s="1">
        <v>0</v>
      </c>
    </row>
    <row r="119" spans="1:18" x14ac:dyDescent="0.2">
      <c r="A119" s="1">
        <v>50382</v>
      </c>
      <c r="B119" s="1" t="s">
        <v>971</v>
      </c>
      <c r="C119" s="1">
        <v>1</v>
      </c>
      <c r="D119" s="1" t="s">
        <v>510</v>
      </c>
      <c r="E119" s="1">
        <v>2017</v>
      </c>
      <c r="F119" s="1" t="s">
        <v>862</v>
      </c>
      <c r="G119" s="1">
        <v>50</v>
      </c>
      <c r="H119" s="1">
        <v>5</v>
      </c>
      <c r="I119" s="1">
        <v>0</v>
      </c>
      <c r="J119" s="1">
        <v>15</v>
      </c>
      <c r="K119" s="1">
        <v>0</v>
      </c>
      <c r="L119" s="1">
        <v>0</v>
      </c>
      <c r="M119" s="1">
        <v>0</v>
      </c>
      <c r="N119" s="1">
        <v>0</v>
      </c>
      <c r="O119" s="1">
        <v>0</v>
      </c>
      <c r="P119" s="1">
        <v>0</v>
      </c>
      <c r="Q119" s="1">
        <v>70</v>
      </c>
      <c r="R119" s="1">
        <v>50</v>
      </c>
    </row>
    <row r="120" spans="1:18" x14ac:dyDescent="0.2">
      <c r="A120" s="1">
        <v>50383</v>
      </c>
      <c r="B120" s="1" t="s">
        <v>972</v>
      </c>
      <c r="C120" s="1">
        <v>1</v>
      </c>
      <c r="D120" s="1" t="s">
        <v>510</v>
      </c>
      <c r="E120" s="1">
        <v>2017</v>
      </c>
      <c r="F120" s="1" t="s">
        <v>862</v>
      </c>
      <c r="G120" s="1">
        <v>0</v>
      </c>
      <c r="H120" s="1">
        <v>3</v>
      </c>
      <c r="I120" s="1">
        <v>0</v>
      </c>
      <c r="J120" s="1">
        <v>51</v>
      </c>
      <c r="K120" s="1">
        <v>1</v>
      </c>
      <c r="L120" s="1">
        <v>0</v>
      </c>
      <c r="M120" s="1">
        <v>0</v>
      </c>
      <c r="N120" s="1">
        <v>0</v>
      </c>
      <c r="O120" s="1">
        <v>0</v>
      </c>
      <c r="P120" s="1">
        <v>0</v>
      </c>
      <c r="Q120" s="1">
        <v>55</v>
      </c>
      <c r="R120" s="1"/>
    </row>
    <row r="121" spans="1:18" x14ac:dyDescent="0.2">
      <c r="A121" s="1">
        <v>50384</v>
      </c>
      <c r="B121" s="1" t="s">
        <v>973</v>
      </c>
      <c r="C121" s="1">
        <v>1</v>
      </c>
      <c r="D121" s="1" t="s">
        <v>510</v>
      </c>
      <c r="E121" s="1">
        <v>2017</v>
      </c>
      <c r="F121" s="1" t="s">
        <v>862</v>
      </c>
      <c r="G121" s="1">
        <v>0</v>
      </c>
      <c r="H121" s="1">
        <v>30.7</v>
      </c>
      <c r="I121" s="1">
        <v>0.7</v>
      </c>
      <c r="J121" s="1">
        <v>40.5</v>
      </c>
      <c r="K121" s="1">
        <v>1.2</v>
      </c>
      <c r="L121" s="1">
        <v>1.3</v>
      </c>
      <c r="M121" s="1">
        <v>1.3</v>
      </c>
      <c r="N121" s="1">
        <v>0</v>
      </c>
      <c r="O121" s="1">
        <v>0.2</v>
      </c>
      <c r="P121" s="1">
        <v>0.7</v>
      </c>
      <c r="Q121" s="1">
        <v>76.599999999999994</v>
      </c>
      <c r="R121" s="1"/>
    </row>
    <row r="122" spans="1:18" x14ac:dyDescent="0.2">
      <c r="A122" s="1">
        <v>50386</v>
      </c>
      <c r="B122" s="1" t="s">
        <v>974</v>
      </c>
      <c r="C122" s="1">
        <v>1</v>
      </c>
      <c r="D122" s="1" t="s">
        <v>510</v>
      </c>
      <c r="E122" s="1">
        <v>2017</v>
      </c>
      <c r="F122" s="1" t="s">
        <v>862</v>
      </c>
      <c r="G122" s="1">
        <v>0</v>
      </c>
      <c r="H122" s="1">
        <v>38</v>
      </c>
      <c r="I122" s="1">
        <v>0</v>
      </c>
      <c r="J122" s="1">
        <v>0</v>
      </c>
      <c r="K122" s="1">
        <v>2</v>
      </c>
      <c r="L122" s="1">
        <v>3</v>
      </c>
      <c r="M122" s="1">
        <v>5</v>
      </c>
      <c r="N122" s="1">
        <v>0</v>
      </c>
      <c r="O122" s="1">
        <v>0</v>
      </c>
      <c r="P122" s="1">
        <v>0</v>
      </c>
      <c r="Q122" s="1">
        <v>48</v>
      </c>
      <c r="R122" s="1"/>
    </row>
    <row r="123" spans="1:18" x14ac:dyDescent="0.2">
      <c r="A123" s="1">
        <v>50387</v>
      </c>
      <c r="B123" s="1" t="s">
        <v>975</v>
      </c>
      <c r="C123" s="1">
        <v>1</v>
      </c>
      <c r="D123" s="1" t="s">
        <v>510</v>
      </c>
      <c r="E123" s="1">
        <v>2017</v>
      </c>
      <c r="F123" s="1" t="s">
        <v>862</v>
      </c>
      <c r="G123" s="1">
        <v>0</v>
      </c>
      <c r="H123" s="1">
        <v>0.8</v>
      </c>
      <c r="I123" s="1">
        <v>0</v>
      </c>
      <c r="J123" s="1">
        <v>7.5</v>
      </c>
      <c r="K123" s="1">
        <v>76.900000000000006</v>
      </c>
      <c r="L123" s="1">
        <v>6.4</v>
      </c>
      <c r="M123" s="1">
        <v>5.8</v>
      </c>
      <c r="N123" s="1">
        <v>0</v>
      </c>
      <c r="O123" s="1">
        <v>0.1</v>
      </c>
      <c r="P123" s="1">
        <v>2.5</v>
      </c>
      <c r="Q123" s="1">
        <v>100</v>
      </c>
      <c r="R123" s="1"/>
    </row>
    <row r="124" spans="1:18" x14ac:dyDescent="0.2">
      <c r="A124" s="1">
        <v>50388</v>
      </c>
      <c r="B124" s="1" t="s">
        <v>976</v>
      </c>
      <c r="C124" s="1">
        <v>1</v>
      </c>
      <c r="D124" s="1" t="s">
        <v>510</v>
      </c>
      <c r="E124" s="1">
        <v>2017</v>
      </c>
      <c r="F124" s="1" t="s">
        <v>862</v>
      </c>
      <c r="G124" s="1">
        <v>0</v>
      </c>
      <c r="H124" s="1">
        <v>22</v>
      </c>
      <c r="I124" s="1">
        <v>0</v>
      </c>
      <c r="J124" s="1">
        <v>30</v>
      </c>
      <c r="K124" s="1">
        <v>0</v>
      </c>
      <c r="L124" s="1">
        <v>0</v>
      </c>
      <c r="M124" s="1">
        <v>0</v>
      </c>
      <c r="N124" s="1">
        <v>0</v>
      </c>
      <c r="O124" s="1">
        <v>10</v>
      </c>
      <c r="P124" s="1">
        <v>0</v>
      </c>
      <c r="Q124" s="1">
        <v>62</v>
      </c>
      <c r="R124" s="1"/>
    </row>
    <row r="125" spans="1:18" x14ac:dyDescent="0.2">
      <c r="A125" s="1">
        <v>50389</v>
      </c>
      <c r="B125" s="1" t="s">
        <v>977</v>
      </c>
      <c r="C125" s="1">
        <v>1</v>
      </c>
      <c r="D125" s="1" t="s">
        <v>510</v>
      </c>
      <c r="E125" s="1">
        <v>2017</v>
      </c>
      <c r="F125" s="1" t="s">
        <v>862</v>
      </c>
      <c r="G125" s="1">
        <v>0</v>
      </c>
      <c r="H125" s="1">
        <v>0</v>
      </c>
      <c r="I125" s="1">
        <v>0</v>
      </c>
      <c r="J125" s="1">
        <v>0</v>
      </c>
      <c r="K125" s="1">
        <v>0</v>
      </c>
      <c r="L125" s="1">
        <v>0</v>
      </c>
      <c r="M125" s="1">
        <v>0</v>
      </c>
      <c r="N125" s="1">
        <v>0</v>
      </c>
      <c r="O125" s="1">
        <v>0</v>
      </c>
      <c r="P125" s="1">
        <v>0</v>
      </c>
      <c r="Q125" s="1">
        <v>0</v>
      </c>
      <c r="R125" s="1"/>
    </row>
    <row r="126" spans="1:18" x14ac:dyDescent="0.2">
      <c r="A126" s="1">
        <v>50391</v>
      </c>
      <c r="B126" s="1" t="s">
        <v>978</v>
      </c>
      <c r="C126" s="1">
        <v>1</v>
      </c>
      <c r="D126" s="1" t="s">
        <v>510</v>
      </c>
      <c r="E126" s="1">
        <v>2017</v>
      </c>
      <c r="F126" s="1" t="s">
        <v>862</v>
      </c>
      <c r="G126" s="1">
        <v>0</v>
      </c>
      <c r="H126" s="1">
        <v>0</v>
      </c>
      <c r="I126" s="1">
        <v>0</v>
      </c>
      <c r="J126" s="1">
        <v>0</v>
      </c>
      <c r="K126" s="1">
        <v>0</v>
      </c>
      <c r="L126" s="1">
        <v>0</v>
      </c>
      <c r="M126" s="1">
        <v>0</v>
      </c>
      <c r="N126" s="1">
        <v>0</v>
      </c>
      <c r="O126" s="1">
        <v>0</v>
      </c>
      <c r="P126" s="1">
        <v>0</v>
      </c>
      <c r="Q126" s="1">
        <v>0</v>
      </c>
      <c r="R126" s="1"/>
    </row>
    <row r="127" spans="1:18" x14ac:dyDescent="0.2">
      <c r="A127" s="1">
        <v>50392</v>
      </c>
      <c r="B127" s="1" t="s">
        <v>979</v>
      </c>
      <c r="C127" s="1">
        <v>1</v>
      </c>
      <c r="D127" s="1" t="s">
        <v>510</v>
      </c>
      <c r="E127" s="1">
        <v>2017</v>
      </c>
      <c r="F127" s="1" t="s">
        <v>862</v>
      </c>
      <c r="G127" s="1">
        <v>0</v>
      </c>
      <c r="H127" s="1">
        <v>8.1999999999999993</v>
      </c>
      <c r="I127" s="1">
        <v>0</v>
      </c>
      <c r="J127" s="1">
        <v>59</v>
      </c>
      <c r="K127" s="1">
        <v>24</v>
      </c>
      <c r="L127" s="1">
        <v>0.2</v>
      </c>
      <c r="M127" s="1">
        <v>8.1999999999999993</v>
      </c>
      <c r="N127" s="1">
        <v>0</v>
      </c>
      <c r="O127" s="1">
        <v>0.4</v>
      </c>
      <c r="P127" s="1">
        <v>0</v>
      </c>
      <c r="Q127" s="1">
        <v>100</v>
      </c>
      <c r="R127" s="1">
        <v>0</v>
      </c>
    </row>
    <row r="128" spans="1:18" x14ac:dyDescent="0.2">
      <c r="A128" s="1">
        <v>50395</v>
      </c>
      <c r="B128" s="1" t="s">
        <v>980</v>
      </c>
      <c r="C128" s="1">
        <v>1</v>
      </c>
      <c r="D128" s="1" t="s">
        <v>510</v>
      </c>
      <c r="E128" s="1">
        <v>2017</v>
      </c>
      <c r="F128" s="1" t="s">
        <v>862</v>
      </c>
      <c r="G128" s="1">
        <v>0</v>
      </c>
      <c r="H128" s="1">
        <v>23</v>
      </c>
      <c r="I128" s="1">
        <v>0</v>
      </c>
      <c r="J128" s="1">
        <v>21</v>
      </c>
      <c r="K128" s="1">
        <v>9</v>
      </c>
      <c r="L128" s="1">
        <v>5</v>
      </c>
      <c r="M128" s="1">
        <v>7</v>
      </c>
      <c r="N128" s="1">
        <v>5</v>
      </c>
      <c r="O128" s="1">
        <v>9</v>
      </c>
      <c r="P128" s="1">
        <v>0</v>
      </c>
      <c r="Q128" s="1">
        <v>79</v>
      </c>
      <c r="R128" s="1"/>
    </row>
    <row r="129" spans="1:18" x14ac:dyDescent="0.2">
      <c r="A129" s="1">
        <v>50396</v>
      </c>
      <c r="B129" s="1" t="s">
        <v>981</v>
      </c>
      <c r="C129" s="1">
        <v>1</v>
      </c>
      <c r="D129" s="1" t="s">
        <v>510</v>
      </c>
      <c r="E129" s="1">
        <v>2017</v>
      </c>
      <c r="F129" s="1" t="s">
        <v>862</v>
      </c>
      <c r="G129" s="1">
        <v>0</v>
      </c>
      <c r="H129" s="1">
        <v>0</v>
      </c>
      <c r="I129" s="1">
        <v>0</v>
      </c>
      <c r="J129" s="1">
        <v>0</v>
      </c>
      <c r="K129" s="1">
        <v>2</v>
      </c>
      <c r="L129" s="1">
        <v>2</v>
      </c>
      <c r="M129" s="1">
        <v>42</v>
      </c>
      <c r="N129" s="1">
        <v>39</v>
      </c>
      <c r="O129" s="1">
        <v>15</v>
      </c>
      <c r="P129" s="1">
        <v>0</v>
      </c>
      <c r="Q129" s="1">
        <v>100</v>
      </c>
      <c r="R129" s="1"/>
    </row>
    <row r="130" spans="1:18" x14ac:dyDescent="0.2">
      <c r="A130" s="1">
        <v>50398</v>
      </c>
      <c r="B130" s="1" t="s">
        <v>982</v>
      </c>
      <c r="C130" s="1">
        <v>1</v>
      </c>
      <c r="D130" s="1" t="s">
        <v>510</v>
      </c>
      <c r="E130" s="1">
        <v>2017</v>
      </c>
      <c r="F130" s="1" t="s">
        <v>862</v>
      </c>
      <c r="G130" s="1">
        <v>0</v>
      </c>
      <c r="H130" s="1">
        <v>0.3</v>
      </c>
      <c r="I130" s="1">
        <v>0</v>
      </c>
      <c r="J130" s="1">
        <v>13.1</v>
      </c>
      <c r="K130" s="1">
        <v>0</v>
      </c>
      <c r="L130" s="1">
        <v>0</v>
      </c>
      <c r="M130" s="1">
        <v>35.5</v>
      </c>
      <c r="N130" s="1">
        <v>0</v>
      </c>
      <c r="O130" s="1">
        <v>0</v>
      </c>
      <c r="P130" s="1">
        <v>0</v>
      </c>
      <c r="Q130" s="1">
        <v>48.9</v>
      </c>
      <c r="R130" s="1"/>
    </row>
    <row r="131" spans="1:18" x14ac:dyDescent="0.2">
      <c r="A131" s="1">
        <v>50399</v>
      </c>
      <c r="B131" s="1" t="s">
        <v>983</v>
      </c>
      <c r="C131" s="1">
        <v>1</v>
      </c>
      <c r="D131" s="1" t="s">
        <v>510</v>
      </c>
      <c r="E131" s="1">
        <v>2017</v>
      </c>
      <c r="F131" s="1" t="s">
        <v>862</v>
      </c>
      <c r="G131" s="1">
        <v>0</v>
      </c>
      <c r="H131" s="1">
        <v>29.9</v>
      </c>
      <c r="I131" s="1">
        <v>0</v>
      </c>
      <c r="J131" s="1">
        <v>19.899999999999999</v>
      </c>
      <c r="K131" s="1">
        <v>15.3</v>
      </c>
      <c r="L131" s="1">
        <v>0</v>
      </c>
      <c r="M131" s="1">
        <v>0</v>
      </c>
      <c r="N131" s="1">
        <v>0</v>
      </c>
      <c r="O131" s="1">
        <v>0</v>
      </c>
      <c r="P131" s="1">
        <v>0</v>
      </c>
      <c r="Q131" s="1">
        <v>65.099999999999994</v>
      </c>
      <c r="R131" s="1"/>
    </row>
    <row r="132" spans="1:18" x14ac:dyDescent="0.2">
      <c r="A132" s="1">
        <v>50541</v>
      </c>
      <c r="B132" s="1" t="s">
        <v>123</v>
      </c>
      <c r="C132" s="1">
        <v>1</v>
      </c>
      <c r="D132" s="1" t="s">
        <v>510</v>
      </c>
      <c r="E132" s="1">
        <v>2017</v>
      </c>
      <c r="F132" s="1" t="s">
        <v>862</v>
      </c>
      <c r="G132" s="1">
        <v>0</v>
      </c>
      <c r="H132" s="1">
        <v>0</v>
      </c>
      <c r="I132" s="1">
        <v>0</v>
      </c>
      <c r="J132" s="1">
        <v>0</v>
      </c>
      <c r="K132" s="1">
        <v>0</v>
      </c>
      <c r="L132" s="1">
        <v>0</v>
      </c>
      <c r="M132" s="1">
        <v>0</v>
      </c>
      <c r="N132" s="1">
        <v>0</v>
      </c>
      <c r="O132" s="1">
        <v>0</v>
      </c>
      <c r="P132" s="1">
        <v>0</v>
      </c>
      <c r="Q132" s="1">
        <v>0</v>
      </c>
      <c r="R132" s="1"/>
    </row>
    <row r="133" spans="1:18" x14ac:dyDescent="0.2">
      <c r="A133" s="1">
        <v>50549</v>
      </c>
      <c r="B133" s="1" t="s">
        <v>355</v>
      </c>
      <c r="C133" s="1">
        <v>1</v>
      </c>
      <c r="D133" s="1" t="s">
        <v>510</v>
      </c>
      <c r="E133" s="1">
        <v>2017</v>
      </c>
      <c r="F133" s="1" t="s">
        <v>862</v>
      </c>
      <c r="G133" s="1">
        <v>0</v>
      </c>
      <c r="H133" s="1">
        <v>23.5</v>
      </c>
      <c r="I133" s="1">
        <v>0</v>
      </c>
      <c r="J133" s="1">
        <v>0</v>
      </c>
      <c r="K133" s="1">
        <v>2</v>
      </c>
      <c r="L133" s="1">
        <v>0.1</v>
      </c>
      <c r="M133" s="1">
        <v>19.3</v>
      </c>
      <c r="N133" s="1">
        <v>0</v>
      </c>
      <c r="O133" s="1">
        <v>1.3</v>
      </c>
      <c r="P133" s="1">
        <v>0.9</v>
      </c>
      <c r="Q133" s="1">
        <v>47.1</v>
      </c>
      <c r="R133" s="1"/>
    </row>
    <row r="134" spans="1:18" x14ac:dyDescent="0.2">
      <c r="A134" s="1">
        <v>50550</v>
      </c>
      <c r="B134" s="1" t="s">
        <v>48</v>
      </c>
      <c r="C134" s="1">
        <v>1</v>
      </c>
      <c r="D134" s="1" t="s">
        <v>510</v>
      </c>
      <c r="E134" s="1">
        <v>2017</v>
      </c>
      <c r="F134" s="1" t="s">
        <v>862</v>
      </c>
      <c r="G134" s="1">
        <v>0</v>
      </c>
      <c r="H134" s="1">
        <v>27</v>
      </c>
      <c r="I134" s="1">
        <v>0</v>
      </c>
      <c r="J134" s="1">
        <v>6</v>
      </c>
      <c r="K134" s="1">
        <v>3</v>
      </c>
      <c r="L134" s="1">
        <v>1</v>
      </c>
      <c r="M134" s="1">
        <v>10</v>
      </c>
      <c r="N134" s="1">
        <v>9</v>
      </c>
      <c r="O134" s="1">
        <v>4</v>
      </c>
      <c r="P134" s="1">
        <v>40</v>
      </c>
      <c r="Q134" s="1">
        <v>100</v>
      </c>
      <c r="R134" s="1"/>
    </row>
    <row r="135" spans="1:18" x14ac:dyDescent="0.2">
      <c r="A135" s="1">
        <v>50551</v>
      </c>
      <c r="B135" s="1" t="s">
        <v>206</v>
      </c>
      <c r="C135" s="1">
        <v>1</v>
      </c>
      <c r="D135" s="1" t="s">
        <v>510</v>
      </c>
      <c r="E135" s="1">
        <v>2017</v>
      </c>
      <c r="F135" s="1" t="s">
        <v>862</v>
      </c>
      <c r="G135" s="1">
        <v>0</v>
      </c>
      <c r="H135" s="1">
        <v>74.98</v>
      </c>
      <c r="I135" s="1">
        <v>0</v>
      </c>
      <c r="J135" s="1">
        <v>0</v>
      </c>
      <c r="K135" s="1">
        <v>0.08</v>
      </c>
      <c r="L135" s="1">
        <v>0.28999999999999998</v>
      </c>
      <c r="M135" s="1">
        <v>1.4</v>
      </c>
      <c r="N135" s="1">
        <v>13.15</v>
      </c>
      <c r="O135" s="1">
        <v>4.0999999999999996</v>
      </c>
      <c r="P135" s="1">
        <v>0</v>
      </c>
      <c r="Q135" s="1">
        <v>94</v>
      </c>
      <c r="R135" s="1"/>
    </row>
    <row r="136" spans="1:18" x14ac:dyDescent="0.2">
      <c r="A136" s="1">
        <v>50555</v>
      </c>
      <c r="B136" s="1" t="s">
        <v>984</v>
      </c>
      <c r="C136" s="1">
        <v>1</v>
      </c>
      <c r="D136" s="1" t="s">
        <v>510</v>
      </c>
      <c r="E136" s="1">
        <v>2017</v>
      </c>
      <c r="F136" s="1" t="s">
        <v>862</v>
      </c>
      <c r="G136" s="1">
        <v>0</v>
      </c>
      <c r="H136" s="1">
        <v>9.6999999999999993</v>
      </c>
      <c r="I136" s="1">
        <v>0</v>
      </c>
      <c r="J136" s="1">
        <v>58</v>
      </c>
      <c r="K136" s="1">
        <v>23</v>
      </c>
      <c r="L136" s="1">
        <v>0.4</v>
      </c>
      <c r="M136" s="1">
        <v>6.4</v>
      </c>
      <c r="N136" s="1">
        <v>0</v>
      </c>
      <c r="O136" s="1">
        <v>1.9</v>
      </c>
      <c r="P136" s="1">
        <v>0</v>
      </c>
      <c r="Q136" s="1">
        <v>99.4</v>
      </c>
      <c r="R136" s="1"/>
    </row>
    <row r="137" spans="1:18" x14ac:dyDescent="0.2">
      <c r="A137" s="1">
        <v>50558</v>
      </c>
      <c r="B137" s="1" t="s">
        <v>985</v>
      </c>
      <c r="C137" s="1">
        <v>1</v>
      </c>
      <c r="D137" s="1" t="s">
        <v>510</v>
      </c>
      <c r="E137" s="1">
        <v>2017</v>
      </c>
      <c r="F137" s="1" t="s">
        <v>862</v>
      </c>
      <c r="G137" s="1">
        <v>0</v>
      </c>
      <c r="H137" s="1">
        <v>26</v>
      </c>
      <c r="I137" s="1">
        <v>0</v>
      </c>
      <c r="J137" s="1">
        <v>6</v>
      </c>
      <c r="K137" s="1">
        <v>2</v>
      </c>
      <c r="L137" s="1">
        <v>1</v>
      </c>
      <c r="M137" s="1">
        <v>8</v>
      </c>
      <c r="N137" s="1">
        <v>9</v>
      </c>
      <c r="O137" s="1">
        <v>7</v>
      </c>
      <c r="P137" s="1">
        <v>41</v>
      </c>
      <c r="Q137" s="1">
        <v>100</v>
      </c>
      <c r="R137" s="1">
        <v>0</v>
      </c>
    </row>
    <row r="138" spans="1:18" x14ac:dyDescent="0.2">
      <c r="A138" s="1">
        <v>50559</v>
      </c>
      <c r="B138" s="1" t="s">
        <v>986</v>
      </c>
      <c r="C138" s="1">
        <v>1</v>
      </c>
      <c r="D138" s="1" t="s">
        <v>510</v>
      </c>
      <c r="E138" s="1">
        <v>2017</v>
      </c>
      <c r="F138" s="1" t="s">
        <v>862</v>
      </c>
      <c r="G138" s="1">
        <v>0</v>
      </c>
      <c r="H138" s="1">
        <v>10</v>
      </c>
      <c r="I138" s="1">
        <v>0</v>
      </c>
      <c r="J138" s="1">
        <v>0</v>
      </c>
      <c r="K138" s="1">
        <v>2</v>
      </c>
      <c r="L138" s="1">
        <v>0</v>
      </c>
      <c r="M138" s="1">
        <v>0</v>
      </c>
      <c r="N138" s="1">
        <v>0</v>
      </c>
      <c r="O138" s="1">
        <v>0</v>
      </c>
      <c r="P138" s="1">
        <v>0</v>
      </c>
      <c r="Q138" s="1">
        <v>12</v>
      </c>
      <c r="R138" s="1">
        <v>0</v>
      </c>
    </row>
    <row r="139" spans="1:18" x14ac:dyDescent="0.2">
      <c r="A139" s="1">
        <v>50560</v>
      </c>
      <c r="B139" s="1" t="s">
        <v>213</v>
      </c>
      <c r="C139" s="1">
        <v>1</v>
      </c>
      <c r="D139" s="1" t="s">
        <v>510</v>
      </c>
      <c r="E139" s="1">
        <v>2017</v>
      </c>
      <c r="F139" s="1" t="s">
        <v>862</v>
      </c>
      <c r="G139" s="1">
        <v>0</v>
      </c>
      <c r="H139" s="1">
        <v>49.3</v>
      </c>
      <c r="I139" s="1">
        <v>0.5</v>
      </c>
      <c r="J139" s="1">
        <v>31</v>
      </c>
      <c r="K139" s="1">
        <v>7.1</v>
      </c>
      <c r="L139" s="1">
        <v>6.1</v>
      </c>
      <c r="M139" s="1">
        <v>2.4</v>
      </c>
      <c r="N139" s="1">
        <v>0</v>
      </c>
      <c r="O139" s="1">
        <v>0.6</v>
      </c>
      <c r="P139" s="1">
        <v>0.6</v>
      </c>
      <c r="Q139" s="1">
        <v>97.6</v>
      </c>
      <c r="R139" s="1">
        <v>0</v>
      </c>
    </row>
    <row r="140" spans="1:18" x14ac:dyDescent="0.2">
      <c r="A140" s="1">
        <v>50566</v>
      </c>
      <c r="B140" s="1" t="s">
        <v>186</v>
      </c>
      <c r="C140" s="1">
        <v>1</v>
      </c>
      <c r="D140" s="1" t="s">
        <v>510</v>
      </c>
      <c r="E140" s="1">
        <v>2017</v>
      </c>
      <c r="F140" s="1" t="s">
        <v>862</v>
      </c>
      <c r="G140" s="1">
        <v>0</v>
      </c>
      <c r="H140" s="1">
        <v>18</v>
      </c>
      <c r="I140" s="1">
        <v>0</v>
      </c>
      <c r="J140" s="1">
        <v>33</v>
      </c>
      <c r="K140" s="1">
        <v>9</v>
      </c>
      <c r="L140" s="1">
        <v>0</v>
      </c>
      <c r="M140" s="1">
        <v>1.5</v>
      </c>
      <c r="N140" s="1">
        <v>0</v>
      </c>
      <c r="O140" s="1">
        <v>1.5</v>
      </c>
      <c r="P140" s="1">
        <v>0</v>
      </c>
      <c r="Q140" s="1">
        <v>63</v>
      </c>
      <c r="R140" s="1"/>
    </row>
    <row r="141" spans="1:18" x14ac:dyDescent="0.2">
      <c r="A141" s="1">
        <v>50568</v>
      </c>
      <c r="B141" s="1" t="s">
        <v>987</v>
      </c>
      <c r="C141" s="1">
        <v>1</v>
      </c>
      <c r="D141" s="1" t="s">
        <v>510</v>
      </c>
      <c r="E141" s="1">
        <v>2017</v>
      </c>
      <c r="F141" s="1" t="s">
        <v>862</v>
      </c>
      <c r="G141" s="1">
        <v>37</v>
      </c>
      <c r="H141" s="1">
        <v>0</v>
      </c>
      <c r="I141" s="1">
        <v>0</v>
      </c>
      <c r="J141" s="1">
        <v>0</v>
      </c>
      <c r="K141" s="1">
        <v>0</v>
      </c>
      <c r="L141" s="1">
        <v>0</v>
      </c>
      <c r="M141" s="1">
        <v>0</v>
      </c>
      <c r="N141" s="1">
        <v>0</v>
      </c>
      <c r="O141" s="1">
        <v>0</v>
      </c>
      <c r="P141" s="1">
        <v>0</v>
      </c>
      <c r="Q141" s="1">
        <v>37</v>
      </c>
      <c r="R141" s="1">
        <v>37</v>
      </c>
    </row>
    <row r="142" spans="1:18" x14ac:dyDescent="0.2">
      <c r="A142" s="1">
        <v>50572</v>
      </c>
      <c r="B142" s="1" t="s">
        <v>295</v>
      </c>
      <c r="C142" s="1">
        <v>1</v>
      </c>
      <c r="D142" s="1" t="s">
        <v>510</v>
      </c>
      <c r="E142" s="1">
        <v>2017</v>
      </c>
      <c r="F142" s="1" t="s">
        <v>862</v>
      </c>
      <c r="G142" s="1">
        <v>34.6</v>
      </c>
      <c r="H142" s="1">
        <v>7</v>
      </c>
      <c r="I142" s="1">
        <v>6.84</v>
      </c>
      <c r="J142" s="1">
        <v>12</v>
      </c>
      <c r="K142" s="1">
        <v>12</v>
      </c>
      <c r="L142" s="1">
        <v>2.4</v>
      </c>
      <c r="M142" s="1">
        <v>3.2</v>
      </c>
      <c r="N142" s="1">
        <v>0</v>
      </c>
      <c r="O142" s="1">
        <v>0.56000000000000005</v>
      </c>
      <c r="P142" s="1">
        <v>0</v>
      </c>
      <c r="Q142" s="1">
        <v>78.599999999999994</v>
      </c>
      <c r="R142" s="1">
        <v>34.6</v>
      </c>
    </row>
    <row r="143" spans="1:18" x14ac:dyDescent="0.2">
      <c r="A143" s="1">
        <v>50578</v>
      </c>
      <c r="B143" s="1" t="s">
        <v>988</v>
      </c>
      <c r="C143" s="1">
        <v>1</v>
      </c>
      <c r="D143" s="1" t="s">
        <v>510</v>
      </c>
      <c r="E143" s="1">
        <v>2017</v>
      </c>
      <c r="F143" s="1" t="s">
        <v>862</v>
      </c>
      <c r="G143" s="1">
        <v>0</v>
      </c>
      <c r="H143" s="1">
        <v>14.8</v>
      </c>
      <c r="I143" s="1">
        <v>0</v>
      </c>
      <c r="J143" s="1">
        <v>27</v>
      </c>
      <c r="K143" s="1">
        <v>7.3</v>
      </c>
      <c r="L143" s="1">
        <v>2</v>
      </c>
      <c r="M143" s="1">
        <v>13.7</v>
      </c>
      <c r="N143" s="1">
        <v>0</v>
      </c>
      <c r="O143" s="1">
        <v>0</v>
      </c>
      <c r="P143" s="1">
        <v>0.6</v>
      </c>
      <c r="Q143" s="1">
        <v>65.400000000000006</v>
      </c>
      <c r="R143" s="1"/>
    </row>
    <row r="144" spans="1:18" x14ac:dyDescent="0.2">
      <c r="A144" s="1">
        <v>50579</v>
      </c>
      <c r="B144" s="1" t="s">
        <v>989</v>
      </c>
      <c r="C144" s="1">
        <v>1</v>
      </c>
      <c r="D144" s="1" t="s">
        <v>510</v>
      </c>
      <c r="E144" s="1">
        <v>2017</v>
      </c>
      <c r="F144" s="1" t="s">
        <v>862</v>
      </c>
      <c r="G144" s="1">
        <v>0</v>
      </c>
      <c r="H144" s="1">
        <v>0</v>
      </c>
      <c r="I144" s="1">
        <v>0</v>
      </c>
      <c r="J144" s="1">
        <v>0</v>
      </c>
      <c r="K144" s="1">
        <v>0</v>
      </c>
      <c r="L144" s="1">
        <v>0</v>
      </c>
      <c r="M144" s="1">
        <v>0</v>
      </c>
      <c r="N144" s="1">
        <v>0</v>
      </c>
      <c r="O144" s="1">
        <v>0</v>
      </c>
      <c r="P144" s="1">
        <v>0</v>
      </c>
      <c r="Q144" s="1">
        <v>0</v>
      </c>
      <c r="R144" s="1"/>
    </row>
    <row r="145" spans="1:18" x14ac:dyDescent="0.2">
      <c r="A145" s="1">
        <v>50650</v>
      </c>
      <c r="B145" s="1" t="s">
        <v>990</v>
      </c>
      <c r="C145" s="1">
        <v>1</v>
      </c>
      <c r="D145" s="1" t="s">
        <v>510</v>
      </c>
      <c r="E145" s="1">
        <v>2017</v>
      </c>
      <c r="F145" s="1" t="s">
        <v>862</v>
      </c>
      <c r="G145" s="1">
        <v>0</v>
      </c>
      <c r="H145" s="1">
        <v>33.200000000000003</v>
      </c>
      <c r="I145" s="1">
        <v>9.8000000000000007</v>
      </c>
      <c r="J145" s="1">
        <v>17.100000000000001</v>
      </c>
      <c r="K145" s="1">
        <v>2.9</v>
      </c>
      <c r="L145" s="1">
        <v>2.1</v>
      </c>
      <c r="M145" s="1">
        <v>5.4</v>
      </c>
      <c r="N145" s="1">
        <v>0</v>
      </c>
      <c r="O145" s="1">
        <v>2.8</v>
      </c>
      <c r="P145" s="1">
        <v>0</v>
      </c>
      <c r="Q145" s="1">
        <v>73.3</v>
      </c>
      <c r="R145" s="1"/>
    </row>
    <row r="146" spans="1:18" x14ac:dyDescent="0.2">
      <c r="A146" s="1">
        <v>50665</v>
      </c>
      <c r="B146" s="1" t="s">
        <v>991</v>
      </c>
      <c r="C146" s="1">
        <v>1</v>
      </c>
      <c r="D146" s="1" t="s">
        <v>510</v>
      </c>
      <c r="E146" s="1">
        <v>2017</v>
      </c>
      <c r="F146" s="1" t="s">
        <v>862</v>
      </c>
      <c r="G146" s="1">
        <v>23</v>
      </c>
      <c r="H146" s="1">
        <v>23</v>
      </c>
      <c r="I146" s="1">
        <v>0</v>
      </c>
      <c r="J146" s="1">
        <v>21</v>
      </c>
      <c r="K146" s="1">
        <v>9</v>
      </c>
      <c r="L146" s="1">
        <v>5</v>
      </c>
      <c r="M146" s="1">
        <v>7</v>
      </c>
      <c r="N146" s="1">
        <v>5</v>
      </c>
      <c r="O146" s="1">
        <v>9</v>
      </c>
      <c r="P146" s="1">
        <v>21</v>
      </c>
      <c r="Q146" s="1">
        <v>123</v>
      </c>
      <c r="R146" s="1">
        <v>23</v>
      </c>
    </row>
    <row r="147" spans="1:18" x14ac:dyDescent="0.2">
      <c r="A147" s="1">
        <v>50671</v>
      </c>
      <c r="B147" s="1" t="s">
        <v>992</v>
      </c>
      <c r="C147" s="1">
        <v>1</v>
      </c>
      <c r="D147" s="1" t="s">
        <v>510</v>
      </c>
      <c r="E147" s="1">
        <v>2017</v>
      </c>
      <c r="F147" s="1" t="s">
        <v>862</v>
      </c>
      <c r="G147" s="1">
        <v>0</v>
      </c>
      <c r="H147" s="1">
        <v>15.4</v>
      </c>
      <c r="I147" s="1">
        <v>0</v>
      </c>
      <c r="J147" s="1">
        <v>0</v>
      </c>
      <c r="K147" s="1">
        <v>5.18</v>
      </c>
      <c r="L147" s="1">
        <v>0.43</v>
      </c>
      <c r="M147" s="1">
        <v>7.1</v>
      </c>
      <c r="N147" s="1">
        <v>0.38</v>
      </c>
      <c r="O147" s="1">
        <v>0.08</v>
      </c>
      <c r="P147" s="1">
        <v>9.4700000000000006</v>
      </c>
      <c r="Q147" s="1">
        <v>38.04</v>
      </c>
      <c r="R147" s="1"/>
    </row>
    <row r="148" spans="1:18" x14ac:dyDescent="0.2">
      <c r="A148" s="1">
        <v>50672</v>
      </c>
      <c r="B148" s="1" t="s">
        <v>993</v>
      </c>
      <c r="C148" s="1">
        <v>1</v>
      </c>
      <c r="D148" s="1" t="s">
        <v>510</v>
      </c>
      <c r="E148" s="1">
        <v>2017</v>
      </c>
      <c r="F148" s="1" t="s">
        <v>862</v>
      </c>
      <c r="G148" s="1">
        <v>0</v>
      </c>
      <c r="H148" s="1">
        <v>16.3</v>
      </c>
      <c r="I148" s="1">
        <v>0.1</v>
      </c>
      <c r="J148" s="1">
        <v>36</v>
      </c>
      <c r="K148" s="1">
        <v>6.5</v>
      </c>
      <c r="L148" s="1">
        <v>0</v>
      </c>
      <c r="M148" s="1">
        <v>0</v>
      </c>
      <c r="N148" s="1">
        <v>0</v>
      </c>
      <c r="O148" s="1">
        <v>2.2999999999999998</v>
      </c>
      <c r="P148" s="1">
        <v>0</v>
      </c>
      <c r="Q148" s="1">
        <v>61.2</v>
      </c>
      <c r="R148" s="1"/>
    </row>
    <row r="149" spans="1:18" x14ac:dyDescent="0.2">
      <c r="A149" s="1">
        <v>50673</v>
      </c>
      <c r="B149" s="1" t="s">
        <v>994</v>
      </c>
      <c r="C149" s="1">
        <v>1</v>
      </c>
      <c r="D149" s="1" t="s">
        <v>510</v>
      </c>
      <c r="E149" s="1">
        <v>2017</v>
      </c>
      <c r="F149" s="1" t="s">
        <v>862</v>
      </c>
      <c r="G149" s="1">
        <v>0</v>
      </c>
      <c r="H149" s="1">
        <v>49.3</v>
      </c>
      <c r="I149" s="1">
        <v>0.5</v>
      </c>
      <c r="J149" s="1">
        <v>31</v>
      </c>
      <c r="K149" s="1">
        <v>7.1</v>
      </c>
      <c r="L149" s="1">
        <v>6.64</v>
      </c>
      <c r="M149" s="1">
        <v>2.4</v>
      </c>
      <c r="N149" s="1">
        <v>0</v>
      </c>
      <c r="O149" s="1">
        <v>0.6</v>
      </c>
      <c r="P149" s="1">
        <v>0</v>
      </c>
      <c r="Q149" s="1">
        <v>97.54</v>
      </c>
      <c r="R149" s="1"/>
    </row>
    <row r="150" spans="1:18" x14ac:dyDescent="0.2">
      <c r="A150" s="1">
        <v>50679</v>
      </c>
      <c r="B150" s="1" t="s">
        <v>995</v>
      </c>
      <c r="C150" s="1">
        <v>1</v>
      </c>
      <c r="D150" s="1" t="s">
        <v>510</v>
      </c>
      <c r="E150" s="1">
        <v>2017</v>
      </c>
      <c r="F150" s="1" t="s">
        <v>862</v>
      </c>
      <c r="G150" s="1">
        <v>0</v>
      </c>
      <c r="H150" s="1">
        <v>0</v>
      </c>
      <c r="I150" s="1">
        <v>0</v>
      </c>
      <c r="J150" s="1">
        <v>0</v>
      </c>
      <c r="K150" s="1">
        <v>0</v>
      </c>
      <c r="L150" s="1">
        <v>0</v>
      </c>
      <c r="M150" s="1">
        <v>0</v>
      </c>
      <c r="N150" s="1">
        <v>0</v>
      </c>
      <c r="O150" s="1">
        <v>0</v>
      </c>
      <c r="P150" s="1">
        <v>0</v>
      </c>
      <c r="Q150" s="1">
        <v>0</v>
      </c>
      <c r="R150" s="1"/>
    </row>
    <row r="151" spans="1:18" x14ac:dyDescent="0.2">
      <c r="A151" s="1">
        <v>50680</v>
      </c>
      <c r="B151" s="1" t="s">
        <v>996</v>
      </c>
      <c r="C151" s="1">
        <v>1</v>
      </c>
      <c r="D151" s="1" t="s">
        <v>510</v>
      </c>
      <c r="E151" s="1">
        <v>2017</v>
      </c>
      <c r="F151" s="1" t="s">
        <v>862</v>
      </c>
      <c r="G151" s="1">
        <v>7</v>
      </c>
      <c r="H151" s="1">
        <v>48</v>
      </c>
      <c r="I151" s="1">
        <v>0.2</v>
      </c>
      <c r="J151" s="1">
        <v>37</v>
      </c>
      <c r="K151" s="1">
        <v>1</v>
      </c>
      <c r="L151" s="1">
        <v>0</v>
      </c>
      <c r="M151" s="1">
        <v>0</v>
      </c>
      <c r="N151" s="1">
        <v>0</v>
      </c>
      <c r="O151" s="1">
        <v>3.8</v>
      </c>
      <c r="P151" s="1">
        <v>0</v>
      </c>
      <c r="Q151" s="1">
        <v>97</v>
      </c>
      <c r="R151" s="1">
        <v>7</v>
      </c>
    </row>
    <row r="152" spans="1:18" x14ac:dyDescent="0.2">
      <c r="A152" s="1">
        <v>50792</v>
      </c>
      <c r="B152" s="1" t="s">
        <v>997</v>
      </c>
      <c r="C152" s="1">
        <v>1</v>
      </c>
      <c r="D152" s="1" t="s">
        <v>510</v>
      </c>
      <c r="E152" s="1">
        <v>2017</v>
      </c>
      <c r="F152" s="1" t="s">
        <v>862</v>
      </c>
      <c r="G152" s="1">
        <v>1.6</v>
      </c>
      <c r="H152" s="1">
        <v>41</v>
      </c>
      <c r="I152" s="1">
        <v>0</v>
      </c>
      <c r="J152" s="1">
        <v>0</v>
      </c>
      <c r="K152" s="1">
        <v>14</v>
      </c>
      <c r="L152" s="1">
        <v>12</v>
      </c>
      <c r="M152" s="1">
        <v>7</v>
      </c>
      <c r="N152" s="1">
        <v>1</v>
      </c>
      <c r="O152" s="1">
        <v>3</v>
      </c>
      <c r="P152" s="1">
        <v>23</v>
      </c>
      <c r="Q152" s="1">
        <v>102.6</v>
      </c>
      <c r="R152" s="1">
        <v>1.6</v>
      </c>
    </row>
    <row r="153" spans="1:18" x14ac:dyDescent="0.2">
      <c r="A153" s="1">
        <v>50794</v>
      </c>
      <c r="B153" s="1" t="s">
        <v>998</v>
      </c>
      <c r="C153" s="1">
        <v>1</v>
      </c>
      <c r="D153" s="1" t="s">
        <v>510</v>
      </c>
      <c r="E153" s="1">
        <v>2017</v>
      </c>
      <c r="F153" s="1" t="s">
        <v>862</v>
      </c>
      <c r="G153" s="1">
        <v>0</v>
      </c>
      <c r="H153" s="1">
        <v>41</v>
      </c>
      <c r="I153" s="1">
        <v>0</v>
      </c>
      <c r="J153" s="1">
        <v>13</v>
      </c>
      <c r="K153" s="1">
        <v>0</v>
      </c>
      <c r="L153" s="1">
        <v>0</v>
      </c>
      <c r="M153" s="1">
        <v>13</v>
      </c>
      <c r="N153" s="1">
        <v>0</v>
      </c>
      <c r="O153" s="1">
        <v>1.7</v>
      </c>
      <c r="P153" s="1">
        <v>0</v>
      </c>
      <c r="Q153" s="1">
        <v>68.7</v>
      </c>
      <c r="R153" s="1"/>
    </row>
    <row r="154" spans="1:18" x14ac:dyDescent="0.2">
      <c r="A154" s="1">
        <v>51079</v>
      </c>
      <c r="B154" s="1" t="s">
        <v>999</v>
      </c>
      <c r="C154" s="1">
        <v>1</v>
      </c>
      <c r="D154" s="1" t="s">
        <v>510</v>
      </c>
      <c r="E154" s="1">
        <v>2017</v>
      </c>
      <c r="F154" s="1" t="s">
        <v>862</v>
      </c>
      <c r="G154" s="1">
        <v>0</v>
      </c>
      <c r="H154" s="1">
        <v>54</v>
      </c>
      <c r="I154" s="1">
        <v>0</v>
      </c>
      <c r="J154" s="1">
        <v>0</v>
      </c>
      <c r="K154" s="1">
        <v>0</v>
      </c>
      <c r="L154" s="1">
        <v>2</v>
      </c>
      <c r="M154" s="1">
        <v>15</v>
      </c>
      <c r="N154" s="1">
        <v>0</v>
      </c>
      <c r="O154" s="1">
        <v>18</v>
      </c>
      <c r="P154" s="1">
        <v>0</v>
      </c>
      <c r="Q154" s="1">
        <v>89</v>
      </c>
      <c r="R154" s="1"/>
    </row>
    <row r="155" spans="1:18" x14ac:dyDescent="0.2">
      <c r="A155" s="1">
        <v>51374</v>
      </c>
      <c r="B155" s="1" t="s">
        <v>1000</v>
      </c>
      <c r="C155" s="1">
        <v>1</v>
      </c>
      <c r="D155" s="1" t="s">
        <v>510</v>
      </c>
      <c r="E155" s="1">
        <v>2017</v>
      </c>
      <c r="F155" s="1" t="s">
        <v>862</v>
      </c>
      <c r="G155" s="1">
        <v>0</v>
      </c>
      <c r="H155" s="1">
        <v>17</v>
      </c>
      <c r="I155" s="1">
        <v>0</v>
      </c>
      <c r="J155" s="1">
        <v>24</v>
      </c>
      <c r="K155" s="1">
        <v>12</v>
      </c>
      <c r="L155" s="1">
        <v>4</v>
      </c>
      <c r="M155" s="1">
        <v>8</v>
      </c>
      <c r="N155" s="1">
        <v>5</v>
      </c>
      <c r="O155" s="1">
        <v>13</v>
      </c>
      <c r="P155" s="1">
        <v>3</v>
      </c>
      <c r="Q155" s="1">
        <v>86</v>
      </c>
      <c r="R155" s="1"/>
    </row>
    <row r="156" spans="1:18" x14ac:dyDescent="0.2">
      <c r="A156" s="1">
        <v>52638</v>
      </c>
      <c r="B156" s="1" t="s">
        <v>1001</v>
      </c>
      <c r="C156" s="1">
        <v>1</v>
      </c>
      <c r="D156" s="1" t="s">
        <v>510</v>
      </c>
      <c r="E156" s="1">
        <v>2017</v>
      </c>
      <c r="F156" s="1" t="s">
        <v>862</v>
      </c>
      <c r="G156" s="1">
        <v>0</v>
      </c>
      <c r="H156" s="1">
        <v>26</v>
      </c>
      <c r="I156" s="1">
        <v>0</v>
      </c>
      <c r="J156" s="1">
        <v>6</v>
      </c>
      <c r="K156" s="1">
        <v>2</v>
      </c>
      <c r="L156" s="1">
        <v>1</v>
      </c>
      <c r="M156" s="1">
        <v>8</v>
      </c>
      <c r="N156" s="1">
        <v>9</v>
      </c>
      <c r="O156" s="1">
        <v>7</v>
      </c>
      <c r="P156" s="1">
        <v>41</v>
      </c>
      <c r="Q156" s="1">
        <v>100</v>
      </c>
      <c r="R156" s="1"/>
    </row>
    <row r="157" spans="1:18" x14ac:dyDescent="0.2">
      <c r="A157" s="1">
        <v>52894</v>
      </c>
      <c r="B157" s="1" t="s">
        <v>70</v>
      </c>
      <c r="C157" s="1">
        <v>1</v>
      </c>
      <c r="D157" s="1" t="s">
        <v>510</v>
      </c>
      <c r="E157" s="1">
        <v>2017</v>
      </c>
      <c r="F157" s="1" t="s">
        <v>862</v>
      </c>
      <c r="G157" s="1">
        <v>35.299999999999997</v>
      </c>
      <c r="H157" s="1">
        <v>37</v>
      </c>
      <c r="I157" s="1">
        <v>0</v>
      </c>
      <c r="J157" s="1">
        <v>0</v>
      </c>
      <c r="K157" s="1">
        <v>20</v>
      </c>
      <c r="L157" s="1">
        <v>0</v>
      </c>
      <c r="M157" s="1">
        <v>5</v>
      </c>
      <c r="N157" s="1">
        <v>0</v>
      </c>
      <c r="O157" s="1">
        <v>0</v>
      </c>
      <c r="P157" s="1">
        <v>1</v>
      </c>
      <c r="Q157" s="1">
        <v>98.3</v>
      </c>
      <c r="R157" s="1">
        <v>35.299999999999997</v>
      </c>
    </row>
    <row r="158" spans="1:18" x14ac:dyDescent="0.2">
      <c r="A158" s="1">
        <v>52897</v>
      </c>
      <c r="B158" s="1" t="s">
        <v>419</v>
      </c>
      <c r="C158" s="1">
        <v>1</v>
      </c>
      <c r="D158" s="1" t="s">
        <v>510</v>
      </c>
      <c r="E158" s="1">
        <v>2017</v>
      </c>
      <c r="F158" s="1" t="s">
        <v>862</v>
      </c>
      <c r="G158" s="1">
        <v>22.6</v>
      </c>
      <c r="H158" s="1">
        <v>32</v>
      </c>
      <c r="I158" s="1">
        <v>0</v>
      </c>
      <c r="J158" s="1">
        <v>26</v>
      </c>
      <c r="K158" s="1">
        <v>6</v>
      </c>
      <c r="L158" s="1">
        <v>0</v>
      </c>
      <c r="M158" s="1">
        <v>0</v>
      </c>
      <c r="N158" s="1">
        <v>0</v>
      </c>
      <c r="O158" s="1">
        <v>0</v>
      </c>
      <c r="P158" s="1">
        <v>0</v>
      </c>
      <c r="Q158" s="1">
        <v>86.6</v>
      </c>
      <c r="R158" s="1">
        <v>22.6</v>
      </c>
    </row>
    <row r="159" spans="1:18" x14ac:dyDescent="0.2">
      <c r="A159" s="1">
        <v>53254</v>
      </c>
      <c r="B159" s="1" t="s">
        <v>1002</v>
      </c>
      <c r="C159" s="1">
        <v>1</v>
      </c>
      <c r="D159" s="1" t="s">
        <v>510</v>
      </c>
      <c r="E159" s="1">
        <v>2017</v>
      </c>
      <c r="F159" s="1" t="s">
        <v>862</v>
      </c>
      <c r="G159" s="1">
        <v>0</v>
      </c>
      <c r="H159" s="1">
        <v>68</v>
      </c>
      <c r="I159" s="1">
        <v>1</v>
      </c>
      <c r="J159" s="1">
        <v>16</v>
      </c>
      <c r="K159" s="1">
        <v>2</v>
      </c>
      <c r="L159" s="1">
        <v>5</v>
      </c>
      <c r="M159" s="1">
        <v>0.5</v>
      </c>
      <c r="N159" s="1">
        <v>0</v>
      </c>
      <c r="O159" s="1">
        <v>0.5</v>
      </c>
      <c r="P159" s="1">
        <v>0</v>
      </c>
      <c r="Q159" s="1">
        <v>93</v>
      </c>
      <c r="R159" s="1"/>
    </row>
    <row r="160" spans="1:18" x14ac:dyDescent="0.2">
      <c r="A160" s="1">
        <v>53921</v>
      </c>
      <c r="B160" s="1" t="s">
        <v>319</v>
      </c>
      <c r="C160" s="1">
        <v>1</v>
      </c>
      <c r="D160" s="1" t="s">
        <v>510</v>
      </c>
      <c r="E160" s="1">
        <v>2017</v>
      </c>
      <c r="F160" s="1" t="s">
        <v>862</v>
      </c>
      <c r="G160" s="1">
        <v>0</v>
      </c>
      <c r="H160" s="1">
        <v>10</v>
      </c>
      <c r="I160" s="1">
        <v>0</v>
      </c>
      <c r="J160" s="1">
        <v>58</v>
      </c>
      <c r="K160" s="1">
        <v>23</v>
      </c>
      <c r="L160" s="1">
        <v>1</v>
      </c>
      <c r="M160" s="1">
        <v>6</v>
      </c>
      <c r="N160" s="1">
        <v>0</v>
      </c>
      <c r="O160" s="1">
        <v>2</v>
      </c>
      <c r="P160" s="1">
        <v>0</v>
      </c>
      <c r="Q160" s="1">
        <v>100</v>
      </c>
      <c r="R160" s="1"/>
    </row>
    <row r="161" spans="1:18" x14ac:dyDescent="0.2">
      <c r="A161" s="1">
        <v>53959</v>
      </c>
      <c r="B161" s="1" t="s">
        <v>262</v>
      </c>
      <c r="C161" s="1">
        <v>1</v>
      </c>
      <c r="D161" s="1" t="s">
        <v>510</v>
      </c>
      <c r="E161" s="1">
        <v>2017</v>
      </c>
      <c r="F161" s="1" t="s">
        <v>862</v>
      </c>
      <c r="G161" s="1">
        <v>29</v>
      </c>
      <c r="H161" s="1">
        <v>6</v>
      </c>
      <c r="I161" s="1">
        <v>0</v>
      </c>
      <c r="J161" s="1">
        <v>14</v>
      </c>
      <c r="K161" s="1">
        <v>4</v>
      </c>
      <c r="L161" s="1">
        <v>0</v>
      </c>
      <c r="M161" s="1">
        <v>2</v>
      </c>
      <c r="N161" s="1">
        <v>0</v>
      </c>
      <c r="O161" s="1">
        <v>0</v>
      </c>
      <c r="P161" s="1">
        <v>0</v>
      </c>
      <c r="Q161" s="1">
        <v>55</v>
      </c>
      <c r="R161" s="1">
        <v>29</v>
      </c>
    </row>
    <row r="162" spans="1:18" x14ac:dyDescent="0.2">
      <c r="A162" s="1">
        <v>54046</v>
      </c>
      <c r="B162" s="1" t="s">
        <v>547</v>
      </c>
      <c r="C162" s="1">
        <v>1</v>
      </c>
      <c r="D162" s="1" t="s">
        <v>510</v>
      </c>
      <c r="E162" s="1">
        <v>2017</v>
      </c>
      <c r="F162" s="1" t="s">
        <v>862</v>
      </c>
      <c r="G162" s="1">
        <v>32</v>
      </c>
      <c r="H162" s="1">
        <v>28</v>
      </c>
      <c r="I162" s="1">
        <v>0</v>
      </c>
      <c r="J162" s="1">
        <v>36</v>
      </c>
      <c r="K162" s="1">
        <v>23</v>
      </c>
      <c r="L162" s="1">
        <v>1</v>
      </c>
      <c r="M162" s="1">
        <v>11</v>
      </c>
      <c r="N162" s="1">
        <v>0</v>
      </c>
      <c r="O162" s="1">
        <v>1</v>
      </c>
      <c r="P162" s="1">
        <v>0</v>
      </c>
      <c r="Q162" s="1">
        <v>132</v>
      </c>
      <c r="R162" s="1">
        <v>32</v>
      </c>
    </row>
    <row r="163" spans="1:18" x14ac:dyDescent="0.2">
      <c r="A163" s="1">
        <v>54048</v>
      </c>
      <c r="B163" s="1" t="s">
        <v>246</v>
      </c>
      <c r="C163" s="1">
        <v>1</v>
      </c>
      <c r="D163" s="1" t="s">
        <v>510</v>
      </c>
      <c r="E163" s="1">
        <v>2017</v>
      </c>
      <c r="F163" s="1" t="s">
        <v>862</v>
      </c>
      <c r="G163" s="1">
        <v>34.9</v>
      </c>
      <c r="H163" s="1">
        <v>0</v>
      </c>
      <c r="I163" s="1">
        <v>0</v>
      </c>
      <c r="J163" s="1">
        <v>0</v>
      </c>
      <c r="K163" s="1">
        <v>100</v>
      </c>
      <c r="L163" s="1">
        <v>0</v>
      </c>
      <c r="M163" s="1">
        <v>0</v>
      </c>
      <c r="N163" s="1">
        <v>0</v>
      </c>
      <c r="O163" s="1">
        <v>0</v>
      </c>
      <c r="P163" s="1">
        <v>0</v>
      </c>
      <c r="Q163" s="1">
        <v>134.9</v>
      </c>
      <c r="R163" s="1">
        <v>34.9</v>
      </c>
    </row>
    <row r="164" spans="1:18" x14ac:dyDescent="0.2">
      <c r="A164" s="1">
        <v>54057</v>
      </c>
      <c r="B164" s="1" t="s">
        <v>768</v>
      </c>
      <c r="C164" s="1">
        <v>1</v>
      </c>
      <c r="D164" s="1" t="s">
        <v>510</v>
      </c>
      <c r="E164" s="1">
        <v>2017</v>
      </c>
      <c r="F164" s="1" t="s">
        <v>862</v>
      </c>
      <c r="G164" s="1">
        <v>0</v>
      </c>
      <c r="H164" s="1">
        <v>8.6</v>
      </c>
      <c r="I164" s="1">
        <v>1</v>
      </c>
      <c r="J164" s="1">
        <v>16.8</v>
      </c>
      <c r="K164" s="1">
        <v>2.7</v>
      </c>
      <c r="L164" s="1">
        <v>0</v>
      </c>
      <c r="M164" s="1">
        <v>3.9</v>
      </c>
      <c r="N164" s="1">
        <v>0</v>
      </c>
      <c r="O164" s="1">
        <v>0.9</v>
      </c>
      <c r="P164" s="1">
        <v>30.8</v>
      </c>
      <c r="Q164" s="1">
        <v>64.7</v>
      </c>
      <c r="R164" s="1">
        <v>0</v>
      </c>
    </row>
    <row r="165" spans="1:18" x14ac:dyDescent="0.2">
      <c r="A165" s="1">
        <v>54060</v>
      </c>
      <c r="B165" s="1" t="s">
        <v>1003</v>
      </c>
      <c r="C165" s="1">
        <v>1</v>
      </c>
      <c r="D165" s="1" t="s">
        <v>510</v>
      </c>
      <c r="E165" s="1">
        <v>2017</v>
      </c>
      <c r="F165" s="1" t="s">
        <v>862</v>
      </c>
      <c r="G165" s="1">
        <v>0</v>
      </c>
      <c r="H165" s="1">
        <v>0</v>
      </c>
      <c r="I165" s="1">
        <v>0</v>
      </c>
      <c r="J165" s="1">
        <v>0</v>
      </c>
      <c r="K165" s="1">
        <v>0</v>
      </c>
      <c r="L165" s="1">
        <v>0</v>
      </c>
      <c r="M165" s="1">
        <v>0</v>
      </c>
      <c r="N165" s="1">
        <v>0</v>
      </c>
      <c r="O165" s="1">
        <v>0</v>
      </c>
      <c r="P165" s="1">
        <v>0</v>
      </c>
      <c r="Q165" s="1">
        <v>0</v>
      </c>
      <c r="R165" s="1"/>
    </row>
    <row r="166" spans="1:18" x14ac:dyDescent="0.2">
      <c r="A166" s="1">
        <v>54066</v>
      </c>
      <c r="B166" s="1" t="s">
        <v>306</v>
      </c>
      <c r="C166" s="1">
        <v>1</v>
      </c>
      <c r="D166" s="1" t="s">
        <v>510</v>
      </c>
      <c r="E166" s="1">
        <v>2017</v>
      </c>
      <c r="F166" s="1" t="s">
        <v>862</v>
      </c>
      <c r="G166" s="1">
        <v>0</v>
      </c>
      <c r="H166" s="1">
        <v>21</v>
      </c>
      <c r="I166" s="1">
        <v>8</v>
      </c>
      <c r="J166" s="1">
        <v>18</v>
      </c>
      <c r="K166" s="1">
        <v>7</v>
      </c>
      <c r="L166" s="1">
        <v>5</v>
      </c>
      <c r="M166" s="1">
        <v>10</v>
      </c>
      <c r="N166" s="1">
        <v>4</v>
      </c>
      <c r="O166" s="1">
        <v>22</v>
      </c>
      <c r="P166" s="1">
        <v>0</v>
      </c>
      <c r="Q166" s="1">
        <v>95</v>
      </c>
      <c r="R166" s="1"/>
    </row>
    <row r="167" spans="1:18" x14ac:dyDescent="0.2">
      <c r="A167" s="1">
        <v>54070</v>
      </c>
      <c r="B167" s="1" t="s">
        <v>41</v>
      </c>
      <c r="C167" s="1">
        <v>1</v>
      </c>
      <c r="D167" s="1" t="s">
        <v>510</v>
      </c>
      <c r="E167" s="1">
        <v>2017</v>
      </c>
      <c r="F167" s="1" t="s">
        <v>862</v>
      </c>
      <c r="G167" s="1">
        <v>0</v>
      </c>
      <c r="H167" s="1">
        <v>14.1</v>
      </c>
      <c r="I167" s="1">
        <v>0</v>
      </c>
      <c r="J167" s="1">
        <v>0</v>
      </c>
      <c r="K167" s="1">
        <v>5.5</v>
      </c>
      <c r="L167" s="1">
        <v>0.4</v>
      </c>
      <c r="M167" s="1">
        <v>7.8</v>
      </c>
      <c r="N167" s="1">
        <v>0.4</v>
      </c>
      <c r="O167" s="1">
        <v>0</v>
      </c>
      <c r="P167" s="1">
        <v>0</v>
      </c>
      <c r="Q167" s="1">
        <v>28.2</v>
      </c>
      <c r="R167" s="1">
        <v>0</v>
      </c>
    </row>
    <row r="168" spans="1:18" x14ac:dyDescent="0.2">
      <c r="A168" s="1">
        <v>54075</v>
      </c>
      <c r="B168" s="1" t="s">
        <v>350</v>
      </c>
      <c r="C168" s="1">
        <v>1</v>
      </c>
      <c r="D168" s="1" t="s">
        <v>510</v>
      </c>
      <c r="E168" s="1">
        <v>2017</v>
      </c>
      <c r="F168" s="1" t="s">
        <v>862</v>
      </c>
      <c r="G168" s="1">
        <v>52.9</v>
      </c>
      <c r="H168" s="1">
        <v>0</v>
      </c>
      <c r="I168" s="1">
        <v>0</v>
      </c>
      <c r="J168" s="1">
        <v>0</v>
      </c>
      <c r="K168" s="1">
        <v>0</v>
      </c>
      <c r="L168" s="1">
        <v>0</v>
      </c>
      <c r="M168" s="1">
        <v>0</v>
      </c>
      <c r="N168" s="1">
        <v>0</v>
      </c>
      <c r="O168" s="1">
        <v>0</v>
      </c>
      <c r="P168" s="1">
        <v>0</v>
      </c>
      <c r="Q168" s="1">
        <v>52.9</v>
      </c>
      <c r="R168" s="1">
        <v>52.9</v>
      </c>
    </row>
    <row r="169" spans="1:18" x14ac:dyDescent="0.2">
      <c r="A169" s="1">
        <v>54078</v>
      </c>
      <c r="B169" s="1" t="s">
        <v>279</v>
      </c>
      <c r="C169" s="1">
        <v>1</v>
      </c>
      <c r="D169" s="1" t="s">
        <v>510</v>
      </c>
      <c r="E169" s="1">
        <v>2017</v>
      </c>
      <c r="F169" s="1" t="s">
        <v>862</v>
      </c>
      <c r="G169" s="1">
        <v>0</v>
      </c>
      <c r="H169" s="1">
        <v>20.2</v>
      </c>
      <c r="I169" s="1">
        <v>0.2</v>
      </c>
      <c r="J169" s="1">
        <v>41.16</v>
      </c>
      <c r="K169" s="1">
        <v>0.87</v>
      </c>
      <c r="L169" s="1">
        <v>2.4300000000000002</v>
      </c>
      <c r="M169" s="1">
        <v>0</v>
      </c>
      <c r="N169" s="1">
        <v>0</v>
      </c>
      <c r="O169" s="1">
        <v>0.04</v>
      </c>
      <c r="P169" s="1">
        <v>0.1</v>
      </c>
      <c r="Q169" s="1">
        <v>65</v>
      </c>
      <c r="R169" s="1">
        <v>0</v>
      </c>
    </row>
    <row r="170" spans="1:18" x14ac:dyDescent="0.2">
      <c r="A170" s="1">
        <v>54082</v>
      </c>
      <c r="B170" s="1" t="s">
        <v>1004</v>
      </c>
      <c r="C170" s="1">
        <v>1</v>
      </c>
      <c r="D170" s="1" t="s">
        <v>510</v>
      </c>
      <c r="E170" s="1">
        <v>2017</v>
      </c>
      <c r="F170" s="1" t="s">
        <v>862</v>
      </c>
      <c r="G170" s="1">
        <v>0</v>
      </c>
      <c r="H170" s="1">
        <v>45</v>
      </c>
      <c r="I170" s="1">
        <v>0</v>
      </c>
      <c r="J170" s="1">
        <v>21</v>
      </c>
      <c r="K170" s="1">
        <v>8</v>
      </c>
      <c r="L170" s="1">
        <v>5</v>
      </c>
      <c r="M170" s="1">
        <v>7</v>
      </c>
      <c r="N170" s="1">
        <v>5</v>
      </c>
      <c r="O170" s="1">
        <v>9</v>
      </c>
      <c r="P170" s="1">
        <v>0</v>
      </c>
      <c r="Q170" s="1">
        <v>100</v>
      </c>
      <c r="R170" s="1">
        <v>0</v>
      </c>
    </row>
    <row r="171" spans="1:18" x14ac:dyDescent="0.2">
      <c r="A171" s="1">
        <v>54085</v>
      </c>
      <c r="B171" s="1" t="s">
        <v>443</v>
      </c>
      <c r="C171" s="1">
        <v>1</v>
      </c>
      <c r="D171" s="1" t="s">
        <v>510</v>
      </c>
      <c r="E171" s="1">
        <v>2017</v>
      </c>
      <c r="F171" s="1" t="s">
        <v>862</v>
      </c>
      <c r="G171" s="1">
        <v>36</v>
      </c>
      <c r="H171" s="1">
        <v>0</v>
      </c>
      <c r="I171" s="1">
        <v>0</v>
      </c>
      <c r="J171" s="1">
        <v>0</v>
      </c>
      <c r="K171" s="1">
        <v>0</v>
      </c>
      <c r="L171" s="1">
        <v>0</v>
      </c>
      <c r="M171" s="1">
        <v>0</v>
      </c>
      <c r="N171" s="1">
        <v>0</v>
      </c>
      <c r="O171" s="1">
        <v>0</v>
      </c>
      <c r="P171" s="1">
        <v>0</v>
      </c>
      <c r="Q171" s="1">
        <v>36</v>
      </c>
      <c r="R171" s="1">
        <v>36</v>
      </c>
    </row>
    <row r="172" spans="1:18" x14ac:dyDescent="0.2">
      <c r="A172" s="1">
        <v>54092</v>
      </c>
      <c r="B172" s="1" t="s">
        <v>141</v>
      </c>
      <c r="C172" s="1">
        <v>1</v>
      </c>
      <c r="D172" s="1" t="s">
        <v>510</v>
      </c>
      <c r="E172" s="1">
        <v>2017</v>
      </c>
      <c r="F172" s="1" t="s">
        <v>862</v>
      </c>
      <c r="G172" s="1">
        <v>70</v>
      </c>
      <c r="H172" s="1">
        <v>6</v>
      </c>
      <c r="I172" s="1">
        <v>0</v>
      </c>
      <c r="J172" s="1">
        <v>0</v>
      </c>
      <c r="K172" s="1">
        <v>93</v>
      </c>
      <c r="L172" s="1">
        <v>0</v>
      </c>
      <c r="M172" s="1">
        <v>1</v>
      </c>
      <c r="N172" s="1">
        <v>0</v>
      </c>
      <c r="O172" s="1">
        <v>0</v>
      </c>
      <c r="P172" s="1">
        <v>0</v>
      </c>
      <c r="Q172" s="1">
        <v>170</v>
      </c>
      <c r="R172" s="1">
        <v>70</v>
      </c>
    </row>
    <row r="173" spans="1:18" x14ac:dyDescent="0.2">
      <c r="A173" s="1">
        <v>54100</v>
      </c>
      <c r="B173" s="1" t="s">
        <v>347</v>
      </c>
      <c r="C173" s="1">
        <v>1</v>
      </c>
      <c r="D173" s="1" t="s">
        <v>510</v>
      </c>
      <c r="E173" s="1">
        <v>2017</v>
      </c>
      <c r="F173" s="1" t="s">
        <v>862</v>
      </c>
      <c r="G173" s="1">
        <v>85</v>
      </c>
      <c r="H173" s="1">
        <v>15.8</v>
      </c>
      <c r="I173" s="1">
        <v>0.2</v>
      </c>
      <c r="J173" s="1">
        <v>33.9</v>
      </c>
      <c r="K173" s="1">
        <v>1</v>
      </c>
      <c r="L173" s="1">
        <v>0.1</v>
      </c>
      <c r="M173" s="1">
        <v>1.8</v>
      </c>
      <c r="N173" s="1">
        <v>0</v>
      </c>
      <c r="O173" s="1">
        <v>0.1</v>
      </c>
      <c r="P173" s="1">
        <v>0</v>
      </c>
      <c r="Q173" s="1">
        <v>137.9</v>
      </c>
      <c r="R173" s="1">
        <v>85</v>
      </c>
    </row>
    <row r="174" spans="1:18" x14ac:dyDescent="0.2">
      <c r="A174" s="1">
        <v>54102</v>
      </c>
      <c r="B174" s="1" t="s">
        <v>251</v>
      </c>
      <c r="C174" s="1">
        <v>1</v>
      </c>
      <c r="D174" s="1" t="s">
        <v>510</v>
      </c>
      <c r="E174" s="1">
        <v>2017</v>
      </c>
      <c r="F174" s="1" t="s">
        <v>862</v>
      </c>
      <c r="G174" s="1">
        <v>7</v>
      </c>
      <c r="H174" s="1">
        <v>17.8</v>
      </c>
      <c r="I174" s="1">
        <v>0</v>
      </c>
      <c r="J174" s="1">
        <v>33.299999999999997</v>
      </c>
      <c r="K174" s="1">
        <v>15.3</v>
      </c>
      <c r="L174" s="1">
        <v>0</v>
      </c>
      <c r="M174" s="1">
        <v>0</v>
      </c>
      <c r="N174" s="1">
        <v>0</v>
      </c>
      <c r="O174" s="1">
        <v>0</v>
      </c>
      <c r="P174" s="1">
        <v>0</v>
      </c>
      <c r="Q174" s="1">
        <v>73.400000000000006</v>
      </c>
      <c r="R174" s="1">
        <v>7</v>
      </c>
    </row>
    <row r="175" spans="1:18" x14ac:dyDescent="0.2">
      <c r="A175" s="1">
        <v>54104</v>
      </c>
      <c r="B175" s="1" t="s">
        <v>56</v>
      </c>
      <c r="C175" s="1">
        <v>1</v>
      </c>
      <c r="D175" s="1" t="s">
        <v>510</v>
      </c>
      <c r="E175" s="1">
        <v>2017</v>
      </c>
      <c r="F175" s="1" t="s">
        <v>862</v>
      </c>
      <c r="G175" s="1">
        <v>52.7</v>
      </c>
      <c r="H175" s="1">
        <v>6.2</v>
      </c>
      <c r="I175" s="1">
        <v>0</v>
      </c>
      <c r="J175" s="1">
        <v>0</v>
      </c>
      <c r="K175" s="1">
        <v>3.2</v>
      </c>
      <c r="L175" s="1">
        <v>0.1</v>
      </c>
      <c r="M175" s="1">
        <v>23.4</v>
      </c>
      <c r="N175" s="1">
        <v>0</v>
      </c>
      <c r="O175" s="1">
        <v>1.8</v>
      </c>
      <c r="P175" s="1">
        <v>5.3</v>
      </c>
      <c r="Q175" s="1">
        <v>92.7</v>
      </c>
      <c r="R175" s="1">
        <v>52.7</v>
      </c>
    </row>
    <row r="176" spans="1:18" x14ac:dyDescent="0.2">
      <c r="A176" s="1">
        <v>54108</v>
      </c>
      <c r="B176" s="1" t="s">
        <v>202</v>
      </c>
      <c r="C176" s="1">
        <v>1</v>
      </c>
      <c r="D176" s="1" t="s">
        <v>510</v>
      </c>
      <c r="E176" s="1">
        <v>2017</v>
      </c>
      <c r="F176" s="1" t="s">
        <v>862</v>
      </c>
      <c r="G176" s="1">
        <v>45</v>
      </c>
      <c r="H176" s="1">
        <v>0</v>
      </c>
      <c r="I176" s="1">
        <v>0</v>
      </c>
      <c r="J176" s="1">
        <v>0</v>
      </c>
      <c r="K176" s="1">
        <v>0</v>
      </c>
      <c r="L176" s="1">
        <v>0</v>
      </c>
      <c r="M176" s="1">
        <v>0</v>
      </c>
      <c r="N176" s="1">
        <v>0</v>
      </c>
      <c r="O176" s="1">
        <v>0</v>
      </c>
      <c r="P176" s="1">
        <v>0</v>
      </c>
      <c r="Q176" s="1">
        <v>45</v>
      </c>
      <c r="R176" s="1">
        <v>45</v>
      </c>
    </row>
    <row r="177" spans="1:18" x14ac:dyDescent="0.2">
      <c r="A177" s="1">
        <v>54110</v>
      </c>
      <c r="B177" s="1" t="s">
        <v>237</v>
      </c>
      <c r="C177" s="1">
        <v>1</v>
      </c>
      <c r="D177" s="1" t="s">
        <v>510</v>
      </c>
      <c r="E177" s="1">
        <v>2017</v>
      </c>
      <c r="F177" s="1" t="s">
        <v>862</v>
      </c>
      <c r="G177" s="1">
        <v>0</v>
      </c>
      <c r="H177" s="1">
        <v>0</v>
      </c>
      <c r="I177" s="1">
        <v>0</v>
      </c>
      <c r="J177" s="1">
        <v>0</v>
      </c>
      <c r="K177" s="1">
        <v>0</v>
      </c>
      <c r="L177" s="1">
        <v>0</v>
      </c>
      <c r="M177" s="1">
        <v>0</v>
      </c>
      <c r="N177" s="1">
        <v>0</v>
      </c>
      <c r="O177" s="1">
        <v>0</v>
      </c>
      <c r="P177" s="1">
        <v>0</v>
      </c>
      <c r="Q177" s="1">
        <v>0</v>
      </c>
      <c r="R177" s="1"/>
    </row>
    <row r="178" spans="1:18" x14ac:dyDescent="0.2">
      <c r="A178" s="1">
        <v>54111</v>
      </c>
      <c r="B178" s="1" t="s">
        <v>97</v>
      </c>
      <c r="C178" s="1">
        <v>1</v>
      </c>
      <c r="D178" s="1" t="s">
        <v>510</v>
      </c>
      <c r="E178" s="1">
        <v>2017</v>
      </c>
      <c r="F178" s="1" t="s">
        <v>862</v>
      </c>
      <c r="G178" s="1">
        <v>39.299999999999997</v>
      </c>
      <c r="H178" s="1">
        <v>6</v>
      </c>
      <c r="I178" s="1">
        <v>0</v>
      </c>
      <c r="J178" s="1">
        <v>0</v>
      </c>
      <c r="K178" s="1">
        <v>4</v>
      </c>
      <c r="L178" s="1">
        <v>0</v>
      </c>
      <c r="M178" s="1">
        <v>11</v>
      </c>
      <c r="N178" s="1">
        <v>0</v>
      </c>
      <c r="O178" s="1">
        <v>3</v>
      </c>
      <c r="P178" s="1">
        <v>0</v>
      </c>
      <c r="Q178" s="1">
        <v>63.3</v>
      </c>
      <c r="R178" s="1">
        <v>39.299999999999997</v>
      </c>
    </row>
    <row r="179" spans="1:18" x14ac:dyDescent="0.2">
      <c r="A179" s="1">
        <v>54113</v>
      </c>
      <c r="B179" s="1" t="s">
        <v>194</v>
      </c>
      <c r="C179" s="1">
        <v>1</v>
      </c>
      <c r="D179" s="1" t="s">
        <v>510</v>
      </c>
      <c r="E179" s="1">
        <v>2017</v>
      </c>
      <c r="F179" s="1" t="s">
        <v>862</v>
      </c>
      <c r="G179" s="1">
        <v>38</v>
      </c>
      <c r="H179" s="1">
        <v>58.5</v>
      </c>
      <c r="I179" s="1">
        <v>11</v>
      </c>
      <c r="J179" s="1">
        <v>0</v>
      </c>
      <c r="K179" s="1">
        <v>0</v>
      </c>
      <c r="L179" s="1">
        <v>0</v>
      </c>
      <c r="M179" s="1">
        <v>0</v>
      </c>
      <c r="N179" s="1">
        <v>2</v>
      </c>
      <c r="O179" s="1">
        <v>0</v>
      </c>
      <c r="P179" s="1">
        <v>0</v>
      </c>
      <c r="Q179" s="1">
        <v>109.5</v>
      </c>
      <c r="R179" s="1">
        <v>38</v>
      </c>
    </row>
    <row r="180" spans="1:18" x14ac:dyDescent="0.2">
      <c r="A180" s="1">
        <v>54114</v>
      </c>
      <c r="B180" s="1" t="s">
        <v>223</v>
      </c>
      <c r="C180" s="1">
        <v>1</v>
      </c>
      <c r="D180" s="1" t="s">
        <v>510</v>
      </c>
      <c r="E180" s="1">
        <v>2017</v>
      </c>
      <c r="F180" s="1" t="s">
        <v>862</v>
      </c>
      <c r="G180" s="1">
        <v>0</v>
      </c>
      <c r="H180" s="1">
        <v>36.4</v>
      </c>
      <c r="I180" s="1">
        <v>0</v>
      </c>
      <c r="J180" s="1">
        <v>0</v>
      </c>
      <c r="K180" s="1">
        <v>0</v>
      </c>
      <c r="L180" s="1">
        <v>0</v>
      </c>
      <c r="M180" s="1">
        <v>34.700000000000003</v>
      </c>
      <c r="N180" s="1">
        <v>0</v>
      </c>
      <c r="O180" s="1">
        <v>7.5</v>
      </c>
      <c r="P180" s="1">
        <v>0.5</v>
      </c>
      <c r="Q180" s="1">
        <v>79.099999999999994</v>
      </c>
      <c r="R180" s="1"/>
    </row>
    <row r="181" spans="1:18" x14ac:dyDescent="0.2">
      <c r="A181" s="1">
        <v>54119</v>
      </c>
      <c r="B181" s="1" t="s">
        <v>66</v>
      </c>
      <c r="C181" s="1">
        <v>1</v>
      </c>
      <c r="D181" s="1" t="s">
        <v>510</v>
      </c>
      <c r="E181" s="1">
        <v>2017</v>
      </c>
      <c r="F181" s="1" t="s">
        <v>862</v>
      </c>
      <c r="G181" s="1">
        <v>6</v>
      </c>
      <c r="H181" s="1">
        <v>12.5</v>
      </c>
      <c r="I181" s="1">
        <v>0.5</v>
      </c>
      <c r="J181" s="1">
        <v>0</v>
      </c>
      <c r="K181" s="1">
        <v>76</v>
      </c>
      <c r="L181" s="1">
        <v>0</v>
      </c>
      <c r="M181" s="1">
        <v>10</v>
      </c>
      <c r="N181" s="1">
        <v>0</v>
      </c>
      <c r="O181" s="1">
        <v>1</v>
      </c>
      <c r="P181" s="1">
        <v>0</v>
      </c>
      <c r="Q181" s="1">
        <v>106</v>
      </c>
      <c r="R181" s="1">
        <v>6</v>
      </c>
    </row>
    <row r="182" spans="1:18" x14ac:dyDescent="0.2">
      <c r="A182" s="1">
        <v>54128</v>
      </c>
      <c r="B182" s="1" t="s">
        <v>191</v>
      </c>
      <c r="C182" s="1">
        <v>1</v>
      </c>
      <c r="D182" s="1" t="s">
        <v>510</v>
      </c>
      <c r="E182" s="1">
        <v>2017</v>
      </c>
      <c r="F182" s="1" t="s">
        <v>862</v>
      </c>
      <c r="G182" s="1">
        <v>26.57</v>
      </c>
      <c r="H182" s="1">
        <v>0</v>
      </c>
      <c r="I182" s="1">
        <v>0</v>
      </c>
      <c r="J182" s="1">
        <v>0</v>
      </c>
      <c r="K182" s="1">
        <v>0</v>
      </c>
      <c r="L182" s="1">
        <v>0</v>
      </c>
      <c r="M182" s="1">
        <v>0</v>
      </c>
      <c r="N182" s="1">
        <v>0</v>
      </c>
      <c r="O182" s="1">
        <v>0</v>
      </c>
      <c r="P182" s="1">
        <v>0</v>
      </c>
      <c r="Q182" s="1">
        <v>26.57</v>
      </c>
      <c r="R182" s="1">
        <v>26.57</v>
      </c>
    </row>
    <row r="183" spans="1:18" x14ac:dyDescent="0.2">
      <c r="A183" s="1">
        <v>54253</v>
      </c>
      <c r="B183" s="1" t="s">
        <v>1005</v>
      </c>
      <c r="C183" s="1">
        <v>1</v>
      </c>
      <c r="D183" s="1" t="s">
        <v>510</v>
      </c>
      <c r="E183" s="1">
        <v>2017</v>
      </c>
      <c r="F183" s="1" t="s">
        <v>862</v>
      </c>
      <c r="G183" s="1">
        <v>0</v>
      </c>
      <c r="H183" s="1">
        <v>0</v>
      </c>
      <c r="I183" s="1">
        <v>0</v>
      </c>
      <c r="J183" s="1">
        <v>0</v>
      </c>
      <c r="K183" s="1">
        <v>0</v>
      </c>
      <c r="L183" s="1">
        <v>0</v>
      </c>
      <c r="M183" s="1">
        <v>0</v>
      </c>
      <c r="N183" s="1">
        <v>0</v>
      </c>
      <c r="O183" s="1">
        <v>0</v>
      </c>
      <c r="P183" s="1">
        <v>0</v>
      </c>
      <c r="Q183" s="1">
        <v>0</v>
      </c>
      <c r="R183" s="1"/>
    </row>
    <row r="184" spans="1:18" x14ac:dyDescent="0.2">
      <c r="A184" s="1">
        <v>54329</v>
      </c>
      <c r="B184" s="1" t="s">
        <v>1006</v>
      </c>
      <c r="C184" s="1">
        <v>1</v>
      </c>
      <c r="D184" s="1" t="s">
        <v>510</v>
      </c>
      <c r="E184" s="1">
        <v>2017</v>
      </c>
      <c r="F184" s="1" t="s">
        <v>862</v>
      </c>
      <c r="G184" s="1">
        <v>0</v>
      </c>
      <c r="H184" s="1">
        <v>0</v>
      </c>
      <c r="I184" s="1">
        <v>0</v>
      </c>
      <c r="J184" s="1">
        <v>0</v>
      </c>
      <c r="K184" s="1">
        <v>0</v>
      </c>
      <c r="L184" s="1">
        <v>0</v>
      </c>
      <c r="M184" s="1">
        <v>0</v>
      </c>
      <c r="N184" s="1">
        <v>0</v>
      </c>
      <c r="O184" s="1">
        <v>0</v>
      </c>
      <c r="P184" s="1">
        <v>0</v>
      </c>
      <c r="Q184" s="1">
        <v>0</v>
      </c>
      <c r="R184" s="1"/>
    </row>
    <row r="185" spans="1:18" x14ac:dyDescent="0.2">
      <c r="A185" s="1">
        <v>54345</v>
      </c>
      <c r="B185" s="1" t="s">
        <v>1007</v>
      </c>
      <c r="C185" s="1">
        <v>1</v>
      </c>
      <c r="D185" s="1" t="s">
        <v>510</v>
      </c>
      <c r="E185" s="1">
        <v>2017</v>
      </c>
      <c r="F185" s="1" t="s">
        <v>862</v>
      </c>
      <c r="G185" s="1">
        <v>0</v>
      </c>
      <c r="H185" s="1">
        <v>36</v>
      </c>
      <c r="I185" s="1">
        <v>4.4000000000000004</v>
      </c>
      <c r="J185" s="1">
        <v>13.5</v>
      </c>
      <c r="K185" s="1">
        <v>1.5</v>
      </c>
      <c r="L185" s="1">
        <v>0</v>
      </c>
      <c r="M185" s="1">
        <v>0</v>
      </c>
      <c r="N185" s="1">
        <v>0</v>
      </c>
      <c r="O185" s="1">
        <v>0</v>
      </c>
      <c r="P185" s="1">
        <v>7.69</v>
      </c>
      <c r="Q185" s="1">
        <v>63.09</v>
      </c>
      <c r="R185" s="1"/>
    </row>
    <row r="186" spans="1:18" x14ac:dyDescent="0.2">
      <c r="A186" s="1">
        <v>54347</v>
      </c>
      <c r="B186" s="1" t="s">
        <v>1008</v>
      </c>
      <c r="C186" s="1">
        <v>1</v>
      </c>
      <c r="D186" s="1" t="s">
        <v>510</v>
      </c>
      <c r="E186" s="1">
        <v>2017</v>
      </c>
      <c r="F186" s="1" t="s">
        <v>862</v>
      </c>
      <c r="G186" s="1">
        <v>0</v>
      </c>
      <c r="H186" s="1">
        <v>0</v>
      </c>
      <c r="I186" s="1">
        <v>0</v>
      </c>
      <c r="J186" s="1">
        <v>0</v>
      </c>
      <c r="K186" s="1">
        <v>0</v>
      </c>
      <c r="L186" s="1">
        <v>0</v>
      </c>
      <c r="M186" s="1">
        <v>0</v>
      </c>
      <c r="N186" s="1">
        <v>0</v>
      </c>
      <c r="O186" s="1">
        <v>0</v>
      </c>
      <c r="P186" s="1">
        <v>0</v>
      </c>
      <c r="Q186" s="1">
        <v>0</v>
      </c>
      <c r="R186" s="1"/>
    </row>
    <row r="187" spans="1:18" x14ac:dyDescent="0.2">
      <c r="A187" s="1">
        <v>54354</v>
      </c>
      <c r="B187" s="1" t="s">
        <v>1009</v>
      </c>
      <c r="C187" s="1">
        <v>1</v>
      </c>
      <c r="D187" s="1" t="s">
        <v>510</v>
      </c>
      <c r="E187" s="1">
        <v>2017</v>
      </c>
      <c r="F187" s="1" t="s">
        <v>862</v>
      </c>
      <c r="G187" s="1">
        <v>28.4</v>
      </c>
      <c r="H187" s="1">
        <v>0</v>
      </c>
      <c r="I187" s="1">
        <v>0</v>
      </c>
      <c r="J187" s="1">
        <v>0</v>
      </c>
      <c r="K187" s="1">
        <v>0</v>
      </c>
      <c r="L187" s="1">
        <v>0</v>
      </c>
      <c r="M187" s="1">
        <v>0</v>
      </c>
      <c r="N187" s="1">
        <v>0</v>
      </c>
      <c r="O187" s="1">
        <v>0</v>
      </c>
      <c r="P187" s="1">
        <v>0</v>
      </c>
      <c r="Q187" s="1">
        <v>28.4</v>
      </c>
      <c r="R187" s="1">
        <v>28.4</v>
      </c>
    </row>
    <row r="188" spans="1:18" x14ac:dyDescent="0.2">
      <c r="A188" s="1">
        <v>54356</v>
      </c>
      <c r="B188" s="1" t="s">
        <v>1010</v>
      </c>
      <c r="C188" s="1">
        <v>1</v>
      </c>
      <c r="D188" s="1" t="s">
        <v>510</v>
      </c>
      <c r="E188" s="1">
        <v>2017</v>
      </c>
      <c r="F188" s="1" t="s">
        <v>862</v>
      </c>
      <c r="G188" s="1">
        <v>42.8</v>
      </c>
      <c r="H188" s="1">
        <v>38.6</v>
      </c>
      <c r="I188" s="1">
        <v>36.9</v>
      </c>
      <c r="J188" s="1">
        <v>13.5</v>
      </c>
      <c r="K188" s="1">
        <v>1.5</v>
      </c>
      <c r="L188" s="1">
        <v>0</v>
      </c>
      <c r="M188" s="1">
        <v>0</v>
      </c>
      <c r="N188" s="1">
        <v>0</v>
      </c>
      <c r="O188" s="1">
        <v>5.0999999999999996</v>
      </c>
      <c r="P188" s="1">
        <v>0</v>
      </c>
      <c r="Q188" s="1">
        <v>138.4</v>
      </c>
      <c r="R188" s="1">
        <v>42.8</v>
      </c>
    </row>
    <row r="189" spans="1:18" x14ac:dyDescent="0.2">
      <c r="A189" s="1">
        <v>54361</v>
      </c>
      <c r="B189" s="1" t="s">
        <v>1011</v>
      </c>
      <c r="C189" s="1">
        <v>1</v>
      </c>
      <c r="D189" s="1" t="s">
        <v>510</v>
      </c>
      <c r="E189" s="1">
        <v>2017</v>
      </c>
      <c r="F189" s="1" t="s">
        <v>862</v>
      </c>
      <c r="G189" s="1">
        <v>0</v>
      </c>
      <c r="H189" s="1">
        <v>35.1</v>
      </c>
      <c r="I189" s="1">
        <v>4.7</v>
      </c>
      <c r="J189" s="1">
        <v>16</v>
      </c>
      <c r="K189" s="1">
        <v>2.86</v>
      </c>
      <c r="L189" s="1">
        <v>1.72</v>
      </c>
      <c r="M189" s="1">
        <v>0.56999999999999995</v>
      </c>
      <c r="N189" s="1">
        <v>0</v>
      </c>
      <c r="O189" s="1">
        <v>0.45</v>
      </c>
      <c r="P189" s="1">
        <v>2.9</v>
      </c>
      <c r="Q189" s="1">
        <v>64.3</v>
      </c>
      <c r="R189" s="1"/>
    </row>
    <row r="190" spans="1:18" x14ac:dyDescent="0.2">
      <c r="A190" s="1">
        <v>54386</v>
      </c>
      <c r="B190" s="1" t="s">
        <v>1012</v>
      </c>
      <c r="C190" s="1">
        <v>1</v>
      </c>
      <c r="D190" s="1" t="s">
        <v>510</v>
      </c>
      <c r="E190" s="1">
        <v>2017</v>
      </c>
      <c r="F190" s="1" t="s">
        <v>862</v>
      </c>
      <c r="G190" s="1">
        <v>4.4000000000000004</v>
      </c>
      <c r="H190" s="1">
        <v>0</v>
      </c>
      <c r="I190" s="1">
        <v>0</v>
      </c>
      <c r="J190" s="1">
        <v>0</v>
      </c>
      <c r="K190" s="1">
        <v>0</v>
      </c>
      <c r="L190" s="1">
        <v>0</v>
      </c>
      <c r="M190" s="1">
        <v>0</v>
      </c>
      <c r="N190" s="1">
        <v>0</v>
      </c>
      <c r="O190" s="1">
        <v>0</v>
      </c>
      <c r="P190" s="1">
        <v>0</v>
      </c>
      <c r="Q190" s="1">
        <v>4.4000000000000004</v>
      </c>
      <c r="R190" s="1">
        <v>4.4000000000000004</v>
      </c>
    </row>
    <row r="191" spans="1:18" x14ac:dyDescent="0.2">
      <c r="A191" s="1">
        <v>54388</v>
      </c>
      <c r="B191" s="1" t="s">
        <v>1013</v>
      </c>
      <c r="C191" s="1">
        <v>1</v>
      </c>
      <c r="D191" s="1" t="s">
        <v>510</v>
      </c>
      <c r="E191" s="1">
        <v>2017</v>
      </c>
      <c r="F191" s="1" t="s">
        <v>862</v>
      </c>
      <c r="G191" s="1">
        <v>0</v>
      </c>
      <c r="H191" s="1">
        <v>16</v>
      </c>
      <c r="I191" s="1">
        <v>1</v>
      </c>
      <c r="J191" s="1">
        <v>0</v>
      </c>
      <c r="K191" s="1">
        <v>57</v>
      </c>
      <c r="L191" s="1">
        <v>0</v>
      </c>
      <c r="M191" s="1">
        <v>5</v>
      </c>
      <c r="N191" s="1">
        <v>16</v>
      </c>
      <c r="O191" s="1">
        <v>1</v>
      </c>
      <c r="P191" s="1">
        <v>0</v>
      </c>
      <c r="Q191" s="1">
        <v>96</v>
      </c>
      <c r="R191" s="1"/>
    </row>
    <row r="192" spans="1:18" x14ac:dyDescent="0.2">
      <c r="A192" s="1">
        <v>54389</v>
      </c>
      <c r="B192" s="1" t="s">
        <v>1014</v>
      </c>
      <c r="C192" s="1">
        <v>1</v>
      </c>
      <c r="D192" s="1" t="s">
        <v>510</v>
      </c>
      <c r="E192" s="1">
        <v>2017</v>
      </c>
      <c r="F192" s="1" t="s">
        <v>862</v>
      </c>
      <c r="G192" s="1">
        <v>37.6</v>
      </c>
      <c r="H192" s="1">
        <v>0</v>
      </c>
      <c r="I192" s="1">
        <v>0</v>
      </c>
      <c r="J192" s="1">
        <v>0</v>
      </c>
      <c r="K192" s="1">
        <v>0</v>
      </c>
      <c r="L192" s="1">
        <v>0</v>
      </c>
      <c r="M192" s="1">
        <v>0</v>
      </c>
      <c r="N192" s="1">
        <v>0</v>
      </c>
      <c r="O192" s="1">
        <v>5</v>
      </c>
      <c r="P192" s="1">
        <v>0</v>
      </c>
      <c r="Q192" s="1">
        <v>42.6</v>
      </c>
      <c r="R192" s="1">
        <v>37.6</v>
      </c>
    </row>
    <row r="193" spans="1:18" x14ac:dyDescent="0.2">
      <c r="A193" s="1">
        <v>54390</v>
      </c>
      <c r="B193" s="1" t="s">
        <v>1015</v>
      </c>
      <c r="C193" s="1">
        <v>1</v>
      </c>
      <c r="D193" s="1" t="s">
        <v>510</v>
      </c>
      <c r="E193" s="1">
        <v>2017</v>
      </c>
      <c r="F193" s="1" t="s">
        <v>862</v>
      </c>
      <c r="G193" s="1">
        <v>0</v>
      </c>
      <c r="H193" s="1">
        <v>0</v>
      </c>
      <c r="I193" s="1">
        <v>0</v>
      </c>
      <c r="J193" s="1">
        <v>0</v>
      </c>
      <c r="K193" s="1">
        <v>0</v>
      </c>
      <c r="L193" s="1">
        <v>0</v>
      </c>
      <c r="M193" s="1">
        <v>0</v>
      </c>
      <c r="N193" s="1">
        <v>0</v>
      </c>
      <c r="O193" s="1">
        <v>0</v>
      </c>
      <c r="P193" s="1">
        <v>0</v>
      </c>
      <c r="Q193" s="1">
        <v>0</v>
      </c>
      <c r="R193" s="1"/>
    </row>
    <row r="194" spans="1:18" x14ac:dyDescent="0.2">
      <c r="A194" s="1">
        <v>54395</v>
      </c>
      <c r="B194" s="1" t="s">
        <v>1016</v>
      </c>
      <c r="C194" s="1">
        <v>1</v>
      </c>
      <c r="D194" s="1" t="s">
        <v>510</v>
      </c>
      <c r="E194" s="1">
        <v>2017</v>
      </c>
      <c r="F194" s="1" t="s">
        <v>862</v>
      </c>
      <c r="G194" s="1">
        <v>0</v>
      </c>
      <c r="H194" s="1">
        <v>1</v>
      </c>
      <c r="I194" s="1">
        <v>30</v>
      </c>
      <c r="J194" s="1">
        <v>0</v>
      </c>
      <c r="K194" s="1">
        <v>0</v>
      </c>
      <c r="L194" s="1">
        <v>0</v>
      </c>
      <c r="M194" s="1">
        <v>0</v>
      </c>
      <c r="N194" s="1">
        <v>0</v>
      </c>
      <c r="O194" s="1">
        <v>0</v>
      </c>
      <c r="P194" s="1">
        <v>0</v>
      </c>
      <c r="Q194" s="1">
        <v>31</v>
      </c>
      <c r="R194" s="1"/>
    </row>
    <row r="195" spans="1:18" x14ac:dyDescent="0.2">
      <c r="A195" s="1">
        <v>54402</v>
      </c>
      <c r="B195" s="1" t="s">
        <v>1017</v>
      </c>
      <c r="C195" s="1">
        <v>1</v>
      </c>
      <c r="D195" s="1" t="s">
        <v>510</v>
      </c>
      <c r="E195" s="1">
        <v>2017</v>
      </c>
      <c r="F195" s="1" t="s">
        <v>862</v>
      </c>
      <c r="G195" s="1">
        <v>6.4</v>
      </c>
      <c r="H195" s="1">
        <v>0</v>
      </c>
      <c r="I195" s="1">
        <v>0</v>
      </c>
      <c r="J195" s="1">
        <v>0</v>
      </c>
      <c r="K195" s="1">
        <v>100</v>
      </c>
      <c r="L195" s="1">
        <v>0</v>
      </c>
      <c r="M195" s="1">
        <v>0</v>
      </c>
      <c r="N195" s="1">
        <v>0</v>
      </c>
      <c r="O195" s="1">
        <v>0</v>
      </c>
      <c r="P195" s="1">
        <v>0</v>
      </c>
      <c r="Q195" s="1">
        <v>106.4</v>
      </c>
      <c r="R195" s="1">
        <v>6.4</v>
      </c>
    </row>
    <row r="196" spans="1:18" x14ac:dyDescent="0.2">
      <c r="A196" s="1">
        <v>54405</v>
      </c>
      <c r="B196" s="1" t="s">
        <v>1018</v>
      </c>
      <c r="C196" s="1">
        <v>1</v>
      </c>
      <c r="D196" s="1" t="s">
        <v>510</v>
      </c>
      <c r="E196" s="1">
        <v>2017</v>
      </c>
      <c r="F196" s="1" t="s">
        <v>862</v>
      </c>
      <c r="G196" s="1">
        <v>0</v>
      </c>
      <c r="H196" s="1">
        <v>0</v>
      </c>
      <c r="I196" s="1">
        <v>10</v>
      </c>
      <c r="J196" s="1">
        <v>0</v>
      </c>
      <c r="K196" s="1">
        <v>90</v>
      </c>
      <c r="L196" s="1">
        <v>0</v>
      </c>
      <c r="M196" s="1">
        <v>0</v>
      </c>
      <c r="N196" s="1">
        <v>0</v>
      </c>
      <c r="O196" s="1">
        <v>0</v>
      </c>
      <c r="P196" s="1">
        <v>0</v>
      </c>
      <c r="Q196" s="1">
        <v>100</v>
      </c>
      <c r="R196" s="1"/>
    </row>
    <row r="197" spans="1:18" x14ac:dyDescent="0.2">
      <c r="A197" s="1">
        <v>54408</v>
      </c>
      <c r="B197" s="1" t="s">
        <v>1019</v>
      </c>
      <c r="C197" s="1">
        <v>1</v>
      </c>
      <c r="D197" s="1" t="s">
        <v>510</v>
      </c>
      <c r="E197" s="1">
        <v>2017</v>
      </c>
      <c r="F197" s="1" t="s">
        <v>862</v>
      </c>
      <c r="G197" s="1">
        <v>0</v>
      </c>
      <c r="H197" s="1">
        <v>0</v>
      </c>
      <c r="I197" s="1">
        <v>0</v>
      </c>
      <c r="J197" s="1">
        <v>0</v>
      </c>
      <c r="K197" s="1">
        <v>0</v>
      </c>
      <c r="L197" s="1">
        <v>0</v>
      </c>
      <c r="M197" s="1">
        <v>0</v>
      </c>
      <c r="N197" s="1">
        <v>0</v>
      </c>
      <c r="O197" s="1">
        <v>0</v>
      </c>
      <c r="P197" s="1">
        <v>0</v>
      </c>
      <c r="Q197" s="1">
        <v>0</v>
      </c>
      <c r="R197" s="1"/>
    </row>
    <row r="198" spans="1:18" x14ac:dyDescent="0.2">
      <c r="A198" s="1">
        <v>54409</v>
      </c>
      <c r="B198" s="1" t="s">
        <v>1020</v>
      </c>
      <c r="C198" s="1">
        <v>1</v>
      </c>
      <c r="D198" s="1" t="s">
        <v>510</v>
      </c>
      <c r="E198" s="1">
        <v>2017</v>
      </c>
      <c r="F198" s="1" t="s">
        <v>862</v>
      </c>
      <c r="G198" s="1">
        <v>0</v>
      </c>
      <c r="H198" s="1">
        <v>35.799999999999997</v>
      </c>
      <c r="I198" s="1">
        <v>16.2</v>
      </c>
      <c r="J198" s="1">
        <v>0</v>
      </c>
      <c r="K198" s="1">
        <v>0</v>
      </c>
      <c r="L198" s="1">
        <v>0.2</v>
      </c>
      <c r="M198" s="1">
        <v>0.2</v>
      </c>
      <c r="N198" s="1">
        <v>0</v>
      </c>
      <c r="O198" s="1">
        <v>0</v>
      </c>
      <c r="P198" s="1">
        <v>0</v>
      </c>
      <c r="Q198" s="1">
        <v>52.4</v>
      </c>
      <c r="R198" s="1"/>
    </row>
    <row r="199" spans="1:18" x14ac:dyDescent="0.2">
      <c r="A199" s="1">
        <v>54443</v>
      </c>
      <c r="B199" s="1" t="s">
        <v>1021</v>
      </c>
      <c r="C199" s="1">
        <v>1</v>
      </c>
      <c r="D199" s="1" t="s">
        <v>510</v>
      </c>
      <c r="E199" s="1">
        <v>2017</v>
      </c>
      <c r="F199" s="1" t="s">
        <v>862</v>
      </c>
      <c r="G199" s="1">
        <v>0</v>
      </c>
      <c r="H199" s="1">
        <v>0</v>
      </c>
      <c r="I199" s="1">
        <v>0</v>
      </c>
      <c r="J199" s="1">
        <v>0</v>
      </c>
      <c r="K199" s="1">
        <v>0</v>
      </c>
      <c r="L199" s="1">
        <v>0</v>
      </c>
      <c r="M199" s="1">
        <v>0</v>
      </c>
      <c r="N199" s="1">
        <v>0</v>
      </c>
      <c r="O199" s="1">
        <v>0</v>
      </c>
      <c r="P199" s="1">
        <v>0</v>
      </c>
      <c r="Q199" s="1">
        <v>0</v>
      </c>
      <c r="R199" s="1"/>
    </row>
    <row r="200" spans="1:18" x14ac:dyDescent="0.2">
      <c r="A200" s="1">
        <v>54459</v>
      </c>
      <c r="B200" s="1" t="s">
        <v>1022</v>
      </c>
      <c r="C200" s="1">
        <v>1</v>
      </c>
      <c r="D200" s="1" t="s">
        <v>510</v>
      </c>
      <c r="E200" s="1">
        <v>2017</v>
      </c>
      <c r="F200" s="1" t="s">
        <v>862</v>
      </c>
      <c r="G200" s="1">
        <v>0</v>
      </c>
      <c r="H200" s="1">
        <v>23.64</v>
      </c>
      <c r="I200" s="1">
        <v>0</v>
      </c>
      <c r="J200" s="1">
        <v>0</v>
      </c>
      <c r="K200" s="1">
        <v>0</v>
      </c>
      <c r="L200" s="1">
        <v>0</v>
      </c>
      <c r="M200" s="1">
        <v>0</v>
      </c>
      <c r="N200" s="1">
        <v>73.86</v>
      </c>
      <c r="O200" s="1">
        <v>2.5</v>
      </c>
      <c r="P200" s="1">
        <v>0</v>
      </c>
      <c r="Q200" s="1">
        <v>100</v>
      </c>
      <c r="R200" s="1">
        <v>0</v>
      </c>
    </row>
    <row r="201" spans="1:18" x14ac:dyDescent="0.2">
      <c r="A201" s="1">
        <v>54461</v>
      </c>
      <c r="B201" s="1" t="s">
        <v>1023</v>
      </c>
      <c r="C201" s="1">
        <v>1</v>
      </c>
      <c r="D201" s="1" t="s">
        <v>510</v>
      </c>
      <c r="E201" s="1">
        <v>2017</v>
      </c>
      <c r="F201" s="1" t="s">
        <v>862</v>
      </c>
      <c r="G201" s="1">
        <v>24</v>
      </c>
      <c r="H201" s="1">
        <v>0</v>
      </c>
      <c r="I201" s="1">
        <v>0</v>
      </c>
      <c r="J201" s="1">
        <v>0</v>
      </c>
      <c r="K201" s="1">
        <v>0</v>
      </c>
      <c r="L201" s="1">
        <v>0</v>
      </c>
      <c r="M201" s="1">
        <v>0</v>
      </c>
      <c r="N201" s="1">
        <v>0</v>
      </c>
      <c r="O201" s="1">
        <v>0</v>
      </c>
      <c r="P201" s="1">
        <v>0</v>
      </c>
      <c r="Q201" s="1">
        <v>24</v>
      </c>
      <c r="R201" s="1">
        <v>24</v>
      </c>
    </row>
    <row r="202" spans="1:18" x14ac:dyDescent="0.2">
      <c r="A202" s="1">
        <v>54497</v>
      </c>
      <c r="B202" s="1" t="s">
        <v>1024</v>
      </c>
      <c r="C202" s="1">
        <v>1</v>
      </c>
      <c r="D202" s="1" t="s">
        <v>510</v>
      </c>
      <c r="E202" s="1">
        <v>2017</v>
      </c>
      <c r="F202" s="1" t="s">
        <v>862</v>
      </c>
      <c r="G202" s="1">
        <v>96</v>
      </c>
      <c r="H202" s="1">
        <v>63.46</v>
      </c>
      <c r="I202" s="1">
        <v>0</v>
      </c>
      <c r="J202" s="1">
        <v>4</v>
      </c>
      <c r="K202" s="1">
        <v>30.99</v>
      </c>
      <c r="L202" s="1">
        <v>0</v>
      </c>
      <c r="M202" s="1">
        <v>0.3</v>
      </c>
      <c r="N202" s="1">
        <v>0</v>
      </c>
      <c r="O202" s="1">
        <v>0.17</v>
      </c>
      <c r="P202" s="1">
        <v>0</v>
      </c>
      <c r="Q202" s="1">
        <v>194.92</v>
      </c>
      <c r="R202" s="1">
        <v>96</v>
      </c>
    </row>
    <row r="203" spans="1:18" x14ac:dyDescent="0.2">
      <c r="A203" s="1">
        <v>54498</v>
      </c>
      <c r="B203" s="1" t="s">
        <v>1025</v>
      </c>
      <c r="C203" s="1">
        <v>1</v>
      </c>
      <c r="D203" s="1" t="s">
        <v>510</v>
      </c>
      <c r="E203" s="1">
        <v>2017</v>
      </c>
      <c r="F203" s="1" t="s">
        <v>862</v>
      </c>
      <c r="G203" s="1">
        <v>20.3</v>
      </c>
      <c r="H203" s="1">
        <v>0</v>
      </c>
      <c r="I203" s="1">
        <v>0</v>
      </c>
      <c r="J203" s="1">
        <v>0</v>
      </c>
      <c r="K203" s="1">
        <v>0</v>
      </c>
      <c r="L203" s="1">
        <v>0</v>
      </c>
      <c r="M203" s="1">
        <v>0</v>
      </c>
      <c r="N203" s="1">
        <v>0</v>
      </c>
      <c r="O203" s="1">
        <v>0</v>
      </c>
      <c r="P203" s="1">
        <v>0</v>
      </c>
      <c r="Q203" s="1">
        <v>20.3</v>
      </c>
      <c r="R203" s="1">
        <v>20.3</v>
      </c>
    </row>
    <row r="204" spans="1:18" x14ac:dyDescent="0.2">
      <c r="A204" s="1">
        <v>54521</v>
      </c>
      <c r="B204" s="1" t="s">
        <v>1026</v>
      </c>
      <c r="C204" s="1">
        <v>1</v>
      </c>
      <c r="D204" s="1" t="s">
        <v>510</v>
      </c>
      <c r="E204" s="1">
        <v>2017</v>
      </c>
      <c r="F204" s="1" t="s">
        <v>862</v>
      </c>
      <c r="G204" s="1">
        <v>0</v>
      </c>
      <c r="H204" s="1">
        <v>0</v>
      </c>
      <c r="I204" s="1">
        <v>0</v>
      </c>
      <c r="J204" s="1">
        <v>0</v>
      </c>
      <c r="K204" s="1">
        <v>0</v>
      </c>
      <c r="L204" s="1">
        <v>0</v>
      </c>
      <c r="M204" s="1">
        <v>0</v>
      </c>
      <c r="N204" s="1">
        <v>0</v>
      </c>
      <c r="O204" s="1">
        <v>0</v>
      </c>
      <c r="P204" s="1">
        <v>0</v>
      </c>
      <c r="Q204" s="1">
        <v>0</v>
      </c>
      <c r="R204" s="1"/>
    </row>
    <row r="205" spans="1:18" x14ac:dyDescent="0.2">
      <c r="A205" s="1">
        <v>54559</v>
      </c>
      <c r="B205" s="1" t="s">
        <v>1027</v>
      </c>
      <c r="C205" s="1">
        <v>1</v>
      </c>
      <c r="D205" s="1" t="s">
        <v>510</v>
      </c>
      <c r="E205" s="1">
        <v>2017</v>
      </c>
      <c r="F205" s="1" t="s">
        <v>862</v>
      </c>
      <c r="G205" s="1">
        <v>0</v>
      </c>
      <c r="H205" s="1">
        <v>47.7</v>
      </c>
      <c r="I205" s="1">
        <v>0</v>
      </c>
      <c r="J205" s="1">
        <v>0</v>
      </c>
      <c r="K205" s="1">
        <v>50.4</v>
      </c>
      <c r="L205" s="1">
        <v>0</v>
      </c>
      <c r="M205" s="1">
        <v>1.3</v>
      </c>
      <c r="N205" s="1">
        <v>0</v>
      </c>
      <c r="O205" s="1">
        <v>0.5</v>
      </c>
      <c r="P205" s="1">
        <v>0</v>
      </c>
      <c r="Q205" s="1">
        <v>99.9</v>
      </c>
      <c r="R205" s="1"/>
    </row>
    <row r="206" spans="1:18" x14ac:dyDescent="0.2">
      <c r="A206" s="1">
        <v>54575</v>
      </c>
      <c r="B206" s="1" t="s">
        <v>1028</v>
      </c>
      <c r="C206" s="1">
        <v>1</v>
      </c>
      <c r="D206" s="1" t="s">
        <v>510</v>
      </c>
      <c r="E206" s="1">
        <v>2017</v>
      </c>
      <c r="F206" s="1" t="s">
        <v>862</v>
      </c>
      <c r="G206" s="1">
        <v>0</v>
      </c>
      <c r="H206" s="1">
        <v>0</v>
      </c>
      <c r="I206" s="1">
        <v>0</v>
      </c>
      <c r="J206" s="1">
        <v>0</v>
      </c>
      <c r="K206" s="1">
        <v>0</v>
      </c>
      <c r="L206" s="1">
        <v>0</v>
      </c>
      <c r="M206" s="1">
        <v>0</v>
      </c>
      <c r="N206" s="1">
        <v>0</v>
      </c>
      <c r="O206" s="1">
        <v>0</v>
      </c>
      <c r="P206" s="1">
        <v>0</v>
      </c>
      <c r="Q206" s="1">
        <v>0</v>
      </c>
      <c r="R206" s="1"/>
    </row>
    <row r="207" spans="1:18" x14ac:dyDescent="0.2">
      <c r="A207" s="1">
        <v>54579</v>
      </c>
      <c r="B207" s="1" t="s">
        <v>1029</v>
      </c>
      <c r="C207" s="1">
        <v>1</v>
      </c>
      <c r="D207" s="1" t="s">
        <v>510</v>
      </c>
      <c r="E207" s="1">
        <v>2017</v>
      </c>
      <c r="F207" s="1" t="s">
        <v>862</v>
      </c>
      <c r="G207" s="1">
        <v>0</v>
      </c>
      <c r="H207" s="1">
        <v>0</v>
      </c>
      <c r="I207" s="1">
        <v>0</v>
      </c>
      <c r="J207" s="1">
        <v>0</v>
      </c>
      <c r="K207" s="1">
        <v>0</v>
      </c>
      <c r="L207" s="1">
        <v>0</v>
      </c>
      <c r="M207" s="1">
        <v>0</v>
      </c>
      <c r="N207" s="1">
        <v>0</v>
      </c>
      <c r="O207" s="1">
        <v>0</v>
      </c>
      <c r="P207" s="1">
        <v>0</v>
      </c>
      <c r="Q207" s="1">
        <v>0</v>
      </c>
      <c r="R207" s="1"/>
    </row>
    <row r="208" spans="1:18" x14ac:dyDescent="0.2">
      <c r="A208" s="1">
        <v>54614</v>
      </c>
      <c r="B208" s="1" t="s">
        <v>1030</v>
      </c>
      <c r="C208" s="1">
        <v>1</v>
      </c>
      <c r="D208" s="1" t="s">
        <v>510</v>
      </c>
      <c r="E208" s="1">
        <v>2017</v>
      </c>
      <c r="F208" s="1" t="s">
        <v>862</v>
      </c>
      <c r="G208" s="1">
        <v>0</v>
      </c>
      <c r="H208" s="1">
        <v>0</v>
      </c>
      <c r="I208" s="1">
        <v>3</v>
      </c>
      <c r="J208" s="1">
        <v>0</v>
      </c>
      <c r="K208" s="1">
        <v>96</v>
      </c>
      <c r="L208" s="1">
        <v>0</v>
      </c>
      <c r="M208" s="1">
        <v>0</v>
      </c>
      <c r="N208" s="1">
        <v>0</v>
      </c>
      <c r="O208" s="1">
        <v>1</v>
      </c>
      <c r="P208" s="1">
        <v>0</v>
      </c>
      <c r="Q208" s="1">
        <v>100</v>
      </c>
      <c r="R208" s="1"/>
    </row>
    <row r="209" spans="1:18" x14ac:dyDescent="0.2">
      <c r="A209" s="1">
        <v>54617</v>
      </c>
      <c r="B209" s="1" t="s">
        <v>1031</v>
      </c>
      <c r="C209" s="1">
        <v>1</v>
      </c>
      <c r="D209" s="1" t="s">
        <v>510</v>
      </c>
      <c r="E209" s="1">
        <v>2017</v>
      </c>
      <c r="F209" s="1" t="s">
        <v>862</v>
      </c>
      <c r="G209" s="1">
        <v>0</v>
      </c>
      <c r="H209" s="1">
        <v>11.3</v>
      </c>
      <c r="I209" s="1">
        <v>3.6</v>
      </c>
      <c r="J209" s="1">
        <v>2.5</v>
      </c>
      <c r="K209" s="1">
        <v>70.599999999999994</v>
      </c>
      <c r="L209" s="1">
        <v>4.9000000000000004</v>
      </c>
      <c r="M209" s="1">
        <v>1.1000000000000001</v>
      </c>
      <c r="N209" s="1">
        <v>0</v>
      </c>
      <c r="O209" s="1">
        <v>0</v>
      </c>
      <c r="P209" s="1">
        <v>0</v>
      </c>
      <c r="Q209" s="1">
        <v>94</v>
      </c>
      <c r="R209" s="1"/>
    </row>
    <row r="210" spans="1:18" x14ac:dyDescent="0.2">
      <c r="A210" s="1">
        <v>54623</v>
      </c>
      <c r="B210" s="1" t="s">
        <v>1032</v>
      </c>
      <c r="C210" s="1">
        <v>1</v>
      </c>
      <c r="D210" s="1" t="s">
        <v>510</v>
      </c>
      <c r="E210" s="1">
        <v>2017</v>
      </c>
      <c r="F210" s="1" t="s">
        <v>862</v>
      </c>
      <c r="G210" s="1">
        <v>0</v>
      </c>
      <c r="H210" s="1">
        <v>11.3</v>
      </c>
      <c r="I210" s="1">
        <v>4.4000000000000004</v>
      </c>
      <c r="J210" s="1">
        <v>2.4</v>
      </c>
      <c r="K210" s="1">
        <v>70.599999999999994</v>
      </c>
      <c r="L210" s="1">
        <v>7.6</v>
      </c>
      <c r="M210" s="1">
        <v>1.1000000000000001</v>
      </c>
      <c r="N210" s="1">
        <v>0</v>
      </c>
      <c r="O210" s="1">
        <v>0</v>
      </c>
      <c r="P210" s="1">
        <v>0</v>
      </c>
      <c r="Q210" s="1">
        <v>97.4</v>
      </c>
      <c r="R210" s="1"/>
    </row>
    <row r="211" spans="1:18" x14ac:dyDescent="0.2">
      <c r="A211" s="1">
        <v>54627</v>
      </c>
      <c r="B211" s="1" t="s">
        <v>1033</v>
      </c>
      <c r="C211" s="1">
        <v>1</v>
      </c>
      <c r="D211" s="1" t="s">
        <v>510</v>
      </c>
      <c r="E211" s="1">
        <v>2017</v>
      </c>
      <c r="F211" s="1" t="s">
        <v>862</v>
      </c>
      <c r="G211" s="1">
        <v>0</v>
      </c>
      <c r="H211" s="1">
        <v>0</v>
      </c>
      <c r="I211" s="1">
        <v>0</v>
      </c>
      <c r="J211" s="1">
        <v>0</v>
      </c>
      <c r="K211" s="1">
        <v>0</v>
      </c>
      <c r="L211" s="1">
        <v>0</v>
      </c>
      <c r="M211" s="1">
        <v>0</v>
      </c>
      <c r="N211" s="1">
        <v>0</v>
      </c>
      <c r="O211" s="1">
        <v>0</v>
      </c>
      <c r="P211" s="1">
        <v>0</v>
      </c>
      <c r="Q211" s="1">
        <v>0</v>
      </c>
      <c r="R211" s="1"/>
    </row>
    <row r="212" spans="1:18" x14ac:dyDescent="0.2">
      <c r="A212" s="1">
        <v>54631</v>
      </c>
      <c r="B212" s="1" t="s">
        <v>1034</v>
      </c>
      <c r="C212" s="1">
        <v>1</v>
      </c>
      <c r="D212" s="1" t="s">
        <v>510</v>
      </c>
      <c r="E212" s="1">
        <v>2017</v>
      </c>
      <c r="F212" s="1" t="s">
        <v>862</v>
      </c>
      <c r="G212" s="1">
        <v>0</v>
      </c>
      <c r="H212" s="1">
        <v>0</v>
      </c>
      <c r="I212" s="1">
        <v>0</v>
      </c>
      <c r="J212" s="1">
        <v>0</v>
      </c>
      <c r="K212" s="1">
        <v>0</v>
      </c>
      <c r="L212" s="1">
        <v>0</v>
      </c>
      <c r="M212" s="1">
        <v>0</v>
      </c>
      <c r="N212" s="1">
        <v>50</v>
      </c>
      <c r="O212" s="1">
        <v>0</v>
      </c>
      <c r="P212" s="1">
        <v>0</v>
      </c>
      <c r="Q212" s="1">
        <v>50</v>
      </c>
      <c r="R212" s="1"/>
    </row>
    <row r="213" spans="1:18" x14ac:dyDescent="0.2">
      <c r="A213" s="1">
        <v>54633</v>
      </c>
      <c r="B213" s="1" t="s">
        <v>1035</v>
      </c>
      <c r="C213" s="1">
        <v>1</v>
      </c>
      <c r="D213" s="1" t="s">
        <v>510</v>
      </c>
      <c r="E213" s="1">
        <v>2017</v>
      </c>
      <c r="F213" s="1" t="s">
        <v>862</v>
      </c>
      <c r="G213" s="1">
        <v>0</v>
      </c>
      <c r="H213" s="1">
        <v>0</v>
      </c>
      <c r="I213" s="1">
        <v>85</v>
      </c>
      <c r="J213" s="1">
        <v>0</v>
      </c>
      <c r="K213" s="1">
        <v>15</v>
      </c>
      <c r="L213" s="1">
        <v>0</v>
      </c>
      <c r="M213" s="1">
        <v>0</v>
      </c>
      <c r="N213" s="1">
        <v>0</v>
      </c>
      <c r="O213" s="1">
        <v>0</v>
      </c>
      <c r="P213" s="1">
        <v>0</v>
      </c>
      <c r="Q213" s="1">
        <v>100</v>
      </c>
      <c r="R213" s="1"/>
    </row>
    <row r="214" spans="1:18" x14ac:dyDescent="0.2">
      <c r="A214" s="1">
        <v>54634</v>
      </c>
      <c r="B214" s="1" t="s">
        <v>1036</v>
      </c>
      <c r="C214" s="1">
        <v>1</v>
      </c>
      <c r="D214" s="1" t="s">
        <v>510</v>
      </c>
      <c r="E214" s="1">
        <v>2017</v>
      </c>
      <c r="F214" s="1" t="s">
        <v>862</v>
      </c>
      <c r="G214" s="1">
        <v>0</v>
      </c>
      <c r="H214" s="1">
        <v>0</v>
      </c>
      <c r="I214" s="1">
        <v>0</v>
      </c>
      <c r="J214" s="1">
        <v>0</v>
      </c>
      <c r="K214" s="1">
        <v>0</v>
      </c>
      <c r="L214" s="1">
        <v>0</v>
      </c>
      <c r="M214" s="1">
        <v>0</v>
      </c>
      <c r="N214" s="1">
        <v>0</v>
      </c>
      <c r="O214" s="1">
        <v>0</v>
      </c>
      <c r="P214" s="1">
        <v>0</v>
      </c>
      <c r="Q214" s="1">
        <v>0</v>
      </c>
      <c r="R214" s="1"/>
    </row>
    <row r="215" spans="1:18" x14ac:dyDescent="0.2">
      <c r="A215" s="1">
        <v>54637</v>
      </c>
      <c r="B215" s="1" t="s">
        <v>1037</v>
      </c>
      <c r="C215" s="1">
        <v>1</v>
      </c>
      <c r="D215" s="1" t="s">
        <v>510</v>
      </c>
      <c r="E215" s="1">
        <v>2017</v>
      </c>
      <c r="F215" s="1" t="s">
        <v>862</v>
      </c>
      <c r="G215" s="1">
        <v>0</v>
      </c>
      <c r="H215" s="1">
        <v>0</v>
      </c>
      <c r="I215" s="1">
        <v>0</v>
      </c>
      <c r="J215" s="1">
        <v>0</v>
      </c>
      <c r="K215" s="1">
        <v>100</v>
      </c>
      <c r="L215" s="1">
        <v>0</v>
      </c>
      <c r="M215" s="1">
        <v>0</v>
      </c>
      <c r="N215" s="1">
        <v>0</v>
      </c>
      <c r="O215" s="1">
        <v>0</v>
      </c>
      <c r="P215" s="1">
        <v>0</v>
      </c>
      <c r="Q215" s="1">
        <v>100</v>
      </c>
      <c r="R215" s="1"/>
    </row>
    <row r="216" spans="1:18" x14ac:dyDescent="0.2">
      <c r="A216" s="1">
        <v>54641</v>
      </c>
      <c r="B216" s="1" t="s">
        <v>1038</v>
      </c>
      <c r="C216" s="1">
        <v>1</v>
      </c>
      <c r="D216" s="1" t="s">
        <v>510</v>
      </c>
      <c r="E216" s="1">
        <v>2017</v>
      </c>
      <c r="F216" s="1" t="s">
        <v>862</v>
      </c>
      <c r="G216" s="1">
        <v>0</v>
      </c>
      <c r="H216" s="1">
        <v>5</v>
      </c>
      <c r="I216" s="1">
        <v>2</v>
      </c>
      <c r="J216" s="1">
        <v>0</v>
      </c>
      <c r="K216" s="1">
        <v>92</v>
      </c>
      <c r="L216" s="1">
        <v>0</v>
      </c>
      <c r="M216" s="1">
        <v>0</v>
      </c>
      <c r="N216" s="1">
        <v>0</v>
      </c>
      <c r="O216" s="1">
        <v>0</v>
      </c>
      <c r="P216" s="1">
        <v>0</v>
      </c>
      <c r="Q216" s="1">
        <v>99</v>
      </c>
      <c r="R216" s="1">
        <v>0</v>
      </c>
    </row>
    <row r="217" spans="1:18" x14ac:dyDescent="0.2">
      <c r="A217" s="1">
        <v>54646</v>
      </c>
      <c r="B217" s="1" t="s">
        <v>1039</v>
      </c>
      <c r="C217" s="1">
        <v>1</v>
      </c>
      <c r="D217" s="1" t="s">
        <v>510</v>
      </c>
      <c r="E217" s="1">
        <v>2017</v>
      </c>
      <c r="F217" s="1" t="s">
        <v>862</v>
      </c>
      <c r="G217" s="1">
        <v>0</v>
      </c>
      <c r="H217" s="1">
        <v>0</v>
      </c>
      <c r="I217" s="1">
        <v>0</v>
      </c>
      <c r="J217" s="1">
        <v>0</v>
      </c>
      <c r="K217" s="1">
        <v>0</v>
      </c>
      <c r="L217" s="1">
        <v>0</v>
      </c>
      <c r="M217" s="1">
        <v>0</v>
      </c>
      <c r="N217" s="1">
        <v>0</v>
      </c>
      <c r="O217" s="1">
        <v>0</v>
      </c>
      <c r="P217" s="1">
        <v>0</v>
      </c>
      <c r="Q217" s="1">
        <v>0</v>
      </c>
      <c r="R217" s="1"/>
    </row>
    <row r="218" spans="1:18" x14ac:dyDescent="0.2">
      <c r="A218" s="1">
        <v>54649</v>
      </c>
      <c r="B218" s="1" t="s">
        <v>1040</v>
      </c>
      <c r="C218" s="1">
        <v>1</v>
      </c>
      <c r="D218" s="1" t="s">
        <v>510</v>
      </c>
      <c r="E218" s="1">
        <v>2017</v>
      </c>
      <c r="F218" s="1" t="s">
        <v>862</v>
      </c>
      <c r="G218" s="1">
        <v>0</v>
      </c>
      <c r="H218" s="1">
        <v>0</v>
      </c>
      <c r="I218" s="1">
        <v>0</v>
      </c>
      <c r="J218" s="1">
        <v>0</v>
      </c>
      <c r="K218" s="1">
        <v>0</v>
      </c>
      <c r="L218" s="1">
        <v>0</v>
      </c>
      <c r="M218" s="1">
        <v>0</v>
      </c>
      <c r="N218" s="1">
        <v>0</v>
      </c>
      <c r="O218" s="1">
        <v>0</v>
      </c>
      <c r="P218" s="1">
        <v>0</v>
      </c>
      <c r="Q218" s="1">
        <v>0</v>
      </c>
      <c r="R218" s="1"/>
    </row>
    <row r="219" spans="1:18" x14ac:dyDescent="0.2">
      <c r="A219" s="1">
        <v>54650</v>
      </c>
      <c r="B219" s="1" t="s">
        <v>1041</v>
      </c>
      <c r="C219" s="1">
        <v>1</v>
      </c>
      <c r="D219" s="1" t="s">
        <v>510</v>
      </c>
      <c r="E219" s="1">
        <v>2017</v>
      </c>
      <c r="F219" s="1" t="s">
        <v>862</v>
      </c>
      <c r="G219" s="1">
        <v>0</v>
      </c>
      <c r="H219" s="1">
        <v>0</v>
      </c>
      <c r="I219" s="1">
        <v>0</v>
      </c>
      <c r="J219" s="1">
        <v>0</v>
      </c>
      <c r="K219" s="1">
        <v>0</v>
      </c>
      <c r="L219" s="1">
        <v>0</v>
      </c>
      <c r="M219" s="1">
        <v>0</v>
      </c>
      <c r="N219" s="1">
        <v>0</v>
      </c>
      <c r="O219" s="1">
        <v>0</v>
      </c>
      <c r="P219" s="1">
        <v>0</v>
      </c>
      <c r="Q219" s="1">
        <v>0</v>
      </c>
      <c r="R219" s="1"/>
    </row>
    <row r="220" spans="1:18" x14ac:dyDescent="0.2">
      <c r="A220" s="1">
        <v>54654</v>
      </c>
      <c r="B220" s="1" t="s">
        <v>1042</v>
      </c>
      <c r="C220" s="1">
        <v>1</v>
      </c>
      <c r="D220" s="1" t="s">
        <v>510</v>
      </c>
      <c r="E220" s="1">
        <v>2017</v>
      </c>
      <c r="F220" s="1" t="s">
        <v>862</v>
      </c>
      <c r="G220" s="1">
        <v>0</v>
      </c>
      <c r="H220" s="1">
        <v>5</v>
      </c>
      <c r="I220" s="1">
        <v>0</v>
      </c>
      <c r="J220" s="1">
        <v>0</v>
      </c>
      <c r="K220" s="1">
        <v>95</v>
      </c>
      <c r="L220" s="1">
        <v>0</v>
      </c>
      <c r="M220" s="1">
        <v>0</v>
      </c>
      <c r="N220" s="1">
        <v>0</v>
      </c>
      <c r="O220" s="1">
        <v>0</v>
      </c>
      <c r="P220" s="1">
        <v>0</v>
      </c>
      <c r="Q220" s="1">
        <v>100</v>
      </c>
      <c r="R220" s="1"/>
    </row>
    <row r="221" spans="1:18" x14ac:dyDescent="0.2">
      <c r="A221" s="1">
        <v>54656</v>
      </c>
      <c r="B221" s="1" t="s">
        <v>1043</v>
      </c>
      <c r="C221" s="1">
        <v>1</v>
      </c>
      <c r="D221" s="1" t="s">
        <v>510</v>
      </c>
      <c r="E221" s="1">
        <v>2017</v>
      </c>
      <c r="F221" s="1" t="s">
        <v>862</v>
      </c>
      <c r="G221" s="1">
        <v>0</v>
      </c>
      <c r="H221" s="1">
        <v>0</v>
      </c>
      <c r="I221" s="1">
        <v>0</v>
      </c>
      <c r="J221" s="1">
        <v>0</v>
      </c>
      <c r="K221" s="1">
        <v>0</v>
      </c>
      <c r="L221" s="1">
        <v>0</v>
      </c>
      <c r="M221" s="1">
        <v>0</v>
      </c>
      <c r="N221" s="1">
        <v>0</v>
      </c>
      <c r="O221" s="1">
        <v>0</v>
      </c>
      <c r="P221" s="1">
        <v>0</v>
      </c>
      <c r="Q221" s="1">
        <v>0</v>
      </c>
      <c r="R221" s="1">
        <v>0</v>
      </c>
    </row>
    <row r="222" spans="1:18" x14ac:dyDescent="0.2">
      <c r="A222" s="1">
        <v>54663</v>
      </c>
      <c r="B222" s="1" t="s">
        <v>1044</v>
      </c>
      <c r="C222" s="1">
        <v>1</v>
      </c>
      <c r="D222" s="1" t="s">
        <v>510</v>
      </c>
      <c r="E222" s="1">
        <v>2017</v>
      </c>
      <c r="F222" s="1" t="s">
        <v>862</v>
      </c>
      <c r="G222" s="1">
        <v>0</v>
      </c>
      <c r="H222" s="1">
        <v>0</v>
      </c>
      <c r="I222" s="1">
        <v>0</v>
      </c>
      <c r="J222" s="1">
        <v>0</v>
      </c>
      <c r="K222" s="1">
        <v>98</v>
      </c>
      <c r="L222" s="1">
        <v>0</v>
      </c>
      <c r="M222" s="1">
        <v>0</v>
      </c>
      <c r="N222" s="1">
        <v>0</v>
      </c>
      <c r="O222" s="1">
        <v>0</v>
      </c>
      <c r="P222" s="1">
        <v>2</v>
      </c>
      <c r="Q222" s="1">
        <v>100</v>
      </c>
      <c r="R222" s="1"/>
    </row>
    <row r="223" spans="1:18" x14ac:dyDescent="0.2">
      <c r="A223" s="1">
        <v>54666</v>
      </c>
      <c r="B223" s="1" t="s">
        <v>1045</v>
      </c>
      <c r="C223" s="1">
        <v>1</v>
      </c>
      <c r="D223" s="1" t="s">
        <v>510</v>
      </c>
      <c r="E223" s="1">
        <v>2017</v>
      </c>
      <c r="F223" s="1" t="s">
        <v>862</v>
      </c>
      <c r="G223" s="1">
        <v>0</v>
      </c>
      <c r="H223" s="1">
        <v>0</v>
      </c>
      <c r="I223" s="1">
        <v>0</v>
      </c>
      <c r="J223" s="1">
        <v>0</v>
      </c>
      <c r="K223" s="1">
        <v>100</v>
      </c>
      <c r="L223" s="1">
        <v>0</v>
      </c>
      <c r="M223" s="1">
        <v>0</v>
      </c>
      <c r="N223" s="1">
        <v>0</v>
      </c>
      <c r="O223" s="1">
        <v>0</v>
      </c>
      <c r="P223" s="1">
        <v>0</v>
      </c>
      <c r="Q223" s="1">
        <v>100</v>
      </c>
      <c r="R223" s="1"/>
    </row>
    <row r="224" spans="1:18" x14ac:dyDescent="0.2">
      <c r="A224" s="1">
        <v>54682</v>
      </c>
      <c r="B224" s="1" t="s">
        <v>1046</v>
      </c>
      <c r="C224" s="1">
        <v>1</v>
      </c>
      <c r="D224" s="1" t="s">
        <v>510</v>
      </c>
      <c r="E224" s="1">
        <v>2017</v>
      </c>
      <c r="F224" s="1" t="s">
        <v>862</v>
      </c>
      <c r="G224" s="1">
        <v>0</v>
      </c>
      <c r="H224" s="1">
        <v>0</v>
      </c>
      <c r="I224" s="1">
        <v>0</v>
      </c>
      <c r="J224" s="1">
        <v>0</v>
      </c>
      <c r="K224" s="1">
        <v>0</v>
      </c>
      <c r="L224" s="1">
        <v>0</v>
      </c>
      <c r="M224" s="1">
        <v>0</v>
      </c>
      <c r="N224" s="1">
        <v>0</v>
      </c>
      <c r="O224" s="1">
        <v>0</v>
      </c>
      <c r="P224" s="1">
        <v>0</v>
      </c>
      <c r="Q224" s="1">
        <v>0</v>
      </c>
      <c r="R224" s="1"/>
    </row>
    <row r="225" spans="1:18" x14ac:dyDescent="0.2">
      <c r="A225" s="1">
        <v>54683</v>
      </c>
      <c r="B225" s="1" t="s">
        <v>1047</v>
      </c>
      <c r="C225" s="1">
        <v>1</v>
      </c>
      <c r="D225" s="1" t="s">
        <v>510</v>
      </c>
      <c r="E225" s="1">
        <v>2017</v>
      </c>
      <c r="F225" s="1" t="s">
        <v>862</v>
      </c>
      <c r="G225" s="1">
        <v>0</v>
      </c>
      <c r="H225" s="1">
        <v>0</v>
      </c>
      <c r="I225" s="1">
        <v>0</v>
      </c>
      <c r="J225" s="1">
        <v>0</v>
      </c>
      <c r="K225" s="1">
        <v>97</v>
      </c>
      <c r="L225" s="1">
        <v>0</v>
      </c>
      <c r="M225" s="1">
        <v>0</v>
      </c>
      <c r="N225" s="1">
        <v>0</v>
      </c>
      <c r="O225" s="1">
        <v>3</v>
      </c>
      <c r="P225" s="1">
        <v>0</v>
      </c>
      <c r="Q225" s="1">
        <v>100</v>
      </c>
      <c r="R225" s="1"/>
    </row>
    <row r="226" spans="1:18" x14ac:dyDescent="0.2">
      <c r="A226" s="1">
        <v>54687</v>
      </c>
      <c r="B226" s="1" t="s">
        <v>1048</v>
      </c>
      <c r="C226" s="1">
        <v>1</v>
      </c>
      <c r="D226" s="1" t="s">
        <v>510</v>
      </c>
      <c r="E226" s="1">
        <v>2017</v>
      </c>
      <c r="F226" s="1" t="s">
        <v>862</v>
      </c>
      <c r="G226" s="1">
        <v>0</v>
      </c>
      <c r="H226" s="1">
        <v>0</v>
      </c>
      <c r="I226" s="1">
        <v>0</v>
      </c>
      <c r="J226" s="1">
        <v>0</v>
      </c>
      <c r="K226" s="1">
        <v>0</v>
      </c>
      <c r="L226" s="1">
        <v>0</v>
      </c>
      <c r="M226" s="1">
        <v>0</v>
      </c>
      <c r="N226" s="1">
        <v>0</v>
      </c>
      <c r="O226" s="1">
        <v>0</v>
      </c>
      <c r="P226" s="1">
        <v>0</v>
      </c>
      <c r="Q226" s="1">
        <v>0</v>
      </c>
      <c r="R226" s="1">
        <v>0</v>
      </c>
    </row>
    <row r="227" spans="1:18" x14ac:dyDescent="0.2">
      <c r="A227" s="1">
        <v>54692</v>
      </c>
      <c r="B227" s="1" t="s">
        <v>1049</v>
      </c>
      <c r="C227" s="1">
        <v>1</v>
      </c>
      <c r="D227" s="1" t="s">
        <v>510</v>
      </c>
      <c r="E227" s="1">
        <v>2017</v>
      </c>
      <c r="F227" s="1" t="s">
        <v>862</v>
      </c>
      <c r="G227" s="1">
        <v>0</v>
      </c>
      <c r="H227" s="1">
        <v>0</v>
      </c>
      <c r="I227" s="1">
        <v>0</v>
      </c>
      <c r="J227" s="1">
        <v>0</v>
      </c>
      <c r="K227" s="1">
        <v>100</v>
      </c>
      <c r="L227" s="1">
        <v>0</v>
      </c>
      <c r="M227" s="1">
        <v>0</v>
      </c>
      <c r="N227" s="1">
        <v>0</v>
      </c>
      <c r="O227" s="1">
        <v>0</v>
      </c>
      <c r="P227" s="1">
        <v>0</v>
      </c>
      <c r="Q227" s="1">
        <v>100</v>
      </c>
      <c r="R227" s="1"/>
    </row>
    <row r="228" spans="1:18" x14ac:dyDescent="0.2">
      <c r="A228" s="1">
        <v>54697</v>
      </c>
      <c r="B228" s="1" t="s">
        <v>1050</v>
      </c>
      <c r="C228" s="1">
        <v>1</v>
      </c>
      <c r="D228" s="1" t="s">
        <v>510</v>
      </c>
      <c r="E228" s="1">
        <v>2017</v>
      </c>
      <c r="F228" s="1" t="s">
        <v>862</v>
      </c>
      <c r="G228" s="1">
        <v>0</v>
      </c>
      <c r="H228" s="1">
        <v>0</v>
      </c>
      <c r="I228" s="1">
        <v>0</v>
      </c>
      <c r="J228" s="1">
        <v>0</v>
      </c>
      <c r="K228" s="1">
        <v>0</v>
      </c>
      <c r="L228" s="1">
        <v>0</v>
      </c>
      <c r="M228" s="1">
        <v>0</v>
      </c>
      <c r="N228" s="1">
        <v>0</v>
      </c>
      <c r="O228" s="1">
        <v>0</v>
      </c>
      <c r="P228" s="1">
        <v>0</v>
      </c>
      <c r="Q228" s="1">
        <v>0</v>
      </c>
      <c r="R228" s="1"/>
    </row>
    <row r="229" spans="1:18" x14ac:dyDescent="0.2">
      <c r="A229" s="1">
        <v>54703</v>
      </c>
      <c r="B229" s="1" t="s">
        <v>1051</v>
      </c>
      <c r="C229" s="1">
        <v>1</v>
      </c>
      <c r="D229" s="1" t="s">
        <v>510</v>
      </c>
      <c r="E229" s="1">
        <v>2017</v>
      </c>
      <c r="F229" s="1" t="s">
        <v>862</v>
      </c>
      <c r="G229" s="1">
        <v>0</v>
      </c>
      <c r="H229" s="1">
        <v>0</v>
      </c>
      <c r="I229" s="1">
        <v>0</v>
      </c>
      <c r="J229" s="1">
        <v>0</v>
      </c>
      <c r="K229" s="1">
        <v>0</v>
      </c>
      <c r="L229" s="1">
        <v>0</v>
      </c>
      <c r="M229" s="1">
        <v>0</v>
      </c>
      <c r="N229" s="1">
        <v>0</v>
      </c>
      <c r="O229" s="1">
        <v>0</v>
      </c>
      <c r="P229" s="1">
        <v>0</v>
      </c>
      <c r="Q229" s="1">
        <v>0</v>
      </c>
      <c r="R229" s="1"/>
    </row>
    <row r="230" spans="1:18" x14ac:dyDescent="0.2">
      <c r="A230" s="1">
        <v>54706</v>
      </c>
      <c r="B230" s="1" t="s">
        <v>1052</v>
      </c>
      <c r="C230" s="1">
        <v>1</v>
      </c>
      <c r="D230" s="1" t="s">
        <v>510</v>
      </c>
      <c r="E230" s="1">
        <v>2017</v>
      </c>
      <c r="F230" s="1" t="s">
        <v>862</v>
      </c>
      <c r="G230" s="1">
        <v>0</v>
      </c>
      <c r="H230" s="1">
        <v>2</v>
      </c>
      <c r="I230" s="1">
        <v>0</v>
      </c>
      <c r="J230" s="1">
        <v>0</v>
      </c>
      <c r="K230" s="1">
        <v>98</v>
      </c>
      <c r="L230" s="1">
        <v>0</v>
      </c>
      <c r="M230" s="1">
        <v>0</v>
      </c>
      <c r="N230" s="1">
        <v>0</v>
      </c>
      <c r="O230" s="1">
        <v>0</v>
      </c>
      <c r="P230" s="1">
        <v>0</v>
      </c>
      <c r="Q230" s="1">
        <v>100</v>
      </c>
      <c r="R230" s="1"/>
    </row>
    <row r="231" spans="1:18" x14ac:dyDescent="0.2">
      <c r="A231" s="1">
        <v>55322</v>
      </c>
      <c r="B231" s="1" t="s">
        <v>1053</v>
      </c>
      <c r="C231" s="1">
        <v>1</v>
      </c>
      <c r="D231" s="1" t="s">
        <v>510</v>
      </c>
      <c r="E231" s="1">
        <v>2017</v>
      </c>
      <c r="F231" s="1" t="s">
        <v>862</v>
      </c>
      <c r="G231" s="1">
        <v>0</v>
      </c>
      <c r="H231" s="1">
        <v>0</v>
      </c>
      <c r="I231" s="1">
        <v>0</v>
      </c>
      <c r="J231" s="1">
        <v>0</v>
      </c>
      <c r="K231" s="1">
        <v>100</v>
      </c>
      <c r="L231" s="1">
        <v>0</v>
      </c>
      <c r="M231" s="1">
        <v>0</v>
      </c>
      <c r="N231" s="1">
        <v>0</v>
      </c>
      <c r="O231" s="1">
        <v>0</v>
      </c>
      <c r="P231" s="1">
        <v>0</v>
      </c>
      <c r="Q231" s="1">
        <v>100</v>
      </c>
      <c r="R231" s="1"/>
    </row>
    <row r="232" spans="1:18" x14ac:dyDescent="0.2">
      <c r="A232" s="1">
        <v>55324</v>
      </c>
      <c r="B232" s="1" t="s">
        <v>1054</v>
      </c>
      <c r="C232" s="1">
        <v>1</v>
      </c>
      <c r="D232" s="1" t="s">
        <v>510</v>
      </c>
      <c r="E232" s="1">
        <v>2017</v>
      </c>
      <c r="F232" s="1" t="s">
        <v>862</v>
      </c>
      <c r="G232" s="1">
        <v>43</v>
      </c>
      <c r="H232" s="1">
        <v>10</v>
      </c>
      <c r="I232" s="1">
        <v>0</v>
      </c>
      <c r="J232" s="1">
        <v>0</v>
      </c>
      <c r="K232" s="1">
        <v>90</v>
      </c>
      <c r="L232" s="1">
        <v>0</v>
      </c>
      <c r="M232" s="1">
        <v>0</v>
      </c>
      <c r="N232" s="1">
        <v>0</v>
      </c>
      <c r="O232" s="1">
        <v>0</v>
      </c>
      <c r="P232" s="1">
        <v>0</v>
      </c>
      <c r="Q232" s="1">
        <v>143</v>
      </c>
      <c r="R232" s="1">
        <v>43</v>
      </c>
    </row>
    <row r="233" spans="1:18" x14ac:dyDescent="0.2">
      <c r="A233" s="1">
        <v>55334</v>
      </c>
      <c r="B233" s="1" t="s">
        <v>1055</v>
      </c>
      <c r="C233" s="1">
        <v>1</v>
      </c>
      <c r="D233" s="1" t="s">
        <v>510</v>
      </c>
      <c r="E233" s="1">
        <v>2017</v>
      </c>
      <c r="F233" s="1" t="s">
        <v>862</v>
      </c>
      <c r="G233" s="1">
        <v>0</v>
      </c>
      <c r="H233" s="1">
        <v>0</v>
      </c>
      <c r="I233" s="1">
        <v>0</v>
      </c>
      <c r="J233" s="1">
        <v>0</v>
      </c>
      <c r="K233" s="1">
        <v>0</v>
      </c>
      <c r="L233" s="1">
        <v>0</v>
      </c>
      <c r="M233" s="1">
        <v>0</v>
      </c>
      <c r="N233" s="1">
        <v>0</v>
      </c>
      <c r="O233" s="1">
        <v>0</v>
      </c>
      <c r="P233" s="1">
        <v>0</v>
      </c>
      <c r="Q233" s="1">
        <v>0</v>
      </c>
      <c r="R233" s="1"/>
    </row>
    <row r="234" spans="1:18" x14ac:dyDescent="0.2">
      <c r="A234" s="1">
        <v>55371</v>
      </c>
      <c r="B234" s="1" t="s">
        <v>1056</v>
      </c>
      <c r="C234" s="1">
        <v>1</v>
      </c>
      <c r="D234" s="1" t="s">
        <v>510</v>
      </c>
      <c r="E234" s="1">
        <v>2017</v>
      </c>
      <c r="F234" s="1" t="s">
        <v>862</v>
      </c>
      <c r="G234" s="1">
        <v>0</v>
      </c>
      <c r="H234" s="1">
        <v>0</v>
      </c>
      <c r="I234" s="1">
        <v>0</v>
      </c>
      <c r="J234" s="1">
        <v>0</v>
      </c>
      <c r="K234" s="1">
        <v>100</v>
      </c>
      <c r="L234" s="1">
        <v>0</v>
      </c>
      <c r="M234" s="1">
        <v>0</v>
      </c>
      <c r="N234" s="1">
        <v>0</v>
      </c>
      <c r="O234" s="1">
        <v>0</v>
      </c>
      <c r="P234" s="1">
        <v>0</v>
      </c>
      <c r="Q234" s="1">
        <v>100</v>
      </c>
      <c r="R234" s="1"/>
    </row>
    <row r="235" spans="1:18" x14ac:dyDescent="0.2">
      <c r="A235" s="1">
        <v>55372</v>
      </c>
      <c r="B235" s="1" t="s">
        <v>1057</v>
      </c>
      <c r="C235" s="1">
        <v>1</v>
      </c>
      <c r="D235" s="1" t="s">
        <v>510</v>
      </c>
      <c r="E235" s="1">
        <v>2017</v>
      </c>
      <c r="F235" s="1" t="s">
        <v>862</v>
      </c>
      <c r="G235" s="1">
        <v>0</v>
      </c>
      <c r="H235" s="1">
        <v>0</v>
      </c>
      <c r="I235" s="1">
        <v>0</v>
      </c>
      <c r="J235" s="1">
        <v>0</v>
      </c>
      <c r="K235" s="1">
        <v>100</v>
      </c>
      <c r="L235" s="1">
        <v>0</v>
      </c>
      <c r="M235" s="1">
        <v>0</v>
      </c>
      <c r="N235" s="1">
        <v>0</v>
      </c>
      <c r="O235" s="1">
        <v>0</v>
      </c>
      <c r="P235" s="1">
        <v>0</v>
      </c>
      <c r="Q235" s="1">
        <v>100</v>
      </c>
      <c r="R235" s="1"/>
    </row>
    <row r="236" spans="1:18" x14ac:dyDescent="0.2">
      <c r="A236" s="1">
        <v>55373</v>
      </c>
      <c r="B236" s="1" t="s">
        <v>1058</v>
      </c>
      <c r="C236" s="1">
        <v>1</v>
      </c>
      <c r="D236" s="1" t="s">
        <v>510</v>
      </c>
      <c r="E236" s="1">
        <v>2017</v>
      </c>
      <c r="F236" s="1" t="s">
        <v>862</v>
      </c>
      <c r="G236" s="1">
        <v>0</v>
      </c>
      <c r="H236" s="1">
        <v>0</v>
      </c>
      <c r="I236" s="1">
        <v>0</v>
      </c>
      <c r="J236" s="1">
        <v>0</v>
      </c>
      <c r="K236" s="1">
        <v>0</v>
      </c>
      <c r="L236" s="1">
        <v>0</v>
      </c>
      <c r="M236" s="1">
        <v>0</v>
      </c>
      <c r="N236" s="1">
        <v>0</v>
      </c>
      <c r="O236" s="1">
        <v>0</v>
      </c>
      <c r="P236" s="1">
        <v>0</v>
      </c>
      <c r="Q236" s="1">
        <v>0</v>
      </c>
      <c r="R236" s="1"/>
    </row>
    <row r="237" spans="1:18" x14ac:dyDescent="0.2">
      <c r="A237" s="1">
        <v>55380</v>
      </c>
      <c r="B237" s="1" t="s">
        <v>1059</v>
      </c>
      <c r="C237" s="1">
        <v>1</v>
      </c>
      <c r="D237" s="1" t="s">
        <v>510</v>
      </c>
      <c r="E237" s="1">
        <v>2017</v>
      </c>
      <c r="F237" s="1" t="s">
        <v>862</v>
      </c>
      <c r="G237" s="1">
        <v>0</v>
      </c>
      <c r="H237" s="1">
        <v>0.1</v>
      </c>
      <c r="I237" s="1">
        <v>0</v>
      </c>
      <c r="J237" s="1">
        <v>0</v>
      </c>
      <c r="K237" s="1">
        <v>99.9</v>
      </c>
      <c r="L237" s="1">
        <v>0</v>
      </c>
      <c r="M237" s="1">
        <v>0</v>
      </c>
      <c r="N237" s="1">
        <v>0</v>
      </c>
      <c r="O237" s="1">
        <v>0</v>
      </c>
      <c r="P237" s="1">
        <v>0</v>
      </c>
      <c r="Q237" s="1">
        <v>100</v>
      </c>
      <c r="R237" s="1"/>
    </row>
    <row r="238" spans="1:18" x14ac:dyDescent="0.2">
      <c r="A238" s="1">
        <v>55415</v>
      </c>
      <c r="B238" s="1" t="s">
        <v>303</v>
      </c>
      <c r="C238" s="1">
        <v>1</v>
      </c>
      <c r="D238" s="1" t="s">
        <v>510</v>
      </c>
      <c r="E238" s="1">
        <v>2017</v>
      </c>
      <c r="F238" s="1" t="s">
        <v>862</v>
      </c>
      <c r="G238" s="1">
        <v>31.7</v>
      </c>
      <c r="H238" s="1">
        <v>0</v>
      </c>
      <c r="I238" s="1">
        <v>0</v>
      </c>
      <c r="J238" s="1">
        <v>0</v>
      </c>
      <c r="K238" s="1">
        <v>99</v>
      </c>
      <c r="L238" s="1">
        <v>0</v>
      </c>
      <c r="M238" s="1">
        <v>0</v>
      </c>
      <c r="N238" s="1">
        <v>1</v>
      </c>
      <c r="O238" s="1">
        <v>0</v>
      </c>
      <c r="P238" s="1">
        <v>0</v>
      </c>
      <c r="Q238" s="1">
        <v>131.69999999999999</v>
      </c>
      <c r="R238" s="1">
        <v>31.7</v>
      </c>
    </row>
    <row r="239" spans="1:18" x14ac:dyDescent="0.2">
      <c r="A239" s="1">
        <v>55418</v>
      </c>
      <c r="B239" s="1" t="s">
        <v>323</v>
      </c>
      <c r="C239" s="1">
        <v>1</v>
      </c>
      <c r="D239" s="1" t="s">
        <v>510</v>
      </c>
      <c r="E239" s="1">
        <v>2017</v>
      </c>
      <c r="F239" s="1" t="s">
        <v>862</v>
      </c>
      <c r="G239" s="1">
        <v>0</v>
      </c>
      <c r="H239" s="1">
        <v>0</v>
      </c>
      <c r="I239" s="1">
        <v>0</v>
      </c>
      <c r="J239" s="1">
        <v>0</v>
      </c>
      <c r="K239" s="1">
        <v>0</v>
      </c>
      <c r="L239" s="1">
        <v>0</v>
      </c>
      <c r="M239" s="1">
        <v>0</v>
      </c>
      <c r="N239" s="1">
        <v>0</v>
      </c>
      <c r="O239" s="1">
        <v>0</v>
      </c>
      <c r="P239" s="1">
        <v>0</v>
      </c>
      <c r="Q239" s="1">
        <v>0</v>
      </c>
      <c r="R239" s="1">
        <v>0</v>
      </c>
    </row>
    <row r="240" spans="1:18" x14ac:dyDescent="0.2">
      <c r="A240" s="1">
        <v>55419</v>
      </c>
      <c r="B240" s="1" t="s">
        <v>231</v>
      </c>
      <c r="C240" s="1">
        <v>1</v>
      </c>
      <c r="D240" s="1" t="s">
        <v>510</v>
      </c>
      <c r="E240" s="1">
        <v>2017</v>
      </c>
      <c r="F240" s="1" t="s">
        <v>862</v>
      </c>
      <c r="G240" s="1">
        <v>0</v>
      </c>
      <c r="H240" s="1">
        <v>0</v>
      </c>
      <c r="I240" s="1">
        <v>0</v>
      </c>
      <c r="J240" s="1">
        <v>0</v>
      </c>
      <c r="K240" s="1">
        <v>0</v>
      </c>
      <c r="L240" s="1">
        <v>0</v>
      </c>
      <c r="M240" s="1">
        <v>0</v>
      </c>
      <c r="N240" s="1">
        <v>0</v>
      </c>
      <c r="O240" s="1">
        <v>0</v>
      </c>
      <c r="P240" s="1">
        <v>0</v>
      </c>
      <c r="Q240" s="1">
        <v>0</v>
      </c>
      <c r="R240" s="1"/>
    </row>
    <row r="241" spans="1:18" x14ac:dyDescent="0.2">
      <c r="A241" s="1">
        <v>55442</v>
      </c>
      <c r="B241" s="1" t="s">
        <v>1060</v>
      </c>
      <c r="C241" s="1">
        <v>1</v>
      </c>
      <c r="D241" s="1" t="s">
        <v>510</v>
      </c>
      <c r="E241" s="1">
        <v>2017</v>
      </c>
      <c r="F241" s="1" t="s">
        <v>862</v>
      </c>
      <c r="G241" s="1">
        <v>8.1999999999999993</v>
      </c>
      <c r="H241" s="1">
        <v>0</v>
      </c>
      <c r="I241" s="1">
        <v>0</v>
      </c>
      <c r="J241" s="1">
        <v>0</v>
      </c>
      <c r="K241" s="1">
        <v>100</v>
      </c>
      <c r="L241" s="1">
        <v>0</v>
      </c>
      <c r="M241" s="1">
        <v>0</v>
      </c>
      <c r="N241" s="1">
        <v>0</v>
      </c>
      <c r="O241" s="1">
        <v>0</v>
      </c>
      <c r="P241" s="1">
        <v>0</v>
      </c>
      <c r="Q241" s="1">
        <v>108.2</v>
      </c>
      <c r="R241" s="1">
        <v>8.1999999999999993</v>
      </c>
    </row>
    <row r="242" spans="1:18" x14ac:dyDescent="0.2">
      <c r="A242" s="1">
        <v>55616</v>
      </c>
      <c r="B242" s="1" t="s">
        <v>256</v>
      </c>
      <c r="C242" s="1">
        <v>1</v>
      </c>
      <c r="D242" s="1" t="s">
        <v>510</v>
      </c>
      <c r="E242" s="1">
        <v>2017</v>
      </c>
      <c r="F242" s="1" t="s">
        <v>862</v>
      </c>
      <c r="G242" s="1">
        <v>5</v>
      </c>
      <c r="H242" s="1">
        <v>0</v>
      </c>
      <c r="I242" s="1">
        <v>0</v>
      </c>
      <c r="J242" s="1">
        <v>0</v>
      </c>
      <c r="K242" s="1">
        <v>0</v>
      </c>
      <c r="L242" s="1">
        <v>0</v>
      </c>
      <c r="M242" s="1">
        <v>0</v>
      </c>
      <c r="N242" s="1">
        <v>0</v>
      </c>
      <c r="O242" s="1">
        <v>0</v>
      </c>
      <c r="P242" s="1">
        <v>0</v>
      </c>
      <c r="Q242" s="1">
        <v>5</v>
      </c>
      <c r="R242" s="1">
        <v>5</v>
      </c>
    </row>
    <row r="243" spans="1:18" x14ac:dyDescent="0.2">
      <c r="A243" s="1">
        <v>55799</v>
      </c>
      <c r="B243" s="1" t="s">
        <v>218</v>
      </c>
      <c r="C243" s="1">
        <v>1</v>
      </c>
      <c r="D243" s="1" t="s">
        <v>510</v>
      </c>
      <c r="E243" s="1">
        <v>2017</v>
      </c>
      <c r="F243" s="1" t="s">
        <v>862</v>
      </c>
      <c r="G243" s="1">
        <v>26</v>
      </c>
      <c r="H243" s="1">
        <v>15</v>
      </c>
      <c r="I243" s="1">
        <v>0</v>
      </c>
      <c r="J243" s="1">
        <v>0</v>
      </c>
      <c r="K243" s="1">
        <v>0</v>
      </c>
      <c r="L243" s="1">
        <v>0</v>
      </c>
      <c r="M243" s="1">
        <v>0</v>
      </c>
      <c r="N243" s="1">
        <v>0</v>
      </c>
      <c r="O243" s="1">
        <v>0</v>
      </c>
      <c r="P243" s="1">
        <v>0</v>
      </c>
      <c r="Q243" s="1">
        <v>41</v>
      </c>
      <c r="R243" s="1">
        <v>26</v>
      </c>
    </row>
    <row r="244" spans="1:18" x14ac:dyDescent="0.2">
      <c r="A244" s="1">
        <v>55800</v>
      </c>
      <c r="B244" s="1" t="s">
        <v>454</v>
      </c>
      <c r="C244" s="1">
        <v>1</v>
      </c>
      <c r="D244" s="1" t="s">
        <v>510</v>
      </c>
      <c r="E244" s="1">
        <v>2017</v>
      </c>
      <c r="F244" s="1" t="s">
        <v>862</v>
      </c>
      <c r="G244" s="1">
        <v>2.6</v>
      </c>
      <c r="H244" s="1">
        <v>85</v>
      </c>
      <c r="I244" s="1">
        <v>10</v>
      </c>
      <c r="J244" s="1">
        <v>0</v>
      </c>
      <c r="K244" s="1">
        <v>5</v>
      </c>
      <c r="L244" s="1">
        <v>0</v>
      </c>
      <c r="M244" s="1">
        <v>0</v>
      </c>
      <c r="N244" s="1">
        <v>0</v>
      </c>
      <c r="O244" s="1">
        <v>0</v>
      </c>
      <c r="P244" s="1">
        <v>0</v>
      </c>
      <c r="Q244" s="1">
        <v>102.6</v>
      </c>
      <c r="R244" s="1">
        <v>2.6</v>
      </c>
    </row>
    <row r="245" spans="1:18" x14ac:dyDescent="0.2">
      <c r="A245" s="1">
        <v>55801</v>
      </c>
      <c r="B245" s="1" t="s">
        <v>77</v>
      </c>
      <c r="C245" s="1">
        <v>1</v>
      </c>
      <c r="D245" s="1" t="s">
        <v>510</v>
      </c>
      <c r="E245" s="1">
        <v>2017</v>
      </c>
      <c r="F245" s="1" t="s">
        <v>862</v>
      </c>
      <c r="G245" s="1">
        <v>5.34</v>
      </c>
      <c r="H245" s="1">
        <v>0</v>
      </c>
      <c r="I245" s="1">
        <v>0</v>
      </c>
      <c r="J245" s="1">
        <v>0</v>
      </c>
      <c r="K245" s="1">
        <v>0</v>
      </c>
      <c r="L245" s="1">
        <v>0</v>
      </c>
      <c r="M245" s="1">
        <v>0</v>
      </c>
      <c r="N245" s="1">
        <v>0</v>
      </c>
      <c r="O245" s="1">
        <v>0</v>
      </c>
      <c r="P245" s="1">
        <v>0</v>
      </c>
      <c r="Q245" s="1">
        <v>5.34</v>
      </c>
      <c r="R245" s="1">
        <v>5.34</v>
      </c>
    </row>
    <row r="246" spans="1:18" x14ac:dyDescent="0.2">
      <c r="A246" s="1">
        <v>56276</v>
      </c>
      <c r="B246" s="1" t="s">
        <v>1061</v>
      </c>
      <c r="C246" s="1">
        <v>1</v>
      </c>
      <c r="D246" s="1" t="s">
        <v>510</v>
      </c>
      <c r="E246" s="1">
        <v>2017</v>
      </c>
      <c r="F246" s="1" t="s">
        <v>862</v>
      </c>
      <c r="G246" s="1">
        <v>36.9</v>
      </c>
      <c r="H246" s="1">
        <v>0</v>
      </c>
      <c r="I246" s="1">
        <v>0</v>
      </c>
      <c r="J246" s="1">
        <v>0</v>
      </c>
      <c r="K246" s="1">
        <v>44.9</v>
      </c>
      <c r="L246" s="1">
        <v>0</v>
      </c>
      <c r="M246" s="1">
        <v>3.5</v>
      </c>
      <c r="N246" s="1">
        <v>0</v>
      </c>
      <c r="O246" s="1">
        <v>1.9</v>
      </c>
      <c r="P246" s="1">
        <v>0</v>
      </c>
      <c r="Q246" s="1">
        <v>87.2</v>
      </c>
      <c r="R246" s="1">
        <v>36.9</v>
      </c>
    </row>
    <row r="247" spans="1:18" x14ac:dyDescent="0.2">
      <c r="A247" s="1">
        <v>57347</v>
      </c>
      <c r="B247" s="1" t="s">
        <v>1062</v>
      </c>
      <c r="C247" s="1">
        <v>1</v>
      </c>
      <c r="D247" s="1" t="s">
        <v>510</v>
      </c>
      <c r="E247" s="1">
        <v>2017</v>
      </c>
      <c r="F247" s="1" t="s">
        <v>862</v>
      </c>
      <c r="G247" s="1">
        <v>0</v>
      </c>
      <c r="H247" s="1">
        <v>100</v>
      </c>
      <c r="I247" s="1">
        <v>0</v>
      </c>
      <c r="J247" s="1">
        <v>0</v>
      </c>
      <c r="K247" s="1">
        <v>0</v>
      </c>
      <c r="L247" s="1">
        <v>0</v>
      </c>
      <c r="M247" s="1">
        <v>0</v>
      </c>
      <c r="N247" s="1">
        <v>0</v>
      </c>
      <c r="O247" s="1">
        <v>0</v>
      </c>
      <c r="P247" s="1">
        <v>0</v>
      </c>
      <c r="Q247" s="1">
        <v>100</v>
      </c>
      <c r="R247" s="1"/>
    </row>
    <row r="248" spans="1:18" x14ac:dyDescent="0.2">
      <c r="A248" s="1">
        <v>57505</v>
      </c>
      <c r="B248" s="1" t="s">
        <v>1063</v>
      </c>
      <c r="C248" s="1">
        <v>1</v>
      </c>
      <c r="D248" s="1" t="s">
        <v>510</v>
      </c>
      <c r="E248" s="1">
        <v>2017</v>
      </c>
      <c r="F248" s="1" t="s">
        <v>862</v>
      </c>
      <c r="G248" s="1">
        <v>0</v>
      </c>
      <c r="H248" s="1">
        <v>20</v>
      </c>
      <c r="I248" s="1">
        <v>80</v>
      </c>
      <c r="J248" s="1">
        <v>0</v>
      </c>
      <c r="K248" s="1">
        <v>0</v>
      </c>
      <c r="L248" s="1">
        <v>0</v>
      </c>
      <c r="M248" s="1">
        <v>0</v>
      </c>
      <c r="N248" s="1">
        <v>0</v>
      </c>
      <c r="O248" s="1">
        <v>0</v>
      </c>
      <c r="P248" s="1">
        <v>0</v>
      </c>
      <c r="Q248" s="1">
        <v>100</v>
      </c>
      <c r="R248" s="1"/>
    </row>
    <row r="249" spans="1:18" x14ac:dyDescent="0.2">
      <c r="A249" s="1">
        <v>57509</v>
      </c>
      <c r="B249" s="1" t="s">
        <v>1064</v>
      </c>
      <c r="C249" s="1">
        <v>1</v>
      </c>
      <c r="D249" s="1" t="s">
        <v>510</v>
      </c>
      <c r="E249" s="1">
        <v>2017</v>
      </c>
      <c r="F249" s="1" t="s">
        <v>862</v>
      </c>
      <c r="G249" s="1">
        <v>0</v>
      </c>
      <c r="H249" s="1">
        <v>0</v>
      </c>
      <c r="I249" s="1">
        <v>29</v>
      </c>
      <c r="J249" s="1">
        <v>0</v>
      </c>
      <c r="K249" s="1">
        <v>70</v>
      </c>
      <c r="L249" s="1">
        <v>0</v>
      </c>
      <c r="M249" s="1">
        <v>0</v>
      </c>
      <c r="N249" s="1">
        <v>0</v>
      </c>
      <c r="O249" s="1">
        <v>1</v>
      </c>
      <c r="P249" s="1">
        <v>0</v>
      </c>
      <c r="Q249" s="1">
        <v>100</v>
      </c>
      <c r="R249" s="1"/>
    </row>
    <row r="250" spans="1:18" x14ac:dyDescent="0.2">
      <c r="A250" s="1">
        <v>57616</v>
      </c>
      <c r="B250" s="1" t="s">
        <v>330</v>
      </c>
      <c r="C250" s="1">
        <v>1</v>
      </c>
      <c r="D250" s="1" t="s">
        <v>510</v>
      </c>
      <c r="E250" s="1">
        <v>2017</v>
      </c>
      <c r="F250" s="1" t="s">
        <v>862</v>
      </c>
      <c r="G250" s="1">
        <v>0</v>
      </c>
      <c r="H250" s="1">
        <v>0</v>
      </c>
      <c r="I250" s="1">
        <v>0</v>
      </c>
      <c r="J250" s="1">
        <v>0</v>
      </c>
      <c r="K250" s="1">
        <v>100</v>
      </c>
      <c r="L250" s="1">
        <v>0</v>
      </c>
      <c r="M250" s="1">
        <v>0</v>
      </c>
      <c r="N250" s="1">
        <v>0</v>
      </c>
      <c r="O250" s="1">
        <v>0</v>
      </c>
      <c r="P250" s="1">
        <v>0</v>
      </c>
      <c r="Q250" s="1">
        <v>100</v>
      </c>
      <c r="R250" s="1"/>
    </row>
    <row r="251" spans="1:18" x14ac:dyDescent="0.2">
      <c r="A251" s="1">
        <v>58310</v>
      </c>
      <c r="B251" s="1" t="s">
        <v>210</v>
      </c>
      <c r="C251" s="1">
        <v>1</v>
      </c>
      <c r="D251" s="1" t="s">
        <v>510</v>
      </c>
      <c r="E251" s="1">
        <v>2017</v>
      </c>
      <c r="F251" s="1" t="s">
        <v>862</v>
      </c>
      <c r="G251" s="1">
        <v>69</v>
      </c>
      <c r="H251" s="1">
        <v>3</v>
      </c>
      <c r="I251" s="1">
        <v>0</v>
      </c>
      <c r="J251" s="1">
        <v>0</v>
      </c>
      <c r="K251" s="1">
        <v>95</v>
      </c>
      <c r="L251" s="1">
        <v>1</v>
      </c>
      <c r="M251" s="1">
        <v>0</v>
      </c>
      <c r="N251" s="1">
        <v>0</v>
      </c>
      <c r="O251" s="1">
        <v>1</v>
      </c>
      <c r="P251" s="1">
        <v>0</v>
      </c>
      <c r="Q251" s="1">
        <v>169</v>
      </c>
      <c r="R251" s="1">
        <v>69</v>
      </c>
    </row>
    <row r="252" spans="1:18" x14ac:dyDescent="0.2">
      <c r="A252" s="1">
        <v>58357</v>
      </c>
      <c r="B252" s="1" t="s">
        <v>138</v>
      </c>
      <c r="C252" s="1">
        <v>1</v>
      </c>
      <c r="D252" s="1" t="s">
        <v>510</v>
      </c>
      <c r="E252" s="1">
        <v>2017</v>
      </c>
      <c r="F252" s="1" t="s">
        <v>862</v>
      </c>
      <c r="G252" s="1">
        <v>0</v>
      </c>
      <c r="H252" s="1">
        <v>0</v>
      </c>
      <c r="I252" s="1">
        <v>0</v>
      </c>
      <c r="J252" s="1">
        <v>0</v>
      </c>
      <c r="K252" s="1">
        <v>0</v>
      </c>
      <c r="L252" s="1">
        <v>0</v>
      </c>
      <c r="M252" s="1">
        <v>0</v>
      </c>
      <c r="N252" s="1">
        <v>0</v>
      </c>
      <c r="O252" s="1">
        <v>0</v>
      </c>
      <c r="P252" s="1">
        <v>0</v>
      </c>
      <c r="Q252" s="1">
        <v>0</v>
      </c>
      <c r="R252" s="1">
        <v>0</v>
      </c>
    </row>
    <row r="253" spans="1:18" x14ac:dyDescent="0.2">
      <c r="A253" s="1">
        <v>58395</v>
      </c>
      <c r="B253" s="1" t="s">
        <v>1065</v>
      </c>
      <c r="C253" s="1">
        <v>1</v>
      </c>
      <c r="D253" s="1" t="s">
        <v>510</v>
      </c>
      <c r="E253" s="1">
        <v>2017</v>
      </c>
      <c r="F253" s="1" t="s">
        <v>862</v>
      </c>
      <c r="G253" s="1">
        <v>0</v>
      </c>
      <c r="H253" s="1">
        <v>0</v>
      </c>
      <c r="I253" s="1">
        <v>0</v>
      </c>
      <c r="J253" s="1">
        <v>0</v>
      </c>
      <c r="K253" s="1">
        <v>0</v>
      </c>
      <c r="L253" s="1">
        <v>0</v>
      </c>
      <c r="M253" s="1">
        <v>0</v>
      </c>
      <c r="N253" s="1">
        <v>0</v>
      </c>
      <c r="O253" s="1">
        <v>0</v>
      </c>
      <c r="P253" s="1">
        <v>0</v>
      </c>
      <c r="Q253" s="1">
        <v>0</v>
      </c>
      <c r="R253" s="1">
        <v>0</v>
      </c>
    </row>
    <row r="254" spans="1:18" x14ac:dyDescent="0.2">
      <c r="A254" s="1">
        <v>58424</v>
      </c>
      <c r="B254" s="1" t="s">
        <v>1066</v>
      </c>
      <c r="C254" s="1">
        <v>1</v>
      </c>
      <c r="D254" s="1" t="s">
        <v>510</v>
      </c>
      <c r="E254" s="1">
        <v>2017</v>
      </c>
      <c r="F254" s="1" t="s">
        <v>862</v>
      </c>
      <c r="G254" s="1">
        <v>0</v>
      </c>
      <c r="H254" s="1">
        <v>0</v>
      </c>
      <c r="I254" s="1">
        <v>0</v>
      </c>
      <c r="J254" s="1">
        <v>0</v>
      </c>
      <c r="K254" s="1">
        <v>0</v>
      </c>
      <c r="L254" s="1">
        <v>0</v>
      </c>
      <c r="M254" s="1">
        <v>0</v>
      </c>
      <c r="N254" s="1">
        <v>0</v>
      </c>
      <c r="O254" s="1">
        <v>0</v>
      </c>
      <c r="P254" s="1">
        <v>0</v>
      </c>
      <c r="Q254" s="1">
        <v>0</v>
      </c>
      <c r="R254" s="1"/>
    </row>
    <row r="255" spans="1:18" x14ac:dyDescent="0.2">
      <c r="A255" s="1">
        <v>58461</v>
      </c>
      <c r="B255" s="1" t="s">
        <v>1067</v>
      </c>
      <c r="C255" s="1">
        <v>1</v>
      </c>
      <c r="D255" s="1" t="s">
        <v>510</v>
      </c>
      <c r="E255" s="1">
        <v>2017</v>
      </c>
      <c r="F255" s="1" t="s">
        <v>862</v>
      </c>
      <c r="G255" s="1">
        <v>0</v>
      </c>
      <c r="H255" s="1">
        <v>0</v>
      </c>
      <c r="I255" s="1">
        <v>0</v>
      </c>
      <c r="J255" s="1">
        <v>0</v>
      </c>
      <c r="K255" s="1">
        <v>0</v>
      </c>
      <c r="L255" s="1">
        <v>0</v>
      </c>
      <c r="M255" s="1">
        <v>0</v>
      </c>
      <c r="N255" s="1">
        <v>0</v>
      </c>
      <c r="O255" s="1">
        <v>0</v>
      </c>
      <c r="P255" s="1">
        <v>0</v>
      </c>
      <c r="Q255" s="1">
        <v>0</v>
      </c>
      <c r="R255" s="1"/>
    </row>
    <row r="256" spans="1:18" x14ac:dyDescent="0.2">
      <c r="A256" s="1">
        <v>58485</v>
      </c>
      <c r="B256" s="1" t="s">
        <v>327</v>
      </c>
      <c r="C256" s="1">
        <v>1</v>
      </c>
      <c r="D256" s="1" t="s">
        <v>510</v>
      </c>
      <c r="E256" s="1">
        <v>2017</v>
      </c>
      <c r="F256" s="1" t="s">
        <v>862</v>
      </c>
      <c r="G256" s="1">
        <v>36.6</v>
      </c>
      <c r="H256" s="1">
        <v>0</v>
      </c>
      <c r="I256" s="1">
        <v>0</v>
      </c>
      <c r="J256" s="1">
        <v>0</v>
      </c>
      <c r="K256" s="1">
        <v>0</v>
      </c>
      <c r="L256" s="1">
        <v>0</v>
      </c>
      <c r="M256" s="1">
        <v>0</v>
      </c>
      <c r="N256" s="1">
        <v>0</v>
      </c>
      <c r="O256" s="1">
        <v>0</v>
      </c>
      <c r="P256" s="1">
        <v>0</v>
      </c>
      <c r="Q256" s="1">
        <v>36.6</v>
      </c>
      <c r="R256" s="1">
        <v>36.6</v>
      </c>
    </row>
    <row r="257" spans="1:18" x14ac:dyDescent="0.2">
      <c r="A257" s="1">
        <v>58488</v>
      </c>
      <c r="B257" s="1" t="s">
        <v>1068</v>
      </c>
      <c r="C257" s="1">
        <v>1</v>
      </c>
      <c r="D257" s="1" t="s">
        <v>510</v>
      </c>
      <c r="E257" s="1">
        <v>2017</v>
      </c>
      <c r="F257" s="1" t="s">
        <v>862</v>
      </c>
      <c r="G257" s="1">
        <v>24</v>
      </c>
      <c r="H257" s="1">
        <v>6</v>
      </c>
      <c r="I257" s="1">
        <v>1</v>
      </c>
      <c r="J257" s="1">
        <v>4</v>
      </c>
      <c r="K257" s="1">
        <v>16</v>
      </c>
      <c r="L257" s="1">
        <v>9</v>
      </c>
      <c r="M257" s="1">
        <v>40</v>
      </c>
      <c r="N257" s="1">
        <v>0</v>
      </c>
      <c r="O257" s="1">
        <v>2</v>
      </c>
      <c r="P257" s="1">
        <v>0</v>
      </c>
      <c r="Q257" s="1">
        <v>102</v>
      </c>
      <c r="R257" s="1">
        <v>24</v>
      </c>
    </row>
    <row r="258" spans="1:18" x14ac:dyDescent="0.2">
      <c r="A258" s="1">
        <v>58489</v>
      </c>
      <c r="B258" s="1" t="s">
        <v>1069</v>
      </c>
      <c r="C258" s="1">
        <v>1</v>
      </c>
      <c r="D258" s="1" t="s">
        <v>510</v>
      </c>
      <c r="E258" s="1">
        <v>2017</v>
      </c>
      <c r="F258" s="1" t="s">
        <v>862</v>
      </c>
      <c r="G258" s="1">
        <v>24</v>
      </c>
      <c r="H258" s="1">
        <v>0</v>
      </c>
      <c r="I258" s="1">
        <v>0</v>
      </c>
      <c r="J258" s="1">
        <v>0</v>
      </c>
      <c r="K258" s="1">
        <v>0</v>
      </c>
      <c r="L258" s="1">
        <v>0</v>
      </c>
      <c r="M258" s="1">
        <v>0</v>
      </c>
      <c r="N258" s="1">
        <v>0</v>
      </c>
      <c r="O258" s="1">
        <v>0</v>
      </c>
      <c r="P258" s="1">
        <v>0</v>
      </c>
      <c r="Q258" s="1">
        <v>24</v>
      </c>
      <c r="R258" s="1">
        <v>24</v>
      </c>
    </row>
    <row r="259" spans="1:18" x14ac:dyDescent="0.2">
      <c r="A259" s="1">
        <v>58511</v>
      </c>
      <c r="B259" s="1" t="s">
        <v>838</v>
      </c>
      <c r="C259" s="1">
        <v>1</v>
      </c>
      <c r="D259" s="1" t="s">
        <v>510</v>
      </c>
      <c r="E259" s="1">
        <v>2017</v>
      </c>
      <c r="F259" s="1" t="s">
        <v>862</v>
      </c>
      <c r="G259" s="1">
        <v>0</v>
      </c>
      <c r="H259" s="1">
        <v>0</v>
      </c>
      <c r="I259" s="1">
        <v>0</v>
      </c>
      <c r="J259" s="1">
        <v>0</v>
      </c>
      <c r="K259" s="1">
        <v>0</v>
      </c>
      <c r="L259" s="1">
        <v>0</v>
      </c>
      <c r="M259" s="1">
        <v>0</v>
      </c>
      <c r="N259" s="1">
        <v>0</v>
      </c>
      <c r="O259" s="1">
        <v>0</v>
      </c>
      <c r="P259" s="1">
        <v>0</v>
      </c>
      <c r="Q259" s="1">
        <v>0</v>
      </c>
      <c r="R259" s="1"/>
    </row>
    <row r="260" spans="1:18" x14ac:dyDescent="0.2">
      <c r="A260" s="1">
        <v>58513</v>
      </c>
      <c r="B260" s="1" t="s">
        <v>340</v>
      </c>
      <c r="C260" s="1">
        <v>1</v>
      </c>
      <c r="D260" s="1" t="s">
        <v>510</v>
      </c>
      <c r="E260" s="1">
        <v>2017</v>
      </c>
      <c r="F260" s="1" t="s">
        <v>862</v>
      </c>
      <c r="G260" s="1">
        <v>2.4</v>
      </c>
      <c r="H260" s="1">
        <v>18</v>
      </c>
      <c r="I260" s="1">
        <v>50</v>
      </c>
      <c r="J260" s="1">
        <v>0</v>
      </c>
      <c r="K260" s="1">
        <v>0</v>
      </c>
      <c r="L260" s="1">
        <v>5</v>
      </c>
      <c r="M260" s="1">
        <v>0</v>
      </c>
      <c r="N260" s="1">
        <v>0</v>
      </c>
      <c r="O260" s="1">
        <v>10</v>
      </c>
      <c r="P260" s="1">
        <v>0</v>
      </c>
      <c r="Q260" s="1">
        <v>85.4</v>
      </c>
      <c r="R260" s="1">
        <v>2.4</v>
      </c>
    </row>
    <row r="261" spans="1:18" x14ac:dyDescent="0.2">
      <c r="A261" s="1">
        <v>58528</v>
      </c>
      <c r="B261" s="1" t="s">
        <v>1070</v>
      </c>
      <c r="C261" s="1">
        <v>1</v>
      </c>
      <c r="D261" s="1" t="s">
        <v>510</v>
      </c>
      <c r="E261" s="1">
        <v>2017</v>
      </c>
      <c r="F261" s="1" t="s">
        <v>862</v>
      </c>
      <c r="G261" s="1">
        <v>97</v>
      </c>
      <c r="H261" s="1">
        <v>23.8</v>
      </c>
      <c r="I261" s="1">
        <v>0</v>
      </c>
      <c r="J261" s="1">
        <v>0</v>
      </c>
      <c r="K261" s="1">
        <v>0.02</v>
      </c>
      <c r="L261" s="1">
        <v>14</v>
      </c>
      <c r="M261" s="1">
        <v>36</v>
      </c>
      <c r="N261" s="1">
        <v>0.02</v>
      </c>
      <c r="O261" s="1">
        <v>0.2</v>
      </c>
      <c r="P261" s="1">
        <v>0</v>
      </c>
      <c r="Q261" s="1">
        <v>171.04</v>
      </c>
      <c r="R261" s="1">
        <v>97</v>
      </c>
    </row>
    <row r="262" spans="1:18" x14ac:dyDescent="0.2">
      <c r="A262" s="1">
        <v>58530</v>
      </c>
      <c r="B262" s="1" t="s">
        <v>177</v>
      </c>
      <c r="C262" s="1">
        <v>1</v>
      </c>
      <c r="D262" s="1" t="s">
        <v>510</v>
      </c>
      <c r="E262" s="1">
        <v>2017</v>
      </c>
      <c r="F262" s="1" t="s">
        <v>862</v>
      </c>
      <c r="G262" s="1">
        <v>3</v>
      </c>
      <c r="H262" s="1">
        <v>1</v>
      </c>
      <c r="I262" s="1">
        <v>0</v>
      </c>
      <c r="J262" s="1">
        <v>0</v>
      </c>
      <c r="K262" s="1">
        <v>96</v>
      </c>
      <c r="L262" s="1">
        <v>0</v>
      </c>
      <c r="M262" s="1">
        <v>1</v>
      </c>
      <c r="N262" s="1">
        <v>0</v>
      </c>
      <c r="O262" s="1">
        <v>2</v>
      </c>
      <c r="P262" s="1">
        <v>0</v>
      </c>
      <c r="Q262" s="1">
        <v>103</v>
      </c>
      <c r="R262" s="1">
        <v>3</v>
      </c>
    </row>
    <row r="263" spans="1:18" x14ac:dyDescent="0.2">
      <c r="A263" s="1">
        <v>58531</v>
      </c>
      <c r="B263" s="1" t="s">
        <v>113</v>
      </c>
      <c r="C263" s="1">
        <v>1</v>
      </c>
      <c r="D263" s="1" t="s">
        <v>510</v>
      </c>
      <c r="E263" s="1">
        <v>2017</v>
      </c>
      <c r="F263" s="1" t="s">
        <v>862</v>
      </c>
      <c r="G263" s="1">
        <v>6</v>
      </c>
      <c r="H263" s="1">
        <v>6.9</v>
      </c>
      <c r="I263" s="1">
        <v>0</v>
      </c>
      <c r="J263" s="1">
        <v>53</v>
      </c>
      <c r="K263" s="1">
        <v>24.1</v>
      </c>
      <c r="L263" s="1">
        <v>0</v>
      </c>
      <c r="M263" s="1">
        <v>0.9</v>
      </c>
      <c r="N263" s="1">
        <v>0.3</v>
      </c>
      <c r="O263" s="1">
        <v>0.3</v>
      </c>
      <c r="P263" s="1">
        <v>0</v>
      </c>
      <c r="Q263" s="1">
        <v>91.5</v>
      </c>
      <c r="R263" s="1">
        <v>6</v>
      </c>
    </row>
    <row r="264" spans="1:18" x14ac:dyDescent="0.2">
      <c r="A264" s="1">
        <v>58537</v>
      </c>
      <c r="B264" s="1" t="s">
        <v>1071</v>
      </c>
      <c r="C264" s="1">
        <v>1</v>
      </c>
      <c r="D264" s="1" t="s">
        <v>510</v>
      </c>
      <c r="E264" s="1">
        <v>2017</v>
      </c>
      <c r="F264" s="1" t="s">
        <v>862</v>
      </c>
      <c r="G264" s="1">
        <v>0</v>
      </c>
      <c r="H264" s="1">
        <v>0</v>
      </c>
      <c r="I264" s="1">
        <v>0</v>
      </c>
      <c r="J264" s="1">
        <v>0</v>
      </c>
      <c r="K264" s="1">
        <v>100</v>
      </c>
      <c r="L264" s="1">
        <v>0</v>
      </c>
      <c r="M264" s="1">
        <v>0</v>
      </c>
      <c r="N264" s="1">
        <v>0</v>
      </c>
      <c r="O264" s="1">
        <v>0</v>
      </c>
      <c r="P264" s="1">
        <v>0</v>
      </c>
      <c r="Q264" s="1">
        <v>100</v>
      </c>
      <c r="R264" s="1"/>
    </row>
    <row r="265" spans="1:18" x14ac:dyDescent="0.2">
      <c r="A265" s="1">
        <v>58543</v>
      </c>
      <c r="B265" s="1" t="s">
        <v>1072</v>
      </c>
      <c r="C265" s="1">
        <v>1</v>
      </c>
      <c r="D265" s="1" t="s">
        <v>510</v>
      </c>
      <c r="E265" s="1">
        <v>2017</v>
      </c>
      <c r="F265" s="1" t="s">
        <v>862</v>
      </c>
      <c r="G265" s="1">
        <v>0</v>
      </c>
      <c r="H265" s="1">
        <v>0</v>
      </c>
      <c r="I265" s="1">
        <v>0</v>
      </c>
      <c r="J265" s="1">
        <v>0</v>
      </c>
      <c r="K265" s="1">
        <v>0</v>
      </c>
      <c r="L265" s="1">
        <v>0</v>
      </c>
      <c r="M265" s="1">
        <v>0</v>
      </c>
      <c r="N265" s="1">
        <v>0</v>
      </c>
      <c r="O265" s="1">
        <v>0</v>
      </c>
      <c r="P265" s="1">
        <v>0</v>
      </c>
      <c r="Q265" s="1">
        <v>0</v>
      </c>
      <c r="R265" s="1"/>
    </row>
    <row r="266" spans="1:18" x14ac:dyDescent="0.2">
      <c r="A266" s="1">
        <v>58569</v>
      </c>
      <c r="B266" s="1" t="s">
        <v>1073</v>
      </c>
      <c r="C266" s="1">
        <v>1</v>
      </c>
      <c r="D266" s="1" t="s">
        <v>510</v>
      </c>
      <c r="E266" s="1">
        <v>2017</v>
      </c>
      <c r="F266" s="1" t="s">
        <v>862</v>
      </c>
      <c r="G266" s="1">
        <v>0</v>
      </c>
      <c r="H266" s="1">
        <v>0</v>
      </c>
      <c r="I266" s="1">
        <v>0</v>
      </c>
      <c r="J266" s="1">
        <v>0</v>
      </c>
      <c r="K266" s="1">
        <v>0</v>
      </c>
      <c r="L266" s="1">
        <v>0</v>
      </c>
      <c r="M266" s="1">
        <v>0</v>
      </c>
      <c r="N266" s="1">
        <v>0</v>
      </c>
      <c r="O266" s="1">
        <v>0</v>
      </c>
      <c r="P266" s="1">
        <v>0</v>
      </c>
      <c r="Q266" s="1">
        <v>0</v>
      </c>
      <c r="R266" s="1">
        <v>0</v>
      </c>
    </row>
    <row r="267" spans="1:18" x14ac:dyDescent="0.2">
      <c r="A267" s="1">
        <v>58590</v>
      </c>
      <c r="B267" s="1" t="s">
        <v>338</v>
      </c>
      <c r="C267" s="1">
        <v>1</v>
      </c>
      <c r="D267" s="1" t="s">
        <v>510</v>
      </c>
      <c r="E267" s="1">
        <v>2017</v>
      </c>
      <c r="F267" s="1" t="s">
        <v>862</v>
      </c>
      <c r="G267" s="1">
        <v>23.3</v>
      </c>
      <c r="H267" s="1">
        <v>42</v>
      </c>
      <c r="I267" s="1">
        <v>0</v>
      </c>
      <c r="J267" s="1">
        <v>21</v>
      </c>
      <c r="K267" s="1">
        <v>8</v>
      </c>
      <c r="L267" s="1">
        <v>5</v>
      </c>
      <c r="M267" s="1">
        <v>7</v>
      </c>
      <c r="N267" s="1">
        <v>5</v>
      </c>
      <c r="O267" s="1">
        <v>9</v>
      </c>
      <c r="P267" s="1">
        <v>0</v>
      </c>
      <c r="Q267" s="1">
        <v>120.3</v>
      </c>
      <c r="R267" s="1">
        <v>23.3</v>
      </c>
    </row>
    <row r="268" spans="1:18" x14ac:dyDescent="0.2">
      <c r="A268" s="1">
        <v>58594</v>
      </c>
      <c r="B268" s="1" t="s">
        <v>1074</v>
      </c>
      <c r="C268" s="1">
        <v>1</v>
      </c>
      <c r="D268" s="1" t="s">
        <v>510</v>
      </c>
      <c r="E268" s="1">
        <v>2017</v>
      </c>
      <c r="F268" s="1" t="s">
        <v>862</v>
      </c>
      <c r="G268" s="1">
        <v>0</v>
      </c>
      <c r="H268" s="1">
        <v>0</v>
      </c>
      <c r="I268" s="1">
        <v>0</v>
      </c>
      <c r="J268" s="1">
        <v>0</v>
      </c>
      <c r="K268" s="1">
        <v>0</v>
      </c>
      <c r="L268" s="1">
        <v>0</v>
      </c>
      <c r="M268" s="1">
        <v>0</v>
      </c>
      <c r="N268" s="1">
        <v>0</v>
      </c>
      <c r="O268" s="1">
        <v>0</v>
      </c>
      <c r="P268" s="1">
        <v>0</v>
      </c>
      <c r="Q268" s="1">
        <v>0</v>
      </c>
      <c r="R268" s="1"/>
    </row>
    <row r="269" spans="1:18" x14ac:dyDescent="0.2">
      <c r="A269" s="1">
        <v>58595</v>
      </c>
      <c r="B269" s="1" t="s">
        <v>1075</v>
      </c>
      <c r="C269" s="1">
        <v>1</v>
      </c>
      <c r="D269" s="1" t="s">
        <v>510</v>
      </c>
      <c r="E269" s="1">
        <v>2017</v>
      </c>
      <c r="F269" s="1" t="s">
        <v>862</v>
      </c>
      <c r="G269" s="1">
        <v>0</v>
      </c>
      <c r="H269" s="1">
        <v>0</v>
      </c>
      <c r="I269" s="1">
        <v>100</v>
      </c>
      <c r="J269" s="1">
        <v>0</v>
      </c>
      <c r="K269" s="1">
        <v>0</v>
      </c>
      <c r="L269" s="1">
        <v>0</v>
      </c>
      <c r="M269" s="1">
        <v>0</v>
      </c>
      <c r="N269" s="1">
        <v>0</v>
      </c>
      <c r="O269" s="1">
        <v>0</v>
      </c>
      <c r="P269" s="1">
        <v>0</v>
      </c>
      <c r="Q269" s="1">
        <v>100</v>
      </c>
      <c r="R269" s="1"/>
    </row>
    <row r="270" spans="1:18" x14ac:dyDescent="0.2">
      <c r="A270" s="1">
        <v>58596</v>
      </c>
      <c r="B270" s="1" t="s">
        <v>1076</v>
      </c>
      <c r="C270" s="1">
        <v>1</v>
      </c>
      <c r="D270" s="1" t="s">
        <v>510</v>
      </c>
      <c r="E270" s="1">
        <v>2017</v>
      </c>
      <c r="F270" s="1" t="s">
        <v>862</v>
      </c>
      <c r="G270" s="1">
        <v>0</v>
      </c>
      <c r="H270" s="1">
        <v>7</v>
      </c>
      <c r="I270" s="1">
        <v>1</v>
      </c>
      <c r="J270" s="1">
        <v>0</v>
      </c>
      <c r="K270" s="1">
        <v>0</v>
      </c>
      <c r="L270" s="1">
        <v>15</v>
      </c>
      <c r="M270" s="1">
        <v>41</v>
      </c>
      <c r="N270" s="1">
        <v>0</v>
      </c>
      <c r="O270" s="1">
        <v>2</v>
      </c>
      <c r="P270" s="1">
        <v>0</v>
      </c>
      <c r="Q270" s="1">
        <v>66</v>
      </c>
      <c r="R270" s="1"/>
    </row>
    <row r="271" spans="1:18" x14ac:dyDescent="0.2">
      <c r="A271" s="1">
        <v>58609</v>
      </c>
      <c r="B271" s="1" t="s">
        <v>1077</v>
      </c>
      <c r="C271" s="1">
        <v>1</v>
      </c>
      <c r="D271" s="1" t="s">
        <v>510</v>
      </c>
      <c r="E271" s="1">
        <v>2017</v>
      </c>
      <c r="F271" s="1" t="s">
        <v>862</v>
      </c>
      <c r="G271" s="1">
        <v>0</v>
      </c>
      <c r="H271" s="1">
        <v>0</v>
      </c>
      <c r="I271" s="1">
        <v>0</v>
      </c>
      <c r="J271" s="1">
        <v>0</v>
      </c>
      <c r="K271" s="1">
        <v>0</v>
      </c>
      <c r="L271" s="1">
        <v>0</v>
      </c>
      <c r="M271" s="1">
        <v>0</v>
      </c>
      <c r="N271" s="1">
        <v>0</v>
      </c>
      <c r="O271" s="1">
        <v>0</v>
      </c>
      <c r="P271" s="1">
        <v>0</v>
      </c>
      <c r="Q271" s="1">
        <v>0</v>
      </c>
      <c r="R271" s="1">
        <v>0</v>
      </c>
    </row>
    <row r="272" spans="1:18" x14ac:dyDescent="0.2">
      <c r="A272" s="1">
        <v>58610</v>
      </c>
      <c r="B272" s="1" t="s">
        <v>1078</v>
      </c>
      <c r="C272" s="1">
        <v>1</v>
      </c>
      <c r="D272" s="1" t="s">
        <v>510</v>
      </c>
      <c r="E272" s="1">
        <v>2017</v>
      </c>
      <c r="F272" s="1" t="s">
        <v>862</v>
      </c>
      <c r="G272" s="1">
        <v>0</v>
      </c>
      <c r="H272" s="1">
        <v>0</v>
      </c>
      <c r="I272" s="1">
        <v>3</v>
      </c>
      <c r="J272" s="1">
        <v>0</v>
      </c>
      <c r="K272" s="1">
        <v>89</v>
      </c>
      <c r="L272" s="1">
        <v>0</v>
      </c>
      <c r="M272" s="1">
        <v>0</v>
      </c>
      <c r="N272" s="1">
        <v>0</v>
      </c>
      <c r="O272" s="1">
        <v>0</v>
      </c>
      <c r="P272" s="1">
        <v>0</v>
      </c>
      <c r="Q272" s="1">
        <v>92</v>
      </c>
      <c r="R272" s="1">
        <v>0</v>
      </c>
    </row>
    <row r="273" spans="1:18" x14ac:dyDescent="0.2">
      <c r="A273" s="1">
        <v>58621</v>
      </c>
      <c r="B273" s="1" t="s">
        <v>225</v>
      </c>
      <c r="C273" s="1">
        <v>1</v>
      </c>
      <c r="D273" s="1" t="s">
        <v>510</v>
      </c>
      <c r="E273" s="1">
        <v>2017</v>
      </c>
      <c r="F273" s="1" t="s">
        <v>862</v>
      </c>
      <c r="G273" s="1">
        <v>65.2</v>
      </c>
      <c r="H273" s="1">
        <v>0</v>
      </c>
      <c r="I273" s="1">
        <v>0</v>
      </c>
      <c r="J273" s="1">
        <v>0</v>
      </c>
      <c r="K273" s="1">
        <v>0</v>
      </c>
      <c r="L273" s="1">
        <v>0</v>
      </c>
      <c r="M273" s="1">
        <v>90</v>
      </c>
      <c r="N273" s="1">
        <v>0</v>
      </c>
      <c r="O273" s="1">
        <v>10</v>
      </c>
      <c r="P273" s="1">
        <v>0</v>
      </c>
      <c r="Q273" s="1">
        <v>165.2</v>
      </c>
      <c r="R273" s="1">
        <v>65.2</v>
      </c>
    </row>
    <row r="274" spans="1:18" x14ac:dyDescent="0.2">
      <c r="A274" s="1">
        <v>58627</v>
      </c>
      <c r="B274" s="1" t="s">
        <v>147</v>
      </c>
      <c r="C274" s="1">
        <v>1</v>
      </c>
      <c r="D274" s="1" t="s">
        <v>510</v>
      </c>
      <c r="E274" s="1">
        <v>2017</v>
      </c>
      <c r="F274" s="1" t="s">
        <v>862</v>
      </c>
      <c r="G274" s="1">
        <v>77.25</v>
      </c>
      <c r="H274" s="1">
        <v>10</v>
      </c>
      <c r="I274" s="1">
        <v>0</v>
      </c>
      <c r="J274" s="1">
        <v>0</v>
      </c>
      <c r="K274" s="1">
        <v>60</v>
      </c>
      <c r="L274" s="1">
        <v>0</v>
      </c>
      <c r="M274" s="1">
        <v>0</v>
      </c>
      <c r="N274" s="1">
        <v>0</v>
      </c>
      <c r="O274" s="1">
        <v>20</v>
      </c>
      <c r="P274" s="1">
        <v>0</v>
      </c>
      <c r="Q274" s="1">
        <v>167.25</v>
      </c>
      <c r="R274" s="1">
        <v>77.25</v>
      </c>
    </row>
    <row r="275" spans="1:18" x14ac:dyDescent="0.2">
      <c r="A275" s="1">
        <v>58636</v>
      </c>
      <c r="B275" s="1" t="s">
        <v>107</v>
      </c>
      <c r="C275" s="1">
        <v>1</v>
      </c>
      <c r="D275" s="1" t="s">
        <v>510</v>
      </c>
      <c r="E275" s="1">
        <v>2017</v>
      </c>
      <c r="F275" s="1" t="s">
        <v>862</v>
      </c>
      <c r="G275" s="1">
        <v>35</v>
      </c>
      <c r="H275" s="1">
        <v>0</v>
      </c>
      <c r="I275" s="1">
        <v>0</v>
      </c>
      <c r="J275" s="1">
        <v>0</v>
      </c>
      <c r="K275" s="1">
        <v>0</v>
      </c>
      <c r="L275" s="1">
        <v>0</v>
      </c>
      <c r="M275" s="1">
        <v>0</v>
      </c>
      <c r="N275" s="1">
        <v>0</v>
      </c>
      <c r="O275" s="1">
        <v>0</v>
      </c>
      <c r="P275" s="1">
        <v>0</v>
      </c>
      <c r="Q275" s="1">
        <v>35</v>
      </c>
      <c r="R275" s="1">
        <v>35</v>
      </c>
    </row>
    <row r="276" spans="1:18" x14ac:dyDescent="0.2">
      <c r="A276" s="1">
        <v>58668</v>
      </c>
      <c r="B276" s="1" t="s">
        <v>24</v>
      </c>
      <c r="C276" s="1">
        <v>1</v>
      </c>
      <c r="D276" s="1" t="s">
        <v>510</v>
      </c>
      <c r="E276" s="1">
        <v>2017</v>
      </c>
      <c r="F276" s="1" t="s">
        <v>862</v>
      </c>
      <c r="G276" s="1">
        <v>8</v>
      </c>
      <c r="H276" s="1">
        <v>44.19</v>
      </c>
      <c r="I276" s="1">
        <v>29.6</v>
      </c>
      <c r="J276" s="1">
        <v>0</v>
      </c>
      <c r="K276" s="1">
        <v>6.01</v>
      </c>
      <c r="L276" s="1">
        <v>0.33</v>
      </c>
      <c r="M276" s="1">
        <v>7.21</v>
      </c>
      <c r="N276" s="1">
        <v>0</v>
      </c>
      <c r="O276" s="1">
        <v>0.65</v>
      </c>
      <c r="P276" s="1">
        <v>0</v>
      </c>
      <c r="Q276" s="1">
        <v>95.99</v>
      </c>
      <c r="R276" s="1">
        <v>8</v>
      </c>
    </row>
    <row r="277" spans="1:18" x14ac:dyDescent="0.2">
      <c r="A277" s="1">
        <v>58671</v>
      </c>
      <c r="B277" s="1" t="s">
        <v>1079</v>
      </c>
      <c r="C277" s="1">
        <v>1</v>
      </c>
      <c r="D277" s="1" t="s">
        <v>510</v>
      </c>
      <c r="E277" s="1">
        <v>2017</v>
      </c>
      <c r="F277" s="1" t="s">
        <v>862</v>
      </c>
      <c r="G277" s="1">
        <v>0</v>
      </c>
      <c r="H277" s="1">
        <v>0</v>
      </c>
      <c r="I277" s="1">
        <v>0</v>
      </c>
      <c r="J277" s="1">
        <v>0</v>
      </c>
      <c r="K277" s="1">
        <v>0</v>
      </c>
      <c r="L277" s="1">
        <v>0</v>
      </c>
      <c r="M277" s="1">
        <v>0</v>
      </c>
      <c r="N277" s="1">
        <v>0</v>
      </c>
      <c r="O277" s="1">
        <v>0</v>
      </c>
      <c r="P277" s="1">
        <v>0</v>
      </c>
      <c r="Q277" s="1">
        <v>0</v>
      </c>
      <c r="R277" s="1"/>
    </row>
    <row r="278" spans="1:18" x14ac:dyDescent="0.2">
      <c r="A278" s="1">
        <v>58781</v>
      </c>
      <c r="B278" s="1" t="s">
        <v>1080</v>
      </c>
      <c r="C278" s="1">
        <v>1</v>
      </c>
      <c r="D278" s="1" t="s">
        <v>510</v>
      </c>
      <c r="E278" s="1">
        <v>2017</v>
      </c>
      <c r="F278" s="1" t="s">
        <v>862</v>
      </c>
      <c r="G278" s="1">
        <v>0</v>
      </c>
      <c r="H278" s="1">
        <v>0</v>
      </c>
      <c r="I278" s="1">
        <v>0</v>
      </c>
      <c r="J278" s="1">
        <v>0</v>
      </c>
      <c r="K278" s="1">
        <v>100</v>
      </c>
      <c r="L278" s="1">
        <v>0</v>
      </c>
      <c r="M278" s="1">
        <v>0</v>
      </c>
      <c r="N278" s="1">
        <v>0</v>
      </c>
      <c r="O278" s="1">
        <v>0</v>
      </c>
      <c r="P278" s="1">
        <v>0</v>
      </c>
      <c r="Q278" s="1">
        <v>100</v>
      </c>
      <c r="R278" s="1"/>
    </row>
    <row r="279" spans="1:18" x14ac:dyDescent="0.2">
      <c r="A279" s="1">
        <v>58784</v>
      </c>
      <c r="B279" s="1" t="s">
        <v>1081</v>
      </c>
      <c r="C279" s="1">
        <v>1</v>
      </c>
      <c r="D279" s="1" t="s">
        <v>510</v>
      </c>
      <c r="E279" s="1">
        <v>2017</v>
      </c>
      <c r="F279" s="1" t="s">
        <v>862</v>
      </c>
      <c r="G279" s="1">
        <v>0</v>
      </c>
      <c r="H279" s="1">
        <v>29.3</v>
      </c>
      <c r="I279" s="1">
        <v>1.3</v>
      </c>
      <c r="J279" s="1">
        <v>5.0999999999999996</v>
      </c>
      <c r="K279" s="1">
        <v>18.600000000000001</v>
      </c>
      <c r="L279" s="1">
        <v>7.8</v>
      </c>
      <c r="M279" s="1">
        <v>6.2</v>
      </c>
      <c r="N279" s="1">
        <v>2.5</v>
      </c>
      <c r="O279" s="1">
        <v>9.6</v>
      </c>
      <c r="P279" s="1">
        <v>0</v>
      </c>
      <c r="Q279" s="1">
        <v>80.400000000000006</v>
      </c>
      <c r="R279" s="1"/>
    </row>
    <row r="280" spans="1:18" x14ac:dyDescent="0.2">
      <c r="A280" s="1">
        <v>58795</v>
      </c>
      <c r="B280" s="1" t="s">
        <v>1082</v>
      </c>
      <c r="C280" s="1">
        <v>1</v>
      </c>
      <c r="D280" s="1" t="s">
        <v>510</v>
      </c>
      <c r="E280" s="1">
        <v>2017</v>
      </c>
      <c r="F280" s="1" t="s">
        <v>862</v>
      </c>
      <c r="G280" s="1">
        <v>0</v>
      </c>
      <c r="H280" s="1">
        <v>0</v>
      </c>
      <c r="I280" s="1">
        <v>0</v>
      </c>
      <c r="J280" s="1">
        <v>0</v>
      </c>
      <c r="K280" s="1">
        <v>50</v>
      </c>
      <c r="L280" s="1">
        <v>0</v>
      </c>
      <c r="M280" s="1">
        <v>4</v>
      </c>
      <c r="N280" s="1">
        <v>46</v>
      </c>
      <c r="O280" s="1">
        <v>0</v>
      </c>
      <c r="P280" s="1">
        <v>0</v>
      </c>
      <c r="Q280" s="1">
        <v>100</v>
      </c>
      <c r="R280" s="1"/>
    </row>
    <row r="281" spans="1:18" x14ac:dyDescent="0.2">
      <c r="A281" s="1">
        <v>58796</v>
      </c>
      <c r="B281" s="1" t="s">
        <v>1083</v>
      </c>
      <c r="C281" s="1">
        <v>1</v>
      </c>
      <c r="D281" s="1" t="s">
        <v>510</v>
      </c>
      <c r="E281" s="1">
        <v>2017</v>
      </c>
      <c r="F281" s="1" t="s">
        <v>862</v>
      </c>
      <c r="G281" s="1">
        <v>70</v>
      </c>
      <c r="H281" s="1">
        <v>0</v>
      </c>
      <c r="I281" s="1">
        <v>0</v>
      </c>
      <c r="J281" s="1">
        <v>0</v>
      </c>
      <c r="K281" s="1">
        <v>0</v>
      </c>
      <c r="L281" s="1">
        <v>0</v>
      </c>
      <c r="M281" s="1">
        <v>0</v>
      </c>
      <c r="N281" s="1">
        <v>0</v>
      </c>
      <c r="O281" s="1">
        <v>0</v>
      </c>
      <c r="P281" s="1">
        <v>0</v>
      </c>
      <c r="Q281" s="1">
        <v>70</v>
      </c>
      <c r="R281" s="1">
        <v>70</v>
      </c>
    </row>
    <row r="282" spans="1:18" x14ac:dyDescent="0.2">
      <c r="A282" s="1">
        <v>58797</v>
      </c>
      <c r="B282" s="1" t="s">
        <v>1084</v>
      </c>
      <c r="C282" s="1">
        <v>1</v>
      </c>
      <c r="D282" s="1" t="s">
        <v>510</v>
      </c>
      <c r="E282" s="1">
        <v>2017</v>
      </c>
      <c r="F282" s="1" t="s">
        <v>862</v>
      </c>
      <c r="G282" s="1">
        <v>0</v>
      </c>
      <c r="H282" s="1">
        <v>0</v>
      </c>
      <c r="I282" s="1">
        <v>0</v>
      </c>
      <c r="J282" s="1">
        <v>0</v>
      </c>
      <c r="K282" s="1">
        <v>0</v>
      </c>
      <c r="L282" s="1">
        <v>0</v>
      </c>
      <c r="M282" s="1">
        <v>0</v>
      </c>
      <c r="N282" s="1">
        <v>0</v>
      </c>
      <c r="O282" s="1">
        <v>0</v>
      </c>
      <c r="P282" s="1">
        <v>0</v>
      </c>
      <c r="Q282" s="1">
        <v>0</v>
      </c>
      <c r="R282" s="1">
        <v>0</v>
      </c>
    </row>
    <row r="283" spans="1:18" x14ac:dyDescent="0.2">
      <c r="A283" s="1">
        <v>58865</v>
      </c>
      <c r="B283" s="1" t="s">
        <v>1085</v>
      </c>
      <c r="C283" s="1">
        <v>1</v>
      </c>
      <c r="D283" s="1" t="s">
        <v>510</v>
      </c>
      <c r="E283" s="1">
        <v>2017</v>
      </c>
      <c r="F283" s="1" t="s">
        <v>862</v>
      </c>
      <c r="G283" s="1">
        <v>0</v>
      </c>
      <c r="H283" s="1">
        <v>0</v>
      </c>
      <c r="I283" s="1">
        <v>0</v>
      </c>
      <c r="J283" s="1">
        <v>0</v>
      </c>
      <c r="K283" s="1">
        <v>0</v>
      </c>
      <c r="L283" s="1">
        <v>0</v>
      </c>
      <c r="M283" s="1">
        <v>0</v>
      </c>
      <c r="N283" s="1">
        <v>0</v>
      </c>
      <c r="O283" s="1">
        <v>0</v>
      </c>
      <c r="P283" s="1">
        <v>0</v>
      </c>
      <c r="Q283" s="1">
        <v>0</v>
      </c>
      <c r="R283" s="1"/>
    </row>
    <row r="284" spans="1:18" x14ac:dyDescent="0.2">
      <c r="A284" s="1">
        <v>58867</v>
      </c>
      <c r="B284" s="1" t="s">
        <v>181</v>
      </c>
      <c r="C284" s="1">
        <v>1</v>
      </c>
      <c r="D284" s="1" t="s">
        <v>510</v>
      </c>
      <c r="E284" s="1">
        <v>2017</v>
      </c>
      <c r="F284" s="1" t="s">
        <v>862</v>
      </c>
      <c r="G284" s="1">
        <v>0</v>
      </c>
      <c r="H284" s="1">
        <v>0</v>
      </c>
      <c r="I284" s="1">
        <v>0</v>
      </c>
      <c r="J284" s="1">
        <v>0</v>
      </c>
      <c r="K284" s="1">
        <v>3</v>
      </c>
      <c r="L284" s="1">
        <v>0</v>
      </c>
      <c r="M284" s="1">
        <v>0</v>
      </c>
      <c r="N284" s="1">
        <v>0</v>
      </c>
      <c r="O284" s="1">
        <v>0</v>
      </c>
      <c r="P284" s="1">
        <v>0</v>
      </c>
      <c r="Q284" s="1">
        <v>3</v>
      </c>
      <c r="R284" s="1"/>
    </row>
    <row r="285" spans="1:18" x14ac:dyDescent="0.2">
      <c r="A285" s="1">
        <v>58868</v>
      </c>
      <c r="B285" s="1" t="s">
        <v>1086</v>
      </c>
      <c r="C285" s="1">
        <v>1</v>
      </c>
      <c r="D285" s="1" t="s">
        <v>510</v>
      </c>
      <c r="E285" s="1">
        <v>2017</v>
      </c>
      <c r="F285" s="1" t="s">
        <v>862</v>
      </c>
      <c r="G285" s="1">
        <v>0</v>
      </c>
      <c r="H285" s="1">
        <v>0</v>
      </c>
      <c r="I285" s="1">
        <v>0</v>
      </c>
      <c r="J285" s="1">
        <v>0</v>
      </c>
      <c r="K285" s="1">
        <v>0</v>
      </c>
      <c r="L285" s="1">
        <v>0</v>
      </c>
      <c r="M285" s="1">
        <v>0</v>
      </c>
      <c r="N285" s="1">
        <v>0</v>
      </c>
      <c r="O285" s="1">
        <v>0</v>
      </c>
      <c r="P285" s="1">
        <v>0</v>
      </c>
      <c r="Q285" s="1">
        <v>0</v>
      </c>
      <c r="R285" s="1"/>
    </row>
    <row r="286" spans="1:18" x14ac:dyDescent="0.2">
      <c r="A286" s="1">
        <v>58871</v>
      </c>
      <c r="B286" s="1" t="s">
        <v>836</v>
      </c>
      <c r="C286" s="1">
        <v>1</v>
      </c>
      <c r="D286" s="1" t="s">
        <v>510</v>
      </c>
      <c r="E286" s="1">
        <v>2017</v>
      </c>
      <c r="F286" s="1" t="s">
        <v>862</v>
      </c>
      <c r="G286" s="1">
        <v>0</v>
      </c>
      <c r="H286" s="1">
        <v>41</v>
      </c>
      <c r="I286" s="1">
        <v>25.3</v>
      </c>
      <c r="J286" s="1">
        <v>0</v>
      </c>
      <c r="K286" s="1">
        <v>16</v>
      </c>
      <c r="L286" s="1">
        <v>10.4</v>
      </c>
      <c r="M286" s="1">
        <v>0.1</v>
      </c>
      <c r="N286" s="1">
        <v>0.1</v>
      </c>
      <c r="O286" s="1">
        <v>0.1</v>
      </c>
      <c r="P286" s="1">
        <v>0</v>
      </c>
      <c r="Q286" s="1">
        <v>93</v>
      </c>
      <c r="R286" s="1"/>
    </row>
    <row r="287" spans="1:18" x14ac:dyDescent="0.2">
      <c r="A287" s="1">
        <v>59124</v>
      </c>
      <c r="B287" s="1" t="s">
        <v>270</v>
      </c>
      <c r="C287" s="1">
        <v>1</v>
      </c>
      <c r="D287" s="1" t="s">
        <v>510</v>
      </c>
      <c r="E287" s="1">
        <v>2017</v>
      </c>
      <c r="F287" s="1" t="s">
        <v>862</v>
      </c>
      <c r="G287" s="1">
        <v>0</v>
      </c>
      <c r="H287" s="1">
        <v>0</v>
      </c>
      <c r="I287" s="1">
        <v>0</v>
      </c>
      <c r="J287" s="1">
        <v>0</v>
      </c>
      <c r="K287" s="1">
        <v>0</v>
      </c>
      <c r="L287" s="1">
        <v>0</v>
      </c>
      <c r="M287" s="1">
        <v>0</v>
      </c>
      <c r="N287" s="1">
        <v>0</v>
      </c>
      <c r="O287" s="1">
        <v>0</v>
      </c>
      <c r="P287" s="1">
        <v>0</v>
      </c>
      <c r="Q287" s="1">
        <v>0</v>
      </c>
      <c r="R287" s="1"/>
    </row>
    <row r="288" spans="1:18" x14ac:dyDescent="0.2">
      <c r="A288" s="1">
        <v>59151</v>
      </c>
      <c r="B288" s="1" t="s">
        <v>1087</v>
      </c>
      <c r="C288" s="1">
        <v>1</v>
      </c>
      <c r="D288" s="1" t="s">
        <v>510</v>
      </c>
      <c r="E288" s="1">
        <v>2017</v>
      </c>
      <c r="F288" s="1" t="s">
        <v>862</v>
      </c>
      <c r="G288" s="1">
        <v>0</v>
      </c>
      <c r="H288" s="1">
        <v>0</v>
      </c>
      <c r="I288" s="1">
        <v>0</v>
      </c>
      <c r="J288" s="1">
        <v>0</v>
      </c>
      <c r="K288" s="1">
        <v>0</v>
      </c>
      <c r="L288" s="1">
        <v>0</v>
      </c>
      <c r="M288" s="1">
        <v>0</v>
      </c>
      <c r="N288" s="1">
        <v>0</v>
      </c>
      <c r="O288" s="1">
        <v>0</v>
      </c>
      <c r="P288" s="1">
        <v>0</v>
      </c>
      <c r="Q288" s="1">
        <v>0</v>
      </c>
      <c r="R288" s="1">
        <v>0</v>
      </c>
    </row>
    <row r="289" spans="1:18" x14ac:dyDescent="0.2">
      <c r="A289" s="1">
        <v>59156</v>
      </c>
      <c r="B289" s="1" t="s">
        <v>1088</v>
      </c>
      <c r="C289" s="1">
        <v>1</v>
      </c>
      <c r="D289" s="1" t="s">
        <v>510</v>
      </c>
      <c r="E289" s="1">
        <v>2017</v>
      </c>
      <c r="F289" s="1" t="s">
        <v>862</v>
      </c>
      <c r="G289" s="1">
        <v>0</v>
      </c>
      <c r="H289" s="1">
        <v>10</v>
      </c>
      <c r="I289" s="1">
        <v>8</v>
      </c>
      <c r="J289" s="1">
        <v>0</v>
      </c>
      <c r="K289" s="1">
        <v>43</v>
      </c>
      <c r="L289" s="1">
        <v>1</v>
      </c>
      <c r="M289" s="1">
        <v>0</v>
      </c>
      <c r="N289" s="1">
        <v>27</v>
      </c>
      <c r="O289" s="1">
        <v>1</v>
      </c>
      <c r="P289" s="1">
        <v>0</v>
      </c>
      <c r="Q289" s="1">
        <v>90</v>
      </c>
      <c r="R289" s="1"/>
    </row>
    <row r="290" spans="1:18" x14ac:dyDescent="0.2">
      <c r="A290" s="1">
        <v>59160</v>
      </c>
      <c r="B290" s="1" t="s">
        <v>1089</v>
      </c>
      <c r="C290" s="1">
        <v>1</v>
      </c>
      <c r="D290" s="1" t="s">
        <v>510</v>
      </c>
      <c r="E290" s="1">
        <v>2017</v>
      </c>
      <c r="F290" s="1" t="s">
        <v>862</v>
      </c>
      <c r="G290" s="1">
        <v>0</v>
      </c>
      <c r="H290" s="1">
        <v>24</v>
      </c>
      <c r="I290" s="1">
        <v>0.3</v>
      </c>
      <c r="J290" s="1">
        <v>1</v>
      </c>
      <c r="K290" s="1">
        <v>36</v>
      </c>
      <c r="L290" s="1">
        <v>0.3</v>
      </c>
      <c r="M290" s="1">
        <v>3</v>
      </c>
      <c r="N290" s="1">
        <v>0.3</v>
      </c>
      <c r="O290" s="1">
        <v>0</v>
      </c>
      <c r="P290" s="1">
        <v>0</v>
      </c>
      <c r="Q290" s="1">
        <v>64.900000000000006</v>
      </c>
      <c r="R290" s="1"/>
    </row>
    <row r="291" spans="1:18" x14ac:dyDescent="0.2">
      <c r="A291" s="1">
        <v>59163</v>
      </c>
      <c r="B291" s="1" t="s">
        <v>1090</v>
      </c>
      <c r="C291" s="1">
        <v>1</v>
      </c>
      <c r="D291" s="1" t="s">
        <v>510</v>
      </c>
      <c r="E291" s="1">
        <v>2017</v>
      </c>
      <c r="F291" s="1" t="s">
        <v>862</v>
      </c>
      <c r="G291" s="1">
        <v>0</v>
      </c>
      <c r="H291" s="1">
        <v>12</v>
      </c>
      <c r="I291" s="1">
        <v>0</v>
      </c>
      <c r="J291" s="1">
        <v>55.5</v>
      </c>
      <c r="K291" s="1">
        <v>5</v>
      </c>
      <c r="L291" s="1">
        <v>0</v>
      </c>
      <c r="M291" s="1">
        <v>0</v>
      </c>
      <c r="N291" s="1">
        <v>0</v>
      </c>
      <c r="O291" s="1">
        <v>0</v>
      </c>
      <c r="P291" s="1">
        <v>0</v>
      </c>
      <c r="Q291" s="1">
        <v>72.5</v>
      </c>
      <c r="R291" s="1"/>
    </row>
    <row r="292" spans="1:18" x14ac:dyDescent="0.2">
      <c r="A292" s="1">
        <v>59164</v>
      </c>
      <c r="B292" s="1" t="s">
        <v>1091</v>
      </c>
      <c r="C292" s="1">
        <v>1</v>
      </c>
      <c r="D292" s="1" t="s">
        <v>510</v>
      </c>
      <c r="E292" s="1">
        <v>2017</v>
      </c>
      <c r="F292" s="1" t="s">
        <v>862</v>
      </c>
      <c r="G292" s="1">
        <v>0</v>
      </c>
      <c r="H292" s="1">
        <v>99</v>
      </c>
      <c r="I292" s="1">
        <v>0</v>
      </c>
      <c r="J292" s="1">
        <v>0</v>
      </c>
      <c r="K292" s="1">
        <v>0</v>
      </c>
      <c r="L292" s="1">
        <v>0</v>
      </c>
      <c r="M292" s="1">
        <v>0</v>
      </c>
      <c r="N292" s="1">
        <v>0</v>
      </c>
      <c r="O292" s="1">
        <v>1</v>
      </c>
      <c r="P292" s="1">
        <v>0</v>
      </c>
      <c r="Q292" s="1">
        <v>100</v>
      </c>
      <c r="R292" s="1"/>
    </row>
    <row r="293" spans="1:18" x14ac:dyDescent="0.2">
      <c r="A293" s="1">
        <v>59165</v>
      </c>
      <c r="B293" s="1" t="s">
        <v>1092</v>
      </c>
      <c r="C293" s="1">
        <v>1</v>
      </c>
      <c r="D293" s="1" t="s">
        <v>510</v>
      </c>
      <c r="E293" s="1">
        <v>2017</v>
      </c>
      <c r="F293" s="1" t="s">
        <v>862</v>
      </c>
      <c r="G293" s="1">
        <v>19</v>
      </c>
      <c r="H293" s="1">
        <v>8.3000000000000007</v>
      </c>
      <c r="I293" s="1">
        <v>1.2</v>
      </c>
      <c r="J293" s="1">
        <v>0</v>
      </c>
      <c r="K293" s="1">
        <v>0.3</v>
      </c>
      <c r="L293" s="1">
        <v>0.3</v>
      </c>
      <c r="M293" s="1">
        <v>3</v>
      </c>
      <c r="N293" s="1">
        <v>0</v>
      </c>
      <c r="O293" s="1">
        <v>0.1</v>
      </c>
      <c r="P293" s="1">
        <v>2.2000000000000002</v>
      </c>
      <c r="Q293" s="1">
        <v>34.4</v>
      </c>
      <c r="R293" s="1">
        <v>19</v>
      </c>
    </row>
    <row r="294" spans="1:18" x14ac:dyDescent="0.2">
      <c r="A294" s="1">
        <v>59166</v>
      </c>
      <c r="B294" s="1" t="s">
        <v>1093</v>
      </c>
      <c r="C294" s="1">
        <v>1</v>
      </c>
      <c r="D294" s="1" t="s">
        <v>510</v>
      </c>
      <c r="E294" s="1">
        <v>2017</v>
      </c>
      <c r="F294" s="1" t="s">
        <v>862</v>
      </c>
      <c r="G294" s="1">
        <v>55</v>
      </c>
      <c r="H294" s="1">
        <v>61</v>
      </c>
      <c r="I294" s="1">
        <v>2</v>
      </c>
      <c r="J294" s="1">
        <v>16</v>
      </c>
      <c r="K294" s="1">
        <v>7</v>
      </c>
      <c r="L294" s="1">
        <v>3</v>
      </c>
      <c r="M294" s="1">
        <v>2</v>
      </c>
      <c r="N294" s="1">
        <v>0</v>
      </c>
      <c r="O294" s="1">
        <v>1</v>
      </c>
      <c r="P294" s="1">
        <v>0</v>
      </c>
      <c r="Q294" s="1">
        <v>147</v>
      </c>
      <c r="R294" s="1">
        <v>55</v>
      </c>
    </row>
    <row r="295" spans="1:18" x14ac:dyDescent="0.2">
      <c r="A295" s="1">
        <v>59167</v>
      </c>
      <c r="B295" s="1" t="s">
        <v>1094</v>
      </c>
      <c r="C295" s="1">
        <v>1</v>
      </c>
      <c r="D295" s="1" t="s">
        <v>510</v>
      </c>
      <c r="E295" s="1">
        <v>2017</v>
      </c>
      <c r="F295" s="1" t="s">
        <v>862</v>
      </c>
      <c r="G295" s="1">
        <v>27</v>
      </c>
      <c r="H295" s="1">
        <v>44</v>
      </c>
      <c r="I295" s="1">
        <v>0</v>
      </c>
      <c r="J295" s="1">
        <v>9</v>
      </c>
      <c r="K295" s="1">
        <v>6</v>
      </c>
      <c r="L295" s="1">
        <v>3</v>
      </c>
      <c r="M295" s="1">
        <v>8</v>
      </c>
      <c r="N295" s="1">
        <v>4</v>
      </c>
      <c r="O295" s="1">
        <v>6</v>
      </c>
      <c r="P295" s="1">
        <v>14</v>
      </c>
      <c r="Q295" s="1">
        <v>121</v>
      </c>
      <c r="R295" s="1">
        <v>27</v>
      </c>
    </row>
    <row r="296" spans="1:18" x14ac:dyDescent="0.2">
      <c r="A296" s="1">
        <v>59168</v>
      </c>
      <c r="B296" s="1" t="s">
        <v>1095</v>
      </c>
      <c r="C296" s="1">
        <v>1</v>
      </c>
      <c r="D296" s="1" t="s">
        <v>510</v>
      </c>
      <c r="E296" s="1">
        <v>2017</v>
      </c>
      <c r="F296" s="1" t="s">
        <v>862</v>
      </c>
      <c r="G296" s="1">
        <v>0</v>
      </c>
      <c r="H296" s="1">
        <v>16</v>
      </c>
      <c r="I296" s="1">
        <v>0</v>
      </c>
      <c r="J296" s="1">
        <v>58</v>
      </c>
      <c r="K296" s="1">
        <v>1</v>
      </c>
      <c r="L296" s="1">
        <v>0</v>
      </c>
      <c r="M296" s="1">
        <v>1.9</v>
      </c>
      <c r="N296" s="1">
        <v>0</v>
      </c>
      <c r="O296" s="1">
        <v>0</v>
      </c>
      <c r="P296" s="1">
        <v>1.1000000000000001</v>
      </c>
      <c r="Q296" s="1">
        <v>78</v>
      </c>
      <c r="R296" s="1"/>
    </row>
    <row r="297" spans="1:18" x14ac:dyDescent="0.2">
      <c r="A297" s="1">
        <v>59180</v>
      </c>
      <c r="B297" s="1" t="s">
        <v>1096</v>
      </c>
      <c r="C297" s="1">
        <v>1</v>
      </c>
      <c r="D297" s="1" t="s">
        <v>510</v>
      </c>
      <c r="E297" s="1">
        <v>2017</v>
      </c>
      <c r="F297" s="1" t="s">
        <v>862</v>
      </c>
      <c r="G297" s="1">
        <v>0</v>
      </c>
      <c r="H297" s="1">
        <v>25.7</v>
      </c>
      <c r="I297" s="1">
        <v>8.6</v>
      </c>
      <c r="J297" s="1">
        <v>17.899999999999999</v>
      </c>
      <c r="K297" s="1">
        <v>23.8</v>
      </c>
      <c r="L297" s="1">
        <v>11</v>
      </c>
      <c r="M297" s="1">
        <v>0</v>
      </c>
      <c r="N297" s="1">
        <v>0</v>
      </c>
      <c r="O297" s="1">
        <v>0</v>
      </c>
      <c r="P297" s="1">
        <v>0</v>
      </c>
      <c r="Q297" s="1">
        <v>87</v>
      </c>
      <c r="R297" s="1"/>
    </row>
    <row r="298" spans="1:18" x14ac:dyDescent="0.2">
      <c r="A298" s="1">
        <v>59298</v>
      </c>
      <c r="B298" s="1" t="s">
        <v>1097</v>
      </c>
      <c r="C298" s="1">
        <v>1</v>
      </c>
      <c r="D298" s="1" t="s">
        <v>510</v>
      </c>
      <c r="E298" s="1">
        <v>2017</v>
      </c>
      <c r="F298" s="1" t="s">
        <v>862</v>
      </c>
      <c r="G298" s="1">
        <v>0</v>
      </c>
      <c r="H298" s="1">
        <v>52.92</v>
      </c>
      <c r="I298" s="1">
        <v>0.02</v>
      </c>
      <c r="J298" s="1">
        <v>2.2799999999999998</v>
      </c>
      <c r="K298" s="1">
        <v>6.03</v>
      </c>
      <c r="L298" s="1">
        <v>0.42</v>
      </c>
      <c r="M298" s="1">
        <v>1.74</v>
      </c>
      <c r="N298" s="1">
        <v>8.67</v>
      </c>
      <c r="O298" s="1">
        <v>1.1000000000000001</v>
      </c>
      <c r="P298" s="1">
        <v>0</v>
      </c>
      <c r="Q298" s="1">
        <v>73.180000000000007</v>
      </c>
      <c r="R298" s="1">
        <v>0</v>
      </c>
    </row>
    <row r="299" spans="1:18" x14ac:dyDescent="0.2">
      <c r="A299" s="1">
        <v>59535</v>
      </c>
      <c r="B299" s="1" t="s">
        <v>298</v>
      </c>
      <c r="C299" s="1">
        <v>1</v>
      </c>
      <c r="D299" s="1" t="s">
        <v>510</v>
      </c>
      <c r="E299" s="1">
        <v>2017</v>
      </c>
      <c r="F299" s="1" t="s">
        <v>862</v>
      </c>
      <c r="G299" s="1">
        <v>60</v>
      </c>
      <c r="H299" s="1">
        <v>5</v>
      </c>
      <c r="I299" s="1">
        <v>0</v>
      </c>
      <c r="J299" s="1">
        <v>23</v>
      </c>
      <c r="K299" s="1">
        <v>1</v>
      </c>
      <c r="L299" s="1">
        <v>0</v>
      </c>
      <c r="M299" s="1">
        <v>2</v>
      </c>
      <c r="N299" s="1">
        <v>0</v>
      </c>
      <c r="O299" s="1">
        <v>0</v>
      </c>
      <c r="P299" s="1">
        <v>0</v>
      </c>
      <c r="Q299" s="1">
        <v>91</v>
      </c>
      <c r="R299" s="1">
        <v>60</v>
      </c>
    </row>
    <row r="300" spans="1:18" x14ac:dyDescent="0.2">
      <c r="A300" s="1">
        <v>59537</v>
      </c>
      <c r="B300" s="1" t="s">
        <v>410</v>
      </c>
      <c r="C300" s="1">
        <v>1</v>
      </c>
      <c r="D300" s="1" t="s">
        <v>510</v>
      </c>
      <c r="E300" s="1">
        <v>2017</v>
      </c>
      <c r="F300" s="1" t="s">
        <v>862</v>
      </c>
      <c r="G300" s="1">
        <v>36.72</v>
      </c>
      <c r="H300" s="1">
        <v>0</v>
      </c>
      <c r="I300" s="1">
        <v>0</v>
      </c>
      <c r="J300" s="1">
        <v>0</v>
      </c>
      <c r="K300" s="1">
        <v>0</v>
      </c>
      <c r="L300" s="1">
        <v>0</v>
      </c>
      <c r="M300" s="1">
        <v>0</v>
      </c>
      <c r="N300" s="1">
        <v>0</v>
      </c>
      <c r="O300" s="1">
        <v>0</v>
      </c>
      <c r="P300" s="1">
        <v>0</v>
      </c>
      <c r="Q300" s="1">
        <v>36.72</v>
      </c>
      <c r="R300" s="1">
        <v>36.72</v>
      </c>
    </row>
    <row r="301" spans="1:18" x14ac:dyDescent="0.2">
      <c r="A301" s="1">
        <v>59540</v>
      </c>
      <c r="B301" s="1" t="s">
        <v>309</v>
      </c>
      <c r="C301" s="1">
        <v>1</v>
      </c>
      <c r="D301" s="1" t="s">
        <v>510</v>
      </c>
      <c r="E301" s="1">
        <v>2017</v>
      </c>
      <c r="F301" s="1" t="s">
        <v>862</v>
      </c>
      <c r="G301" s="1">
        <v>0</v>
      </c>
      <c r="H301" s="1">
        <v>26</v>
      </c>
      <c r="I301" s="1">
        <v>0</v>
      </c>
      <c r="J301" s="1">
        <v>6</v>
      </c>
      <c r="K301" s="1">
        <v>2</v>
      </c>
      <c r="L301" s="1">
        <v>1</v>
      </c>
      <c r="M301" s="1">
        <v>8</v>
      </c>
      <c r="N301" s="1">
        <v>9</v>
      </c>
      <c r="O301" s="1">
        <v>7</v>
      </c>
      <c r="P301" s="1">
        <v>41</v>
      </c>
      <c r="Q301" s="1">
        <v>100</v>
      </c>
      <c r="R301" s="1"/>
    </row>
    <row r="302" spans="1:18" x14ac:dyDescent="0.2">
      <c r="A302" s="1">
        <v>59545</v>
      </c>
      <c r="B302" s="1" t="s">
        <v>282</v>
      </c>
      <c r="C302" s="1">
        <v>1</v>
      </c>
      <c r="D302" s="1" t="s">
        <v>510</v>
      </c>
      <c r="E302" s="1">
        <v>2017</v>
      </c>
      <c r="F302" s="1" t="s">
        <v>862</v>
      </c>
      <c r="G302" s="1">
        <v>34.75</v>
      </c>
      <c r="H302" s="1">
        <v>20</v>
      </c>
      <c r="I302" s="1">
        <v>0</v>
      </c>
      <c r="J302" s="1">
        <v>37</v>
      </c>
      <c r="K302" s="1">
        <v>9</v>
      </c>
      <c r="L302" s="1">
        <v>0</v>
      </c>
      <c r="M302" s="1">
        <v>1.5</v>
      </c>
      <c r="N302" s="1">
        <v>0</v>
      </c>
      <c r="O302" s="1">
        <v>1.5</v>
      </c>
      <c r="P302" s="1">
        <v>0</v>
      </c>
      <c r="Q302" s="1">
        <v>103.75</v>
      </c>
      <c r="R302" s="1">
        <v>34.75</v>
      </c>
    </row>
    <row r="303" spans="1:18" x14ac:dyDescent="0.2">
      <c r="A303" s="1">
        <v>59552</v>
      </c>
      <c r="B303" s="1" t="s">
        <v>89</v>
      </c>
      <c r="C303" s="1">
        <v>1</v>
      </c>
      <c r="D303" s="1" t="s">
        <v>510</v>
      </c>
      <c r="E303" s="1">
        <v>2017</v>
      </c>
      <c r="F303" s="1" t="s">
        <v>862</v>
      </c>
      <c r="G303" s="1">
        <v>0</v>
      </c>
      <c r="H303" s="1">
        <v>0</v>
      </c>
      <c r="I303" s="1">
        <v>0</v>
      </c>
      <c r="J303" s="1">
        <v>97.3</v>
      </c>
      <c r="K303" s="1">
        <v>0</v>
      </c>
      <c r="L303" s="1">
        <v>0.72</v>
      </c>
      <c r="M303" s="1">
        <v>0.01</v>
      </c>
      <c r="N303" s="1">
        <v>0.02</v>
      </c>
      <c r="O303" s="1">
        <v>0.12</v>
      </c>
      <c r="P303" s="1">
        <v>1.7</v>
      </c>
      <c r="Q303" s="1">
        <v>99.87</v>
      </c>
      <c r="R303" s="1"/>
    </row>
    <row r="304" spans="1:18" x14ac:dyDescent="0.2">
      <c r="A304" s="1">
        <v>59563</v>
      </c>
      <c r="B304" s="1" t="s">
        <v>464</v>
      </c>
      <c r="C304" s="1">
        <v>1</v>
      </c>
      <c r="D304" s="1" t="s">
        <v>510</v>
      </c>
      <c r="E304" s="1">
        <v>2017</v>
      </c>
      <c r="F304" s="1" t="s">
        <v>862</v>
      </c>
      <c r="G304" s="1">
        <v>42.8</v>
      </c>
      <c r="H304" s="1">
        <v>6.2</v>
      </c>
      <c r="I304" s="1">
        <v>0</v>
      </c>
      <c r="J304" s="1">
        <v>24</v>
      </c>
      <c r="K304" s="1">
        <v>1.1000000000000001</v>
      </c>
      <c r="L304" s="1">
        <v>0</v>
      </c>
      <c r="M304" s="1">
        <v>3.5</v>
      </c>
      <c r="N304" s="1">
        <v>0</v>
      </c>
      <c r="O304" s="1">
        <v>0</v>
      </c>
      <c r="P304" s="1">
        <v>0</v>
      </c>
      <c r="Q304" s="1">
        <v>77.599999999999994</v>
      </c>
      <c r="R304" s="1">
        <v>42.8</v>
      </c>
    </row>
    <row r="305" spans="1:18" x14ac:dyDescent="0.2">
      <c r="A305" s="1">
        <v>59588</v>
      </c>
      <c r="B305" s="1" t="s">
        <v>197</v>
      </c>
      <c r="C305" s="1">
        <v>1</v>
      </c>
      <c r="D305" s="1" t="s">
        <v>510</v>
      </c>
      <c r="E305" s="1">
        <v>2017</v>
      </c>
      <c r="F305" s="1" t="s">
        <v>862</v>
      </c>
      <c r="G305" s="1">
        <v>33.6</v>
      </c>
      <c r="H305" s="1">
        <v>0</v>
      </c>
      <c r="I305" s="1">
        <v>35</v>
      </c>
      <c r="J305" s="1">
        <v>0</v>
      </c>
      <c r="K305" s="1">
        <v>60</v>
      </c>
      <c r="L305" s="1">
        <v>0</v>
      </c>
      <c r="M305" s="1">
        <v>5</v>
      </c>
      <c r="N305" s="1">
        <v>0</v>
      </c>
      <c r="O305" s="1">
        <v>0</v>
      </c>
      <c r="P305" s="1">
        <v>0</v>
      </c>
      <c r="Q305" s="1">
        <v>133.6</v>
      </c>
      <c r="R305" s="1">
        <v>33.6</v>
      </c>
    </row>
    <row r="306" spans="1:18" x14ac:dyDescent="0.2">
      <c r="A306" s="1">
        <v>59595</v>
      </c>
      <c r="B306" s="1" t="s">
        <v>292</v>
      </c>
      <c r="C306" s="1">
        <v>1</v>
      </c>
      <c r="D306" s="1" t="s">
        <v>510</v>
      </c>
      <c r="E306" s="1">
        <v>2017</v>
      </c>
      <c r="F306" s="1" t="s">
        <v>862</v>
      </c>
      <c r="G306" s="1">
        <v>0</v>
      </c>
      <c r="H306" s="1">
        <v>0</v>
      </c>
      <c r="I306" s="1">
        <v>0</v>
      </c>
      <c r="J306" s="1">
        <v>0</v>
      </c>
      <c r="K306" s="1">
        <v>0</v>
      </c>
      <c r="L306" s="1">
        <v>0</v>
      </c>
      <c r="M306" s="1">
        <v>0</v>
      </c>
      <c r="N306" s="1">
        <v>0</v>
      </c>
      <c r="O306" s="1">
        <v>0</v>
      </c>
      <c r="P306" s="1">
        <v>0</v>
      </c>
      <c r="Q306" s="1">
        <v>0</v>
      </c>
      <c r="R306" s="1"/>
    </row>
    <row r="307" spans="1:18" x14ac:dyDescent="0.2">
      <c r="A307" s="1">
        <v>59631</v>
      </c>
      <c r="B307" s="1" t="s">
        <v>274</v>
      </c>
      <c r="C307" s="1">
        <v>1</v>
      </c>
      <c r="D307" s="1" t="s">
        <v>510</v>
      </c>
      <c r="E307" s="1">
        <v>2017</v>
      </c>
      <c r="F307" s="1" t="s">
        <v>862</v>
      </c>
      <c r="G307" s="1">
        <v>0</v>
      </c>
      <c r="H307" s="1">
        <v>80.900000000000006</v>
      </c>
      <c r="I307" s="1">
        <v>0</v>
      </c>
      <c r="J307" s="1">
        <v>0</v>
      </c>
      <c r="K307" s="1">
        <v>0</v>
      </c>
      <c r="L307" s="1">
        <v>0.26</v>
      </c>
      <c r="M307" s="1">
        <v>16.48</v>
      </c>
      <c r="N307" s="1">
        <v>0</v>
      </c>
      <c r="O307" s="1">
        <v>2.09</v>
      </c>
      <c r="P307" s="1">
        <v>0</v>
      </c>
      <c r="Q307" s="1">
        <v>99.73</v>
      </c>
      <c r="R307" s="1"/>
    </row>
    <row r="308" spans="1:18" x14ac:dyDescent="0.2">
      <c r="A308" s="1">
        <v>59633</v>
      </c>
      <c r="B308" s="1" t="s">
        <v>45</v>
      </c>
      <c r="C308" s="1">
        <v>1</v>
      </c>
      <c r="D308" s="1" t="s">
        <v>510</v>
      </c>
      <c r="E308" s="1">
        <v>2017</v>
      </c>
      <c r="F308" s="1" t="s">
        <v>862</v>
      </c>
      <c r="G308" s="1">
        <v>0</v>
      </c>
      <c r="H308" s="1">
        <v>100</v>
      </c>
      <c r="I308" s="1">
        <v>0</v>
      </c>
      <c r="J308" s="1">
        <v>0</v>
      </c>
      <c r="K308" s="1">
        <v>0</v>
      </c>
      <c r="L308" s="1">
        <v>0</v>
      </c>
      <c r="M308" s="1">
        <v>0</v>
      </c>
      <c r="N308" s="1">
        <v>0</v>
      </c>
      <c r="O308" s="1">
        <v>0</v>
      </c>
      <c r="P308" s="1">
        <v>0</v>
      </c>
      <c r="Q308" s="1">
        <v>100</v>
      </c>
      <c r="R308" s="1"/>
    </row>
    <row r="309" spans="1:18" x14ac:dyDescent="0.2">
      <c r="A309" s="1">
        <v>59669</v>
      </c>
      <c r="B309" s="1" t="s">
        <v>1098</v>
      </c>
      <c r="C309" s="1">
        <v>1</v>
      </c>
      <c r="D309" s="1" t="s">
        <v>510</v>
      </c>
      <c r="E309" s="1">
        <v>2017</v>
      </c>
      <c r="F309" s="1" t="s">
        <v>862</v>
      </c>
      <c r="G309" s="1">
        <v>0</v>
      </c>
      <c r="H309" s="1">
        <v>0</v>
      </c>
      <c r="I309" s="1">
        <v>0</v>
      </c>
      <c r="J309" s="1">
        <v>0</v>
      </c>
      <c r="K309" s="1">
        <v>0</v>
      </c>
      <c r="L309" s="1">
        <v>0</v>
      </c>
      <c r="M309" s="1">
        <v>0</v>
      </c>
      <c r="N309" s="1">
        <v>0</v>
      </c>
      <c r="O309" s="1">
        <v>0</v>
      </c>
      <c r="P309" s="1">
        <v>0</v>
      </c>
      <c r="Q309" s="1">
        <v>0</v>
      </c>
      <c r="R309" s="1"/>
    </row>
    <row r="310" spans="1:18" x14ac:dyDescent="0.2">
      <c r="A310" s="1">
        <v>59985</v>
      </c>
      <c r="B310" s="1" t="s">
        <v>1099</v>
      </c>
      <c r="C310" s="1">
        <v>1</v>
      </c>
      <c r="D310" s="1" t="s">
        <v>510</v>
      </c>
      <c r="E310" s="1">
        <v>2017</v>
      </c>
      <c r="F310" s="1" t="s">
        <v>862</v>
      </c>
      <c r="G310" s="1">
        <v>0</v>
      </c>
      <c r="H310" s="1">
        <v>0</v>
      </c>
      <c r="I310" s="1">
        <v>0</v>
      </c>
      <c r="J310" s="1">
        <v>0</v>
      </c>
      <c r="K310" s="1">
        <v>36</v>
      </c>
      <c r="L310" s="1">
        <v>0</v>
      </c>
      <c r="M310" s="1">
        <v>5</v>
      </c>
      <c r="N310" s="1">
        <v>0</v>
      </c>
      <c r="O310" s="1">
        <v>4</v>
      </c>
      <c r="P310" s="1">
        <v>0</v>
      </c>
      <c r="Q310" s="1">
        <v>45</v>
      </c>
      <c r="R310" s="1"/>
    </row>
    <row r="311" spans="1:18" x14ac:dyDescent="0.2">
      <c r="A311" s="1">
        <v>59988</v>
      </c>
      <c r="B311" s="1" t="s">
        <v>1100</v>
      </c>
      <c r="C311" s="1">
        <v>1</v>
      </c>
      <c r="D311" s="1" t="s">
        <v>510</v>
      </c>
      <c r="E311" s="1">
        <v>2017</v>
      </c>
      <c r="F311" s="1" t="s">
        <v>862</v>
      </c>
      <c r="G311" s="1">
        <v>0</v>
      </c>
      <c r="H311" s="1">
        <v>16</v>
      </c>
      <c r="I311" s="1">
        <v>2</v>
      </c>
      <c r="J311" s="1">
        <v>0</v>
      </c>
      <c r="K311" s="1">
        <v>45</v>
      </c>
      <c r="L311" s="1">
        <v>5</v>
      </c>
      <c r="M311" s="1">
        <v>3</v>
      </c>
      <c r="N311" s="1">
        <v>0</v>
      </c>
      <c r="O311" s="1">
        <v>2</v>
      </c>
      <c r="P311" s="1">
        <v>0</v>
      </c>
      <c r="Q311" s="1">
        <v>73</v>
      </c>
      <c r="R311" s="1"/>
    </row>
    <row r="312" spans="1:18" x14ac:dyDescent="0.2">
      <c r="A312" s="1">
        <v>59992</v>
      </c>
      <c r="B312" s="1" t="s">
        <v>1101</v>
      </c>
      <c r="C312" s="1">
        <v>1</v>
      </c>
      <c r="D312" s="1" t="s">
        <v>510</v>
      </c>
      <c r="E312" s="1">
        <v>2017</v>
      </c>
      <c r="F312" s="1" t="s">
        <v>862</v>
      </c>
      <c r="G312" s="1">
        <v>0</v>
      </c>
      <c r="H312" s="1">
        <v>0</v>
      </c>
      <c r="I312" s="1">
        <v>0</v>
      </c>
      <c r="J312" s="1">
        <v>0</v>
      </c>
      <c r="K312" s="1">
        <v>0</v>
      </c>
      <c r="L312" s="1">
        <v>0</v>
      </c>
      <c r="M312" s="1">
        <v>0</v>
      </c>
      <c r="N312" s="1">
        <v>0</v>
      </c>
      <c r="O312" s="1">
        <v>0</v>
      </c>
      <c r="P312" s="1">
        <v>0</v>
      </c>
      <c r="Q312" s="1">
        <v>0</v>
      </c>
      <c r="R312" s="1"/>
    </row>
    <row r="313" spans="1:18" x14ac:dyDescent="0.2">
      <c r="A313" s="1">
        <v>59993</v>
      </c>
      <c r="B313" s="1" t="s">
        <v>1102</v>
      </c>
      <c r="C313" s="1">
        <v>1</v>
      </c>
      <c r="D313" s="1" t="s">
        <v>510</v>
      </c>
      <c r="E313" s="1">
        <v>2017</v>
      </c>
      <c r="F313" s="1" t="s">
        <v>862</v>
      </c>
      <c r="G313" s="1">
        <v>0</v>
      </c>
      <c r="H313" s="1">
        <v>0</v>
      </c>
      <c r="I313" s="1">
        <v>99</v>
      </c>
      <c r="J313" s="1">
        <v>0</v>
      </c>
      <c r="K313" s="1">
        <v>0</v>
      </c>
      <c r="L313" s="1">
        <v>0</v>
      </c>
      <c r="M313" s="1">
        <v>0</v>
      </c>
      <c r="N313" s="1">
        <v>0</v>
      </c>
      <c r="O313" s="1">
        <v>1</v>
      </c>
      <c r="P313" s="1">
        <v>0</v>
      </c>
      <c r="Q313" s="1">
        <v>100</v>
      </c>
      <c r="R313" s="1"/>
    </row>
    <row r="314" spans="1:18" x14ac:dyDescent="0.2">
      <c r="A314" s="1">
        <v>59996</v>
      </c>
      <c r="B314" s="1" t="s">
        <v>1103</v>
      </c>
      <c r="C314" s="1">
        <v>1</v>
      </c>
      <c r="D314" s="1" t="s">
        <v>510</v>
      </c>
      <c r="E314" s="1">
        <v>2017</v>
      </c>
      <c r="F314" s="1" t="s">
        <v>862</v>
      </c>
      <c r="G314" s="1">
        <v>0</v>
      </c>
      <c r="H314" s="1">
        <v>0</v>
      </c>
      <c r="I314" s="1">
        <v>0</v>
      </c>
      <c r="J314" s="1">
        <v>0</v>
      </c>
      <c r="K314" s="1">
        <v>100</v>
      </c>
      <c r="L314" s="1">
        <v>0</v>
      </c>
      <c r="M314" s="1">
        <v>0</v>
      </c>
      <c r="N314" s="1">
        <v>0</v>
      </c>
      <c r="O314" s="1">
        <v>0</v>
      </c>
      <c r="P314" s="1">
        <v>0</v>
      </c>
      <c r="Q314" s="1">
        <v>100</v>
      </c>
      <c r="R314" s="1"/>
    </row>
    <row r="315" spans="1:18" x14ac:dyDescent="0.2">
      <c r="A315" s="1">
        <v>60002</v>
      </c>
      <c r="B315" s="1" t="s">
        <v>1104</v>
      </c>
      <c r="C315" s="1">
        <v>1</v>
      </c>
      <c r="D315" s="1" t="s">
        <v>510</v>
      </c>
      <c r="E315" s="1">
        <v>2017</v>
      </c>
      <c r="F315" s="1" t="s">
        <v>862</v>
      </c>
      <c r="G315" s="1">
        <v>0</v>
      </c>
      <c r="H315" s="1">
        <v>0</v>
      </c>
      <c r="I315" s="1">
        <v>10</v>
      </c>
      <c r="J315" s="1">
        <v>0</v>
      </c>
      <c r="K315" s="1">
        <v>90</v>
      </c>
      <c r="L315" s="1">
        <v>0</v>
      </c>
      <c r="M315" s="1">
        <v>0</v>
      </c>
      <c r="N315" s="1">
        <v>0</v>
      </c>
      <c r="O315" s="1">
        <v>0</v>
      </c>
      <c r="P315" s="1">
        <v>0</v>
      </c>
      <c r="Q315" s="1">
        <v>100</v>
      </c>
      <c r="R315" s="1"/>
    </row>
    <row r="316" spans="1:18" x14ac:dyDescent="0.2">
      <c r="A316" s="1">
        <v>60029</v>
      </c>
      <c r="B316" s="1" t="s">
        <v>1105</v>
      </c>
      <c r="C316" s="1">
        <v>1</v>
      </c>
      <c r="D316" s="1" t="s">
        <v>510</v>
      </c>
      <c r="E316" s="1">
        <v>2017</v>
      </c>
      <c r="F316" s="1" t="s">
        <v>862</v>
      </c>
      <c r="G316" s="1">
        <v>0</v>
      </c>
      <c r="H316" s="1">
        <v>0</v>
      </c>
      <c r="I316" s="1">
        <v>40</v>
      </c>
      <c r="J316" s="1">
        <v>0</v>
      </c>
      <c r="K316" s="1">
        <v>60</v>
      </c>
      <c r="L316" s="1">
        <v>0</v>
      </c>
      <c r="M316" s="1">
        <v>0</v>
      </c>
      <c r="N316" s="1">
        <v>0</v>
      </c>
      <c r="O316" s="1">
        <v>0</v>
      </c>
      <c r="P316" s="1">
        <v>0</v>
      </c>
      <c r="Q316" s="1">
        <v>100</v>
      </c>
      <c r="R316" s="1"/>
    </row>
    <row r="317" spans="1:18" x14ac:dyDescent="0.2">
      <c r="A317" s="1">
        <v>60071</v>
      </c>
      <c r="B317" s="1" t="s">
        <v>1106</v>
      </c>
      <c r="C317" s="1">
        <v>1</v>
      </c>
      <c r="D317" s="1" t="s">
        <v>510</v>
      </c>
      <c r="E317" s="1">
        <v>2017</v>
      </c>
      <c r="F317" s="1" t="s">
        <v>862</v>
      </c>
      <c r="G317" s="1">
        <v>0</v>
      </c>
      <c r="H317" s="1">
        <v>14.9</v>
      </c>
      <c r="I317" s="1">
        <v>39.700000000000003</v>
      </c>
      <c r="J317" s="1">
        <v>0</v>
      </c>
      <c r="K317" s="1">
        <v>37.299999999999997</v>
      </c>
      <c r="L317" s="1">
        <v>0</v>
      </c>
      <c r="M317" s="1">
        <v>7.4</v>
      </c>
      <c r="N317" s="1">
        <v>0</v>
      </c>
      <c r="O317" s="1">
        <v>0</v>
      </c>
      <c r="P317" s="1">
        <v>0</v>
      </c>
      <c r="Q317" s="1">
        <v>99.3</v>
      </c>
      <c r="R317" s="1"/>
    </row>
    <row r="318" spans="1:18" x14ac:dyDescent="0.2">
      <c r="A318" s="1">
        <v>60114</v>
      </c>
      <c r="B318" s="1" t="s">
        <v>1107</v>
      </c>
      <c r="C318" s="1">
        <v>1</v>
      </c>
      <c r="D318" s="1" t="s">
        <v>510</v>
      </c>
      <c r="E318" s="1">
        <v>2017</v>
      </c>
      <c r="F318" s="1" t="s">
        <v>862</v>
      </c>
      <c r="G318" s="1">
        <v>0</v>
      </c>
      <c r="H318" s="1">
        <v>0</v>
      </c>
      <c r="I318" s="1">
        <v>50</v>
      </c>
      <c r="J318" s="1">
        <v>0</v>
      </c>
      <c r="K318" s="1">
        <v>50</v>
      </c>
      <c r="L318" s="1">
        <v>0</v>
      </c>
      <c r="M318" s="1">
        <v>0</v>
      </c>
      <c r="N318" s="1">
        <v>0</v>
      </c>
      <c r="O318" s="1">
        <v>0</v>
      </c>
      <c r="P318" s="1">
        <v>0</v>
      </c>
      <c r="Q318" s="1">
        <v>100</v>
      </c>
      <c r="R318" s="1"/>
    </row>
    <row r="319" spans="1:18" x14ac:dyDescent="0.2">
      <c r="A319" s="1">
        <v>60126</v>
      </c>
      <c r="B319" s="1" t="s">
        <v>1108</v>
      </c>
      <c r="C319" s="1">
        <v>1</v>
      </c>
      <c r="D319" s="1" t="s">
        <v>510</v>
      </c>
      <c r="E319" s="1">
        <v>2017</v>
      </c>
      <c r="F319" s="1" t="s">
        <v>862</v>
      </c>
      <c r="G319" s="1">
        <v>0</v>
      </c>
      <c r="H319" s="1">
        <v>0</v>
      </c>
      <c r="I319" s="1">
        <v>0</v>
      </c>
      <c r="J319" s="1">
        <v>0</v>
      </c>
      <c r="K319" s="1">
        <v>100</v>
      </c>
      <c r="L319" s="1">
        <v>0</v>
      </c>
      <c r="M319" s="1">
        <v>0</v>
      </c>
      <c r="N319" s="1">
        <v>0</v>
      </c>
      <c r="O319" s="1">
        <v>0</v>
      </c>
      <c r="P319" s="1">
        <v>0</v>
      </c>
      <c r="Q319" s="1">
        <v>100</v>
      </c>
      <c r="R319" s="1"/>
    </row>
    <row r="320" spans="1:18" x14ac:dyDescent="0.2">
      <c r="A320" s="1">
        <v>60140</v>
      </c>
      <c r="B320" s="1" t="s">
        <v>1109</v>
      </c>
      <c r="C320" s="1">
        <v>1</v>
      </c>
      <c r="D320" s="1" t="s">
        <v>510</v>
      </c>
      <c r="E320" s="1">
        <v>2017</v>
      </c>
      <c r="F320" s="1" t="s">
        <v>862</v>
      </c>
      <c r="G320" s="1">
        <v>0</v>
      </c>
      <c r="H320" s="1">
        <v>0</v>
      </c>
      <c r="I320" s="1">
        <v>0</v>
      </c>
      <c r="J320" s="1">
        <v>0</v>
      </c>
      <c r="K320" s="1">
        <v>0</v>
      </c>
      <c r="L320" s="1">
        <v>0</v>
      </c>
      <c r="M320" s="1">
        <v>0</v>
      </c>
      <c r="N320" s="1">
        <v>0</v>
      </c>
      <c r="O320" s="1">
        <v>0</v>
      </c>
      <c r="P320" s="1">
        <v>0</v>
      </c>
      <c r="Q320" s="1">
        <v>0</v>
      </c>
      <c r="R320" s="1">
        <v>0</v>
      </c>
    </row>
    <row r="321" spans="1:18" x14ac:dyDescent="0.2">
      <c r="A321" s="1">
        <v>60142</v>
      </c>
      <c r="B321" s="1" t="s">
        <v>1110</v>
      </c>
      <c r="C321" s="1">
        <v>1</v>
      </c>
      <c r="D321" s="1" t="s">
        <v>510</v>
      </c>
      <c r="E321" s="1">
        <v>2017</v>
      </c>
      <c r="F321" s="1" t="s">
        <v>862</v>
      </c>
      <c r="G321" s="1">
        <v>10</v>
      </c>
      <c r="H321" s="1">
        <v>0</v>
      </c>
      <c r="I321" s="1">
        <v>0</v>
      </c>
      <c r="J321" s="1">
        <v>0</v>
      </c>
      <c r="K321" s="1">
        <v>100</v>
      </c>
      <c r="L321" s="1">
        <v>0</v>
      </c>
      <c r="M321" s="1">
        <v>0</v>
      </c>
      <c r="N321" s="1">
        <v>0</v>
      </c>
      <c r="O321" s="1">
        <v>0</v>
      </c>
      <c r="P321" s="1">
        <v>0</v>
      </c>
      <c r="Q321" s="1">
        <v>110</v>
      </c>
      <c r="R321" s="1">
        <v>10</v>
      </c>
    </row>
    <row r="322" spans="1:18" x14ac:dyDescent="0.2">
      <c r="A322" s="1">
        <v>60197</v>
      </c>
      <c r="B322" s="1" t="s">
        <v>1111</v>
      </c>
      <c r="C322" s="1">
        <v>1</v>
      </c>
      <c r="D322" s="1" t="s">
        <v>510</v>
      </c>
      <c r="E322" s="1">
        <v>2017</v>
      </c>
      <c r="F322" s="1" t="s">
        <v>862</v>
      </c>
      <c r="G322" s="1">
        <v>0</v>
      </c>
      <c r="H322" s="1">
        <v>0</v>
      </c>
      <c r="I322" s="1">
        <v>0</v>
      </c>
      <c r="J322" s="1">
        <v>0</v>
      </c>
      <c r="K322" s="1">
        <v>0</v>
      </c>
      <c r="L322" s="1">
        <v>0</v>
      </c>
      <c r="M322" s="1">
        <v>0</v>
      </c>
      <c r="N322" s="1">
        <v>0</v>
      </c>
      <c r="O322" s="1">
        <v>0.01</v>
      </c>
      <c r="P322" s="1">
        <v>0</v>
      </c>
      <c r="Q322" s="1">
        <v>0.01</v>
      </c>
      <c r="R322" s="1"/>
    </row>
    <row r="323" spans="1:18" x14ac:dyDescent="0.2">
      <c r="A323" s="1">
        <v>60207</v>
      </c>
      <c r="B323" s="1" t="s">
        <v>1112</v>
      </c>
      <c r="C323" s="1">
        <v>1</v>
      </c>
      <c r="D323" s="1" t="s">
        <v>510</v>
      </c>
      <c r="E323" s="1">
        <v>2017</v>
      </c>
      <c r="F323" s="1" t="s">
        <v>862</v>
      </c>
      <c r="G323" s="1">
        <v>0</v>
      </c>
      <c r="H323" s="1">
        <v>0</v>
      </c>
      <c r="I323" s="1">
        <v>0</v>
      </c>
      <c r="J323" s="1">
        <v>0</v>
      </c>
      <c r="K323" s="1">
        <v>0</v>
      </c>
      <c r="L323" s="1">
        <v>0</v>
      </c>
      <c r="M323" s="1">
        <v>0</v>
      </c>
      <c r="N323" s="1">
        <v>0</v>
      </c>
      <c r="O323" s="1">
        <v>0</v>
      </c>
      <c r="P323" s="1">
        <v>0</v>
      </c>
      <c r="Q323" s="1">
        <v>0</v>
      </c>
      <c r="R323" s="1"/>
    </row>
    <row r="324" spans="1:18" x14ac:dyDescent="0.2">
      <c r="A324" s="1">
        <v>60213</v>
      </c>
      <c r="B324" s="1" t="s">
        <v>1113</v>
      </c>
      <c r="C324" s="1">
        <v>1</v>
      </c>
      <c r="D324" s="1" t="s">
        <v>510</v>
      </c>
      <c r="E324" s="1">
        <v>2017</v>
      </c>
      <c r="F324" s="1" t="s">
        <v>862</v>
      </c>
      <c r="G324" s="1">
        <v>0</v>
      </c>
      <c r="H324" s="1">
        <v>100</v>
      </c>
      <c r="I324" s="1">
        <v>0</v>
      </c>
      <c r="J324" s="1">
        <v>0</v>
      </c>
      <c r="K324" s="1">
        <v>0</v>
      </c>
      <c r="L324" s="1">
        <v>0</v>
      </c>
      <c r="M324" s="1">
        <v>0</v>
      </c>
      <c r="N324" s="1">
        <v>0</v>
      </c>
      <c r="O324" s="1">
        <v>0</v>
      </c>
      <c r="P324" s="1">
        <v>0</v>
      </c>
      <c r="Q324" s="1">
        <v>100</v>
      </c>
      <c r="R324" s="1"/>
    </row>
    <row r="325" spans="1:18" x14ac:dyDescent="0.2">
      <c r="A325" s="1">
        <v>60229</v>
      </c>
      <c r="B325" s="1" t="s">
        <v>1114</v>
      </c>
      <c r="C325" s="1">
        <v>1</v>
      </c>
      <c r="D325" s="1" t="s">
        <v>510</v>
      </c>
      <c r="E325" s="1">
        <v>2017</v>
      </c>
      <c r="F325" s="1" t="s">
        <v>862</v>
      </c>
      <c r="G325" s="1">
        <v>0</v>
      </c>
      <c r="H325" s="1">
        <v>0</v>
      </c>
      <c r="I325" s="1">
        <v>0</v>
      </c>
      <c r="J325" s="1">
        <v>0</v>
      </c>
      <c r="K325" s="1">
        <v>0</v>
      </c>
      <c r="L325" s="1">
        <v>0</v>
      </c>
      <c r="M325" s="1">
        <v>0</v>
      </c>
      <c r="N325" s="1">
        <v>0</v>
      </c>
      <c r="O325" s="1">
        <v>0</v>
      </c>
      <c r="P325" s="1">
        <v>0</v>
      </c>
      <c r="Q325" s="1">
        <v>0</v>
      </c>
      <c r="R325" s="1"/>
    </row>
    <row r="326" spans="1:18" x14ac:dyDescent="0.2">
      <c r="A326" s="1">
        <v>60233</v>
      </c>
      <c r="B326" s="1" t="s">
        <v>1115</v>
      </c>
      <c r="C326" s="1">
        <v>1</v>
      </c>
      <c r="D326" s="1" t="s">
        <v>510</v>
      </c>
      <c r="E326" s="1">
        <v>2017</v>
      </c>
      <c r="F326" s="1" t="s">
        <v>862</v>
      </c>
      <c r="G326" s="1">
        <v>0</v>
      </c>
      <c r="H326" s="1">
        <v>0</v>
      </c>
      <c r="I326" s="1">
        <v>0</v>
      </c>
      <c r="J326" s="1">
        <v>0</v>
      </c>
      <c r="K326" s="1">
        <v>0</v>
      </c>
      <c r="L326" s="1">
        <v>0</v>
      </c>
      <c r="M326" s="1">
        <v>0</v>
      </c>
      <c r="N326" s="1">
        <v>0</v>
      </c>
      <c r="O326" s="1">
        <v>0</v>
      </c>
      <c r="P326" s="1">
        <v>0</v>
      </c>
      <c r="Q326" s="1">
        <v>0</v>
      </c>
      <c r="R326" s="1"/>
    </row>
    <row r="327" spans="1:18" x14ac:dyDescent="0.2">
      <c r="A327" s="1">
        <v>60240</v>
      </c>
      <c r="B327" s="1" t="s">
        <v>1116</v>
      </c>
      <c r="C327" s="1">
        <v>1</v>
      </c>
      <c r="D327" s="1" t="s">
        <v>510</v>
      </c>
      <c r="E327" s="1">
        <v>2017</v>
      </c>
      <c r="F327" s="1" t="s">
        <v>862</v>
      </c>
      <c r="G327" s="1">
        <v>0</v>
      </c>
      <c r="H327" s="1">
        <v>0</v>
      </c>
      <c r="I327" s="1">
        <v>0</v>
      </c>
      <c r="J327" s="1">
        <v>0</v>
      </c>
      <c r="K327" s="1">
        <v>0</v>
      </c>
      <c r="L327" s="1">
        <v>0</v>
      </c>
      <c r="M327" s="1">
        <v>0</v>
      </c>
      <c r="N327" s="1">
        <v>0</v>
      </c>
      <c r="O327" s="1">
        <v>0</v>
      </c>
      <c r="P327" s="1">
        <v>0</v>
      </c>
      <c r="Q327" s="1">
        <v>0</v>
      </c>
      <c r="R327" s="1"/>
    </row>
    <row r="328" spans="1:18" x14ac:dyDescent="0.2">
      <c r="A328" s="1">
        <v>60252</v>
      </c>
      <c r="B328" s="1" t="s">
        <v>1117</v>
      </c>
      <c r="C328" s="1">
        <v>1</v>
      </c>
      <c r="D328" s="1" t="s">
        <v>510</v>
      </c>
      <c r="E328" s="1">
        <v>2017</v>
      </c>
      <c r="F328" s="1" t="s">
        <v>862</v>
      </c>
      <c r="G328" s="1">
        <v>0</v>
      </c>
      <c r="H328" s="1">
        <v>35</v>
      </c>
      <c r="I328" s="1">
        <v>0</v>
      </c>
      <c r="J328" s="1">
        <v>0</v>
      </c>
      <c r="K328" s="1">
        <v>0</v>
      </c>
      <c r="L328" s="1">
        <v>0</v>
      </c>
      <c r="M328" s="1">
        <v>0</v>
      </c>
      <c r="N328" s="1">
        <v>0</v>
      </c>
      <c r="O328" s="1">
        <v>15</v>
      </c>
      <c r="P328" s="1">
        <v>0</v>
      </c>
      <c r="Q328" s="1">
        <v>50</v>
      </c>
      <c r="R328" s="1"/>
    </row>
    <row r="329" spans="1:18" x14ac:dyDescent="0.2">
      <c r="A329" s="1">
        <v>60254</v>
      </c>
      <c r="B329" s="1" t="s">
        <v>1118</v>
      </c>
      <c r="C329" s="1">
        <v>1</v>
      </c>
      <c r="D329" s="1" t="s">
        <v>510</v>
      </c>
      <c r="E329" s="1">
        <v>2017</v>
      </c>
      <c r="F329" s="1" t="s">
        <v>862</v>
      </c>
      <c r="G329" s="1">
        <v>0</v>
      </c>
      <c r="H329" s="1">
        <v>0</v>
      </c>
      <c r="I329" s="1">
        <v>0</v>
      </c>
      <c r="J329" s="1">
        <v>0</v>
      </c>
      <c r="K329" s="1">
        <v>0</v>
      </c>
      <c r="L329" s="1">
        <v>0</v>
      </c>
      <c r="M329" s="1">
        <v>0</v>
      </c>
      <c r="N329" s="1">
        <v>0</v>
      </c>
      <c r="O329" s="1">
        <v>0</v>
      </c>
      <c r="P329" s="1">
        <v>0</v>
      </c>
      <c r="Q329" s="1">
        <v>0</v>
      </c>
      <c r="R329" s="1"/>
    </row>
    <row r="330" spans="1:18" x14ac:dyDescent="0.2">
      <c r="A330" s="1">
        <v>60258</v>
      </c>
      <c r="B330" s="1" t="s">
        <v>1119</v>
      </c>
      <c r="C330" s="1">
        <v>1</v>
      </c>
      <c r="D330" s="1" t="s">
        <v>510</v>
      </c>
      <c r="E330" s="1">
        <v>2017</v>
      </c>
      <c r="F330" s="1" t="s">
        <v>862</v>
      </c>
      <c r="G330" s="1">
        <v>0</v>
      </c>
      <c r="H330" s="1">
        <v>0</v>
      </c>
      <c r="I330" s="1">
        <v>0</v>
      </c>
      <c r="J330" s="1">
        <v>0</v>
      </c>
      <c r="K330" s="1">
        <v>0</v>
      </c>
      <c r="L330" s="1">
        <v>0</v>
      </c>
      <c r="M330" s="1">
        <v>0</v>
      </c>
      <c r="N330" s="1">
        <v>0</v>
      </c>
      <c r="O330" s="1">
        <v>0</v>
      </c>
      <c r="P330" s="1">
        <v>0</v>
      </c>
      <c r="Q330" s="1">
        <v>0</v>
      </c>
      <c r="R330" s="1"/>
    </row>
    <row r="331" spans="1:18" x14ac:dyDescent="0.2">
      <c r="A331" s="1">
        <v>60264</v>
      </c>
      <c r="B331" s="1" t="s">
        <v>1120</v>
      </c>
      <c r="C331" s="1">
        <v>1</v>
      </c>
      <c r="D331" s="1" t="s">
        <v>510</v>
      </c>
      <c r="E331" s="1">
        <v>2017</v>
      </c>
      <c r="F331" s="1" t="s">
        <v>862</v>
      </c>
      <c r="G331" s="1">
        <v>0</v>
      </c>
      <c r="H331" s="1">
        <v>6</v>
      </c>
      <c r="I331" s="1">
        <v>0</v>
      </c>
      <c r="J331" s="1">
        <v>0</v>
      </c>
      <c r="K331" s="1">
        <v>0</v>
      </c>
      <c r="L331" s="1">
        <v>3.12</v>
      </c>
      <c r="M331" s="1">
        <v>3.43</v>
      </c>
      <c r="N331" s="1">
        <v>0</v>
      </c>
      <c r="O331" s="1">
        <v>0.13</v>
      </c>
      <c r="P331" s="1">
        <v>2.06</v>
      </c>
      <c r="Q331" s="1">
        <v>14.74</v>
      </c>
      <c r="R331" s="1"/>
    </row>
    <row r="332" spans="1:18" x14ac:dyDescent="0.2">
      <c r="A332" s="1">
        <v>60271</v>
      </c>
      <c r="B332" s="1" t="s">
        <v>1121</v>
      </c>
      <c r="C332" s="1">
        <v>1</v>
      </c>
      <c r="D332" s="1" t="s">
        <v>510</v>
      </c>
      <c r="E332" s="1">
        <v>2017</v>
      </c>
      <c r="F332" s="1" t="s">
        <v>862</v>
      </c>
      <c r="G332" s="1">
        <v>0</v>
      </c>
      <c r="H332" s="1">
        <v>0</v>
      </c>
      <c r="I332" s="1">
        <v>0</v>
      </c>
      <c r="J332" s="1">
        <v>0</v>
      </c>
      <c r="K332" s="1">
        <v>0</v>
      </c>
      <c r="L332" s="1">
        <v>0</v>
      </c>
      <c r="M332" s="1">
        <v>0</v>
      </c>
      <c r="N332" s="1">
        <v>0</v>
      </c>
      <c r="O332" s="1">
        <v>0</v>
      </c>
      <c r="P332" s="1">
        <v>0</v>
      </c>
      <c r="Q332" s="1">
        <v>0</v>
      </c>
      <c r="R332" s="1"/>
    </row>
    <row r="333" spans="1:18" x14ac:dyDescent="0.2">
      <c r="A333" s="1">
        <v>60273</v>
      </c>
      <c r="B333" s="1" t="s">
        <v>1122</v>
      </c>
      <c r="C333" s="1">
        <v>1</v>
      </c>
      <c r="D333" s="1" t="s">
        <v>510</v>
      </c>
      <c r="E333" s="1">
        <v>2017</v>
      </c>
      <c r="F333" s="1" t="s">
        <v>862</v>
      </c>
      <c r="G333" s="1">
        <v>3.2</v>
      </c>
      <c r="H333" s="1">
        <v>15.75</v>
      </c>
      <c r="I333" s="1">
        <v>0</v>
      </c>
      <c r="J333" s="1">
        <v>3.68</v>
      </c>
      <c r="K333" s="1">
        <v>7.0000000000000007E-2</v>
      </c>
      <c r="L333" s="1">
        <v>0.79</v>
      </c>
      <c r="M333" s="1">
        <v>42.87</v>
      </c>
      <c r="N333" s="1">
        <v>0</v>
      </c>
      <c r="O333" s="1">
        <v>0</v>
      </c>
      <c r="P333" s="1">
        <v>0.12</v>
      </c>
      <c r="Q333" s="1">
        <v>66.48</v>
      </c>
      <c r="R333" s="1">
        <v>3.2</v>
      </c>
    </row>
    <row r="334" spans="1:18" x14ac:dyDescent="0.2">
      <c r="A334" s="1">
        <v>60274</v>
      </c>
      <c r="B334" s="1" t="s">
        <v>1123</v>
      </c>
      <c r="C334" s="1">
        <v>1</v>
      </c>
      <c r="D334" s="1" t="s">
        <v>510</v>
      </c>
      <c r="E334" s="1">
        <v>2017</v>
      </c>
      <c r="F334" s="1" t="s">
        <v>862</v>
      </c>
      <c r="G334" s="1">
        <v>0</v>
      </c>
      <c r="H334" s="1">
        <v>0</v>
      </c>
      <c r="I334" s="1">
        <v>0</v>
      </c>
      <c r="J334" s="1">
        <v>0</v>
      </c>
      <c r="K334" s="1">
        <v>0</v>
      </c>
      <c r="L334" s="1">
        <v>0</v>
      </c>
      <c r="M334" s="1">
        <v>0</v>
      </c>
      <c r="N334" s="1">
        <v>0</v>
      </c>
      <c r="O334" s="1">
        <v>0</v>
      </c>
      <c r="P334" s="1">
        <v>100</v>
      </c>
      <c r="Q334" s="1">
        <v>100</v>
      </c>
      <c r="R334" s="1"/>
    </row>
    <row r="335" spans="1:18" x14ac:dyDescent="0.2">
      <c r="A335" s="1">
        <v>60278</v>
      </c>
      <c r="B335" s="1" t="s">
        <v>1124</v>
      </c>
      <c r="C335" s="1">
        <v>1</v>
      </c>
      <c r="D335" s="1" t="s">
        <v>510</v>
      </c>
      <c r="E335" s="1">
        <v>2017</v>
      </c>
      <c r="F335" s="1" t="s">
        <v>862</v>
      </c>
      <c r="G335" s="1">
        <v>0</v>
      </c>
      <c r="H335" s="1">
        <v>0</v>
      </c>
      <c r="I335" s="1">
        <v>0</v>
      </c>
      <c r="J335" s="1">
        <v>0</v>
      </c>
      <c r="K335" s="1">
        <v>0</v>
      </c>
      <c r="L335" s="1">
        <v>0</v>
      </c>
      <c r="M335" s="1">
        <v>0</v>
      </c>
      <c r="N335" s="1">
        <v>0</v>
      </c>
      <c r="O335" s="1">
        <v>0</v>
      </c>
      <c r="P335" s="1">
        <v>100</v>
      </c>
      <c r="Q335" s="1">
        <v>100</v>
      </c>
      <c r="R335" s="1"/>
    </row>
    <row r="336" spans="1:18" x14ac:dyDescent="0.2">
      <c r="A336" s="1">
        <v>60279</v>
      </c>
      <c r="B336" s="1" t="s">
        <v>1125</v>
      </c>
      <c r="C336" s="1">
        <v>1</v>
      </c>
      <c r="D336" s="1" t="s">
        <v>510</v>
      </c>
      <c r="E336" s="1">
        <v>2017</v>
      </c>
      <c r="F336" s="1" t="s">
        <v>862</v>
      </c>
      <c r="G336" s="1">
        <v>0</v>
      </c>
      <c r="H336" s="1">
        <v>23</v>
      </c>
      <c r="I336" s="1">
        <v>10</v>
      </c>
      <c r="J336" s="1">
        <v>13</v>
      </c>
      <c r="K336" s="1">
        <v>2</v>
      </c>
      <c r="L336" s="1">
        <v>8</v>
      </c>
      <c r="M336" s="1">
        <v>0</v>
      </c>
      <c r="N336" s="1">
        <v>0</v>
      </c>
      <c r="O336" s="1">
        <v>0</v>
      </c>
      <c r="P336" s="1">
        <v>0.1</v>
      </c>
      <c r="Q336" s="1">
        <v>56.1</v>
      </c>
      <c r="R336" s="1">
        <v>0</v>
      </c>
    </row>
    <row r="337" spans="1:18" x14ac:dyDescent="0.2">
      <c r="A337" s="1">
        <v>60284</v>
      </c>
      <c r="B337" s="1" t="s">
        <v>1126</v>
      </c>
      <c r="C337" s="1">
        <v>1</v>
      </c>
      <c r="D337" s="1" t="s">
        <v>510</v>
      </c>
      <c r="E337" s="1">
        <v>2017</v>
      </c>
      <c r="F337" s="1" t="s">
        <v>862</v>
      </c>
      <c r="G337" s="1">
        <v>7</v>
      </c>
      <c r="H337" s="1">
        <v>0</v>
      </c>
      <c r="I337" s="1">
        <v>0</v>
      </c>
      <c r="J337" s="1">
        <v>0</v>
      </c>
      <c r="K337" s="1">
        <v>0</v>
      </c>
      <c r="L337" s="1">
        <v>0</v>
      </c>
      <c r="M337" s="1">
        <v>0</v>
      </c>
      <c r="N337" s="1">
        <v>0</v>
      </c>
      <c r="O337" s="1">
        <v>0</v>
      </c>
      <c r="P337" s="1">
        <v>0</v>
      </c>
      <c r="Q337" s="1">
        <v>7</v>
      </c>
      <c r="R337" s="1">
        <v>7</v>
      </c>
    </row>
    <row r="338" spans="1:18" x14ac:dyDescent="0.2">
      <c r="A338" s="1">
        <v>60287</v>
      </c>
      <c r="B338" s="1" t="s">
        <v>1127</v>
      </c>
      <c r="C338" s="1">
        <v>1</v>
      </c>
      <c r="D338" s="1" t="s">
        <v>510</v>
      </c>
      <c r="E338" s="1">
        <v>2017</v>
      </c>
      <c r="F338" s="1" t="s">
        <v>862</v>
      </c>
      <c r="G338" s="1">
        <v>0</v>
      </c>
      <c r="H338" s="1">
        <v>0</v>
      </c>
      <c r="I338" s="1">
        <v>0</v>
      </c>
      <c r="J338" s="1">
        <v>0</v>
      </c>
      <c r="K338" s="1">
        <v>0</v>
      </c>
      <c r="L338" s="1">
        <v>0</v>
      </c>
      <c r="M338" s="1">
        <v>0</v>
      </c>
      <c r="N338" s="1">
        <v>0</v>
      </c>
      <c r="O338" s="1">
        <v>0</v>
      </c>
      <c r="P338" s="1">
        <v>0</v>
      </c>
      <c r="Q338" s="1">
        <v>0</v>
      </c>
      <c r="R338" s="1"/>
    </row>
    <row r="339" spans="1:18" x14ac:dyDescent="0.2">
      <c r="A339" s="1">
        <v>60318</v>
      </c>
      <c r="B339" s="1" t="s">
        <v>1128</v>
      </c>
      <c r="C339" s="1">
        <v>1</v>
      </c>
      <c r="D339" s="1" t="s">
        <v>510</v>
      </c>
      <c r="E339" s="1">
        <v>2017</v>
      </c>
      <c r="F339" s="1" t="s">
        <v>862</v>
      </c>
      <c r="G339" s="1">
        <v>0</v>
      </c>
      <c r="H339" s="1">
        <v>0</v>
      </c>
      <c r="I339" s="1">
        <v>0</v>
      </c>
      <c r="J339" s="1">
        <v>100</v>
      </c>
      <c r="K339" s="1">
        <v>0</v>
      </c>
      <c r="L339" s="1">
        <v>0</v>
      </c>
      <c r="M339" s="1">
        <v>0</v>
      </c>
      <c r="N339" s="1">
        <v>0</v>
      </c>
      <c r="O339" s="1">
        <v>0</v>
      </c>
      <c r="P339" s="1">
        <v>0</v>
      </c>
      <c r="Q339" s="1">
        <v>100</v>
      </c>
      <c r="R339" s="1"/>
    </row>
    <row r="340" spans="1:18" x14ac:dyDescent="0.2">
      <c r="A340" s="1">
        <v>60340</v>
      </c>
      <c r="B340" s="1" t="s">
        <v>1129</v>
      </c>
      <c r="C340" s="1">
        <v>1</v>
      </c>
      <c r="D340" s="1" t="s">
        <v>510</v>
      </c>
      <c r="E340" s="1">
        <v>2017</v>
      </c>
      <c r="F340" s="1" t="s">
        <v>862</v>
      </c>
      <c r="G340" s="1">
        <v>0</v>
      </c>
      <c r="H340" s="1">
        <v>0</v>
      </c>
      <c r="I340" s="1">
        <v>0</v>
      </c>
      <c r="J340" s="1">
        <v>0</v>
      </c>
      <c r="K340" s="1">
        <v>0</v>
      </c>
      <c r="L340" s="1">
        <v>0</v>
      </c>
      <c r="M340" s="1">
        <v>0</v>
      </c>
      <c r="N340" s="1">
        <v>0</v>
      </c>
      <c r="O340" s="1">
        <v>0</v>
      </c>
      <c r="P340" s="1">
        <v>0</v>
      </c>
      <c r="Q340" s="1">
        <v>0</v>
      </c>
      <c r="R340" s="1"/>
    </row>
    <row r="341" spans="1:18" x14ac:dyDescent="0.2">
      <c r="A341" s="1">
        <v>60347</v>
      </c>
      <c r="B341" s="1" t="s">
        <v>1130</v>
      </c>
      <c r="C341" s="1">
        <v>1</v>
      </c>
      <c r="D341" s="1" t="s">
        <v>510</v>
      </c>
      <c r="E341" s="1">
        <v>2017</v>
      </c>
      <c r="F341" s="1" t="s">
        <v>862</v>
      </c>
      <c r="G341" s="1">
        <v>0</v>
      </c>
      <c r="H341" s="1">
        <v>0</v>
      </c>
      <c r="I341" s="1">
        <v>0</v>
      </c>
      <c r="J341" s="1">
        <v>0</v>
      </c>
      <c r="K341" s="1">
        <v>0</v>
      </c>
      <c r="L341" s="1">
        <v>0</v>
      </c>
      <c r="M341" s="1">
        <v>0</v>
      </c>
      <c r="N341" s="1">
        <v>0</v>
      </c>
      <c r="O341" s="1">
        <v>0</v>
      </c>
      <c r="P341" s="1">
        <v>0</v>
      </c>
      <c r="Q341" s="1">
        <v>0</v>
      </c>
      <c r="R341" s="1"/>
    </row>
    <row r="342" spans="1:18" x14ac:dyDescent="0.2">
      <c r="A342" s="1">
        <v>60356</v>
      </c>
      <c r="B342" s="1" t="s">
        <v>1131</v>
      </c>
      <c r="C342" s="1">
        <v>1</v>
      </c>
      <c r="D342" s="1" t="s">
        <v>510</v>
      </c>
      <c r="E342" s="1">
        <v>2017</v>
      </c>
      <c r="F342" s="1" t="s">
        <v>862</v>
      </c>
      <c r="G342" s="1">
        <v>0</v>
      </c>
      <c r="H342" s="1">
        <v>24.2</v>
      </c>
      <c r="I342" s="1">
        <v>7.4</v>
      </c>
      <c r="J342" s="1">
        <v>0</v>
      </c>
      <c r="K342" s="1">
        <v>11.8</v>
      </c>
      <c r="L342" s="1">
        <v>0.17</v>
      </c>
      <c r="M342" s="1">
        <v>0.17</v>
      </c>
      <c r="N342" s="1">
        <v>13.3</v>
      </c>
      <c r="O342" s="1">
        <v>0.17</v>
      </c>
      <c r="P342" s="1">
        <v>0</v>
      </c>
      <c r="Q342" s="1">
        <v>57.21</v>
      </c>
      <c r="R342" s="1"/>
    </row>
    <row r="343" spans="1:18" x14ac:dyDescent="0.2">
      <c r="A343" s="1">
        <v>60373</v>
      </c>
      <c r="B343" s="1" t="s">
        <v>1132</v>
      </c>
      <c r="C343" s="1">
        <v>1</v>
      </c>
      <c r="D343" s="1" t="s">
        <v>510</v>
      </c>
      <c r="E343" s="1">
        <v>2017</v>
      </c>
      <c r="F343" s="1" t="s">
        <v>862</v>
      </c>
      <c r="G343" s="1">
        <v>99.9</v>
      </c>
      <c r="H343" s="1">
        <v>0</v>
      </c>
      <c r="I343" s="1">
        <v>0</v>
      </c>
      <c r="J343" s="1">
        <v>0</v>
      </c>
      <c r="K343" s="1">
        <v>0</v>
      </c>
      <c r="L343" s="1">
        <v>0</v>
      </c>
      <c r="M343" s="1">
        <v>0</v>
      </c>
      <c r="N343" s="1">
        <v>0</v>
      </c>
      <c r="O343" s="1">
        <v>0</v>
      </c>
      <c r="P343" s="1">
        <v>0</v>
      </c>
      <c r="Q343" s="1">
        <v>99.9</v>
      </c>
      <c r="R343" s="1">
        <v>99.9</v>
      </c>
    </row>
    <row r="344" spans="1:18" x14ac:dyDescent="0.2">
      <c r="A344" s="1">
        <v>60374</v>
      </c>
      <c r="B344" s="1" t="s">
        <v>1133</v>
      </c>
      <c r="C344" s="1">
        <v>1</v>
      </c>
      <c r="D344" s="1" t="s">
        <v>510</v>
      </c>
      <c r="E344" s="1">
        <v>2017</v>
      </c>
      <c r="F344" s="1" t="s">
        <v>862</v>
      </c>
      <c r="G344" s="1">
        <v>0</v>
      </c>
      <c r="H344" s="1">
        <v>14.8</v>
      </c>
      <c r="I344" s="1">
        <v>0</v>
      </c>
      <c r="J344" s="1">
        <v>27</v>
      </c>
      <c r="K344" s="1">
        <v>7.3</v>
      </c>
      <c r="L344" s="1">
        <v>2</v>
      </c>
      <c r="M344" s="1">
        <v>13.7</v>
      </c>
      <c r="N344" s="1">
        <v>0</v>
      </c>
      <c r="O344" s="1">
        <v>0</v>
      </c>
      <c r="P344" s="1">
        <v>0.6</v>
      </c>
      <c r="Q344" s="1">
        <v>65.400000000000006</v>
      </c>
      <c r="R344" s="1"/>
    </row>
    <row r="345" spans="1:18" x14ac:dyDescent="0.2">
      <c r="A345" s="1">
        <v>60375</v>
      </c>
      <c r="B345" s="1" t="s">
        <v>1134</v>
      </c>
      <c r="C345" s="1">
        <v>1</v>
      </c>
      <c r="D345" s="1" t="s">
        <v>510</v>
      </c>
      <c r="E345" s="1">
        <v>2017</v>
      </c>
      <c r="F345" s="1" t="s">
        <v>862</v>
      </c>
      <c r="G345" s="1">
        <v>0</v>
      </c>
      <c r="H345" s="1">
        <v>0</v>
      </c>
      <c r="I345" s="1">
        <v>0</v>
      </c>
      <c r="J345" s="1">
        <v>0</v>
      </c>
      <c r="K345" s="1">
        <v>0</v>
      </c>
      <c r="L345" s="1">
        <v>0</v>
      </c>
      <c r="M345" s="1">
        <v>0</v>
      </c>
      <c r="N345" s="1">
        <v>0</v>
      </c>
      <c r="O345" s="1">
        <v>0</v>
      </c>
      <c r="P345" s="1">
        <v>0</v>
      </c>
      <c r="Q345" s="1">
        <v>0</v>
      </c>
      <c r="R345" s="1"/>
    </row>
    <row r="346" spans="1:18" x14ac:dyDescent="0.2">
      <c r="A346" s="1">
        <v>60387</v>
      </c>
      <c r="B346" s="1" t="s">
        <v>1135</v>
      </c>
      <c r="C346" s="1">
        <v>1</v>
      </c>
      <c r="D346" s="1" t="s">
        <v>510</v>
      </c>
      <c r="E346" s="1">
        <v>2017</v>
      </c>
      <c r="F346" s="1" t="s">
        <v>862</v>
      </c>
      <c r="G346" s="1">
        <v>85</v>
      </c>
      <c r="H346" s="1">
        <v>24</v>
      </c>
      <c r="I346" s="1">
        <v>0</v>
      </c>
      <c r="J346" s="1">
        <v>21</v>
      </c>
      <c r="K346" s="1">
        <v>8</v>
      </c>
      <c r="L346" s="1">
        <v>5</v>
      </c>
      <c r="M346" s="1">
        <v>7</v>
      </c>
      <c r="N346" s="1">
        <v>5</v>
      </c>
      <c r="O346" s="1">
        <v>9</v>
      </c>
      <c r="P346" s="1">
        <v>21</v>
      </c>
      <c r="Q346" s="1">
        <v>185</v>
      </c>
      <c r="R346" s="1">
        <v>85</v>
      </c>
    </row>
    <row r="347" spans="1:18" x14ac:dyDescent="0.2">
      <c r="A347" s="1">
        <v>60392</v>
      </c>
      <c r="B347" s="1" t="s">
        <v>1136</v>
      </c>
      <c r="C347" s="1">
        <v>1</v>
      </c>
      <c r="D347" s="1" t="s">
        <v>510</v>
      </c>
      <c r="E347" s="1">
        <v>2017</v>
      </c>
      <c r="F347" s="1" t="s">
        <v>862</v>
      </c>
      <c r="G347" s="1">
        <v>0</v>
      </c>
      <c r="H347" s="1">
        <v>21.3</v>
      </c>
      <c r="I347" s="1">
        <v>0</v>
      </c>
      <c r="J347" s="1">
        <v>17</v>
      </c>
      <c r="K347" s="1">
        <v>8.6999999999999993</v>
      </c>
      <c r="L347" s="1">
        <v>0</v>
      </c>
      <c r="M347" s="1">
        <v>15</v>
      </c>
      <c r="N347" s="1">
        <v>0</v>
      </c>
      <c r="O347" s="1">
        <v>21</v>
      </c>
      <c r="P347" s="1">
        <v>17</v>
      </c>
      <c r="Q347" s="1">
        <v>100</v>
      </c>
      <c r="R347" s="1">
        <v>0</v>
      </c>
    </row>
    <row r="348" spans="1:18" x14ac:dyDescent="0.2">
      <c r="A348" s="1">
        <v>60394</v>
      </c>
      <c r="B348" s="1" t="s">
        <v>1137</v>
      </c>
      <c r="C348" s="1">
        <v>1</v>
      </c>
      <c r="D348" s="1" t="s">
        <v>510</v>
      </c>
      <c r="E348" s="1">
        <v>2017</v>
      </c>
      <c r="F348" s="1" t="s">
        <v>862</v>
      </c>
      <c r="G348" s="1">
        <v>0</v>
      </c>
      <c r="H348" s="1">
        <v>0</v>
      </c>
      <c r="I348" s="1">
        <v>0</v>
      </c>
      <c r="J348" s="1">
        <v>0</v>
      </c>
      <c r="K348" s="1">
        <v>0</v>
      </c>
      <c r="L348" s="1">
        <v>0</v>
      </c>
      <c r="M348" s="1">
        <v>0</v>
      </c>
      <c r="N348" s="1">
        <v>0</v>
      </c>
      <c r="O348" s="1">
        <v>0</v>
      </c>
      <c r="P348" s="1">
        <v>0</v>
      </c>
      <c r="Q348" s="1">
        <v>0</v>
      </c>
      <c r="R348" s="1"/>
    </row>
    <row r="349" spans="1:18" x14ac:dyDescent="0.2">
      <c r="A349" s="1">
        <v>60407</v>
      </c>
      <c r="B349" s="1" t="s">
        <v>1138</v>
      </c>
      <c r="C349" s="1">
        <v>1</v>
      </c>
      <c r="D349" s="1" t="s">
        <v>510</v>
      </c>
      <c r="E349" s="1">
        <v>2017</v>
      </c>
      <c r="F349" s="1" t="s">
        <v>862</v>
      </c>
      <c r="G349" s="1">
        <v>0</v>
      </c>
      <c r="H349" s="1">
        <v>70.040000000000006</v>
      </c>
      <c r="I349" s="1">
        <v>0.38</v>
      </c>
      <c r="J349" s="1">
        <v>17.13</v>
      </c>
      <c r="K349" s="1">
        <v>0</v>
      </c>
      <c r="L349" s="1">
        <v>0</v>
      </c>
      <c r="M349" s="1">
        <v>0</v>
      </c>
      <c r="N349" s="1">
        <v>0</v>
      </c>
      <c r="O349" s="1">
        <v>0.06</v>
      </c>
      <c r="P349" s="1">
        <v>7.05</v>
      </c>
      <c r="Q349" s="1">
        <v>94.66</v>
      </c>
      <c r="R349" s="1"/>
    </row>
    <row r="350" spans="1:18" x14ac:dyDescent="0.2">
      <c r="A350" s="1">
        <v>60410</v>
      </c>
      <c r="B350" s="1" t="s">
        <v>1139</v>
      </c>
      <c r="C350" s="1">
        <v>1</v>
      </c>
      <c r="D350" s="1" t="s">
        <v>510</v>
      </c>
      <c r="E350" s="1">
        <v>2017</v>
      </c>
      <c r="F350" s="1" t="s">
        <v>862</v>
      </c>
      <c r="G350" s="1">
        <v>49.6</v>
      </c>
      <c r="H350" s="1">
        <v>4</v>
      </c>
      <c r="I350" s="1">
        <v>0</v>
      </c>
      <c r="J350" s="1">
        <v>0</v>
      </c>
      <c r="K350" s="1">
        <v>80</v>
      </c>
      <c r="L350" s="1">
        <v>10</v>
      </c>
      <c r="M350" s="1">
        <v>0</v>
      </c>
      <c r="N350" s="1">
        <v>0</v>
      </c>
      <c r="O350" s="1">
        <v>0</v>
      </c>
      <c r="P350" s="1">
        <v>0</v>
      </c>
      <c r="Q350" s="1">
        <v>143.6</v>
      </c>
      <c r="R350" s="1">
        <v>49.6</v>
      </c>
    </row>
    <row r="351" spans="1:18" x14ac:dyDescent="0.2">
      <c r="A351" s="1">
        <v>60416</v>
      </c>
      <c r="B351" s="1" t="s">
        <v>1140</v>
      </c>
      <c r="C351" s="1">
        <v>1</v>
      </c>
      <c r="D351" s="1" t="s">
        <v>510</v>
      </c>
      <c r="E351" s="1">
        <v>2017</v>
      </c>
      <c r="F351" s="1" t="s">
        <v>862</v>
      </c>
      <c r="G351" s="1">
        <v>0</v>
      </c>
      <c r="H351" s="1">
        <v>0</v>
      </c>
      <c r="I351" s="1">
        <v>0</v>
      </c>
      <c r="J351" s="1">
        <v>0</v>
      </c>
      <c r="K351" s="1">
        <v>0</v>
      </c>
      <c r="L351" s="1">
        <v>0</v>
      </c>
      <c r="M351" s="1">
        <v>0</v>
      </c>
      <c r="N351" s="1">
        <v>0</v>
      </c>
      <c r="O351" s="1">
        <v>0</v>
      </c>
      <c r="P351" s="1">
        <v>0</v>
      </c>
      <c r="Q351" s="1">
        <v>0</v>
      </c>
      <c r="R351" s="1">
        <v>0</v>
      </c>
    </row>
    <row r="352" spans="1:18" x14ac:dyDescent="0.2">
      <c r="A352" s="1">
        <v>60419</v>
      </c>
      <c r="B352" s="1" t="s">
        <v>1141</v>
      </c>
      <c r="C352" s="1">
        <v>1</v>
      </c>
      <c r="D352" s="1" t="s">
        <v>510</v>
      </c>
      <c r="E352" s="1">
        <v>2017</v>
      </c>
      <c r="F352" s="1" t="s">
        <v>862</v>
      </c>
      <c r="G352" s="1">
        <v>0</v>
      </c>
      <c r="H352" s="1">
        <v>0</v>
      </c>
      <c r="I352" s="1">
        <v>0</v>
      </c>
      <c r="J352" s="1">
        <v>0</v>
      </c>
      <c r="K352" s="1">
        <v>0</v>
      </c>
      <c r="L352" s="1">
        <v>0</v>
      </c>
      <c r="M352" s="1">
        <v>0</v>
      </c>
      <c r="N352" s="1">
        <v>0</v>
      </c>
      <c r="O352" s="1">
        <v>0</v>
      </c>
      <c r="P352" s="1">
        <v>0</v>
      </c>
      <c r="Q352" s="1">
        <v>0</v>
      </c>
      <c r="R352" s="1"/>
    </row>
    <row r="353" spans="1:18" x14ac:dyDescent="0.2">
      <c r="A353" s="1">
        <v>60433</v>
      </c>
      <c r="B353" s="1" t="s">
        <v>1142</v>
      </c>
      <c r="C353" s="1">
        <v>1</v>
      </c>
      <c r="D353" s="1" t="s">
        <v>510</v>
      </c>
      <c r="E353" s="1">
        <v>2017</v>
      </c>
      <c r="F353" s="1" t="s">
        <v>862</v>
      </c>
      <c r="G353" s="1">
        <v>0</v>
      </c>
      <c r="H353" s="1">
        <v>0</v>
      </c>
      <c r="I353" s="1">
        <v>0</v>
      </c>
      <c r="J353" s="1">
        <v>0</v>
      </c>
      <c r="K353" s="1">
        <v>0</v>
      </c>
      <c r="L353" s="1">
        <v>0</v>
      </c>
      <c r="M353" s="1">
        <v>0</v>
      </c>
      <c r="N353" s="1">
        <v>0</v>
      </c>
      <c r="O353" s="1">
        <v>0</v>
      </c>
      <c r="P353" s="1">
        <v>0</v>
      </c>
      <c r="Q353" s="1">
        <v>0</v>
      </c>
      <c r="R353" s="1"/>
    </row>
    <row r="354" spans="1:18" x14ac:dyDescent="0.2">
      <c r="A354" s="1">
        <v>60577</v>
      </c>
      <c r="B354" s="1" t="s">
        <v>1143</v>
      </c>
      <c r="C354" s="1">
        <v>1</v>
      </c>
      <c r="D354" s="1" t="s">
        <v>510</v>
      </c>
      <c r="E354" s="1">
        <v>2017</v>
      </c>
      <c r="F354" s="1" t="s">
        <v>862</v>
      </c>
      <c r="G354" s="1">
        <v>25.96</v>
      </c>
      <c r="H354" s="1">
        <v>0</v>
      </c>
      <c r="I354" s="1">
        <v>0</v>
      </c>
      <c r="J354" s="1">
        <v>0</v>
      </c>
      <c r="K354" s="1">
        <v>0</v>
      </c>
      <c r="L354" s="1">
        <v>0</v>
      </c>
      <c r="M354" s="1">
        <v>0</v>
      </c>
      <c r="N354" s="1">
        <v>0</v>
      </c>
      <c r="O354" s="1">
        <v>0</v>
      </c>
      <c r="P354" s="1">
        <v>0</v>
      </c>
      <c r="Q354" s="1">
        <v>25.96</v>
      </c>
      <c r="R354" s="1">
        <v>25.96</v>
      </c>
    </row>
    <row r="355" spans="1:18" x14ac:dyDescent="0.2">
      <c r="A355" s="1">
        <v>60588</v>
      </c>
      <c r="B355" s="1" t="s">
        <v>1144</v>
      </c>
      <c r="C355" s="1">
        <v>1</v>
      </c>
      <c r="D355" s="1" t="s">
        <v>510</v>
      </c>
      <c r="E355" s="1">
        <v>2017</v>
      </c>
      <c r="F355" s="1" t="s">
        <v>862</v>
      </c>
      <c r="G355" s="1">
        <v>0</v>
      </c>
      <c r="H355" s="1">
        <v>0</v>
      </c>
      <c r="I355" s="1">
        <v>0</v>
      </c>
      <c r="J355" s="1">
        <v>0</v>
      </c>
      <c r="K355" s="1">
        <v>0</v>
      </c>
      <c r="L355" s="1">
        <v>0</v>
      </c>
      <c r="M355" s="1">
        <v>0</v>
      </c>
      <c r="N355" s="1">
        <v>0</v>
      </c>
      <c r="O355" s="1">
        <v>0</v>
      </c>
      <c r="P355" s="1">
        <v>0</v>
      </c>
      <c r="Q355" s="1">
        <v>0</v>
      </c>
      <c r="R355" s="1"/>
    </row>
    <row r="356" spans="1:18" x14ac:dyDescent="0.2">
      <c r="A356" s="1">
        <v>60602</v>
      </c>
      <c r="B356" s="1" t="s">
        <v>1145</v>
      </c>
      <c r="C356" s="1">
        <v>1</v>
      </c>
      <c r="D356" s="1" t="s">
        <v>510</v>
      </c>
      <c r="E356" s="1">
        <v>2017</v>
      </c>
      <c r="F356" s="1" t="s">
        <v>862</v>
      </c>
      <c r="G356" s="1">
        <v>14.5</v>
      </c>
      <c r="H356" s="1">
        <v>0</v>
      </c>
      <c r="I356" s="1">
        <v>0</v>
      </c>
      <c r="J356" s="1">
        <v>0</v>
      </c>
      <c r="K356" s="1">
        <v>0</v>
      </c>
      <c r="L356" s="1">
        <v>0</v>
      </c>
      <c r="M356" s="1">
        <v>0</v>
      </c>
      <c r="N356" s="1">
        <v>0</v>
      </c>
      <c r="O356" s="1">
        <v>0</v>
      </c>
      <c r="P356" s="1">
        <v>100</v>
      </c>
      <c r="Q356" s="1">
        <v>114.5</v>
      </c>
      <c r="R356" s="1">
        <v>14.5</v>
      </c>
    </row>
    <row r="357" spans="1:18" x14ac:dyDescent="0.2">
      <c r="A357" s="1">
        <v>60603</v>
      </c>
      <c r="B357" s="1" t="s">
        <v>1146</v>
      </c>
      <c r="C357" s="1">
        <v>1</v>
      </c>
      <c r="D357" s="1" t="s">
        <v>510</v>
      </c>
      <c r="E357" s="1">
        <v>2017</v>
      </c>
      <c r="F357" s="1" t="s">
        <v>862</v>
      </c>
      <c r="G357" s="1">
        <v>0</v>
      </c>
      <c r="H357" s="1">
        <v>9.1199999999999992</v>
      </c>
      <c r="I357" s="1">
        <v>0</v>
      </c>
      <c r="J357" s="1">
        <v>0</v>
      </c>
      <c r="K357" s="1">
        <v>8.69</v>
      </c>
      <c r="L357" s="1">
        <v>0.1</v>
      </c>
      <c r="M357" s="1">
        <v>0</v>
      </c>
      <c r="N357" s="1">
        <v>0</v>
      </c>
      <c r="O357" s="1">
        <v>0</v>
      </c>
      <c r="P357" s="1">
        <v>0</v>
      </c>
      <c r="Q357" s="1">
        <v>17.91</v>
      </c>
      <c r="R357" s="1"/>
    </row>
    <row r="358" spans="1:18" x14ac:dyDescent="0.2">
      <c r="A358" s="1">
        <v>60621</v>
      </c>
      <c r="B358" s="1" t="s">
        <v>1147</v>
      </c>
      <c r="C358" s="1">
        <v>1</v>
      </c>
      <c r="D358" s="1" t="s">
        <v>510</v>
      </c>
      <c r="E358" s="1">
        <v>2017</v>
      </c>
      <c r="F358" s="1" t="s">
        <v>862</v>
      </c>
      <c r="G358" s="1">
        <v>0</v>
      </c>
      <c r="H358" s="1">
        <v>0</v>
      </c>
      <c r="I358" s="1">
        <v>0</v>
      </c>
      <c r="J358" s="1">
        <v>0</v>
      </c>
      <c r="K358" s="1">
        <v>99</v>
      </c>
      <c r="L358" s="1">
        <v>0</v>
      </c>
      <c r="M358" s="1">
        <v>0</v>
      </c>
      <c r="N358" s="1">
        <v>0</v>
      </c>
      <c r="O358" s="1">
        <v>0</v>
      </c>
      <c r="P358" s="1">
        <v>1</v>
      </c>
      <c r="Q358" s="1">
        <v>100</v>
      </c>
      <c r="R358" s="1"/>
    </row>
    <row r="359" spans="1:18" x14ac:dyDescent="0.2">
      <c r="A359" s="1">
        <v>60652</v>
      </c>
      <c r="B359" s="1" t="s">
        <v>1148</v>
      </c>
      <c r="C359" s="1">
        <v>1</v>
      </c>
      <c r="D359" s="1" t="s">
        <v>510</v>
      </c>
      <c r="E359" s="1">
        <v>2017</v>
      </c>
      <c r="F359" s="1" t="s">
        <v>862</v>
      </c>
      <c r="G359" s="1">
        <v>0</v>
      </c>
      <c r="H359" s="1">
        <v>0</v>
      </c>
      <c r="I359" s="1">
        <v>0</v>
      </c>
      <c r="J359" s="1">
        <v>0</v>
      </c>
      <c r="K359" s="1">
        <v>0</v>
      </c>
      <c r="L359" s="1">
        <v>0</v>
      </c>
      <c r="M359" s="1">
        <v>0</v>
      </c>
      <c r="N359" s="1">
        <v>0</v>
      </c>
      <c r="O359" s="1">
        <v>0</v>
      </c>
      <c r="P359" s="1">
        <v>0</v>
      </c>
      <c r="Q359" s="1">
        <v>0</v>
      </c>
      <c r="R359" s="1"/>
    </row>
    <row r="360" spans="1:18" x14ac:dyDescent="0.2">
      <c r="A360" s="1">
        <v>60656</v>
      </c>
      <c r="B360" s="1" t="s">
        <v>163</v>
      </c>
      <c r="C360" s="1">
        <v>1</v>
      </c>
      <c r="D360" s="1" t="s">
        <v>510</v>
      </c>
      <c r="E360" s="1">
        <v>2017</v>
      </c>
      <c r="F360" s="1" t="s">
        <v>862</v>
      </c>
      <c r="G360" s="1">
        <v>3</v>
      </c>
      <c r="H360" s="1">
        <v>0</v>
      </c>
      <c r="I360" s="1">
        <v>0</v>
      </c>
      <c r="J360" s="1">
        <v>0</v>
      </c>
      <c r="K360" s="1">
        <v>0</v>
      </c>
      <c r="L360" s="1">
        <v>0</v>
      </c>
      <c r="M360" s="1">
        <v>0</v>
      </c>
      <c r="N360" s="1">
        <v>0</v>
      </c>
      <c r="O360" s="1">
        <v>0</v>
      </c>
      <c r="P360" s="1">
        <v>0</v>
      </c>
      <c r="Q360" s="1">
        <v>3</v>
      </c>
      <c r="R360" s="1">
        <v>3</v>
      </c>
    </row>
    <row r="361" spans="1:18" x14ac:dyDescent="0.2">
      <c r="A361" s="1">
        <v>60680</v>
      </c>
      <c r="B361" s="1" t="s">
        <v>1149</v>
      </c>
      <c r="C361" s="1">
        <v>1</v>
      </c>
      <c r="D361" s="1" t="s">
        <v>510</v>
      </c>
      <c r="E361" s="1">
        <v>2017</v>
      </c>
      <c r="F361" s="1" t="s">
        <v>862</v>
      </c>
      <c r="G361" s="1">
        <v>0.7</v>
      </c>
      <c r="H361" s="1">
        <v>5</v>
      </c>
      <c r="I361" s="1">
        <v>3</v>
      </c>
      <c r="J361" s="1">
        <v>0</v>
      </c>
      <c r="K361" s="1">
        <v>23</v>
      </c>
      <c r="L361" s="1">
        <v>5</v>
      </c>
      <c r="M361" s="1">
        <v>17</v>
      </c>
      <c r="N361" s="1">
        <v>0</v>
      </c>
      <c r="O361" s="1">
        <v>1</v>
      </c>
      <c r="P361" s="1">
        <v>3</v>
      </c>
      <c r="Q361" s="1">
        <v>57.7</v>
      </c>
      <c r="R361" s="1">
        <v>0.7</v>
      </c>
    </row>
    <row r="362" spans="1:18" x14ac:dyDescent="0.2">
      <c r="A362" s="1">
        <v>60898</v>
      </c>
      <c r="B362" s="1" t="s">
        <v>1150</v>
      </c>
      <c r="C362" s="1">
        <v>1</v>
      </c>
      <c r="D362" s="1" t="s">
        <v>510</v>
      </c>
      <c r="E362" s="1">
        <v>2017</v>
      </c>
      <c r="F362" s="1" t="s">
        <v>862</v>
      </c>
      <c r="G362" s="1">
        <v>0</v>
      </c>
      <c r="H362" s="1">
        <v>0</v>
      </c>
      <c r="I362" s="1">
        <v>0</v>
      </c>
      <c r="J362" s="1">
        <v>0</v>
      </c>
      <c r="K362" s="1">
        <v>0</v>
      </c>
      <c r="L362" s="1">
        <v>0</v>
      </c>
      <c r="M362" s="1">
        <v>0</v>
      </c>
      <c r="N362" s="1">
        <v>0</v>
      </c>
      <c r="O362" s="1">
        <v>0</v>
      </c>
      <c r="P362" s="1">
        <v>0</v>
      </c>
      <c r="Q362" s="1">
        <v>0</v>
      </c>
      <c r="R362" s="1"/>
    </row>
    <row r="363" spans="1:18" x14ac:dyDescent="0.2">
      <c r="A363" s="1">
        <v>60904</v>
      </c>
      <c r="B363" s="1" t="s">
        <v>1151</v>
      </c>
      <c r="C363" s="1">
        <v>1</v>
      </c>
      <c r="D363" s="1" t="s">
        <v>510</v>
      </c>
      <c r="E363" s="1">
        <v>2017</v>
      </c>
      <c r="F363" s="1" t="s">
        <v>862</v>
      </c>
      <c r="G363" s="1">
        <v>0</v>
      </c>
      <c r="H363" s="1">
        <v>0</v>
      </c>
      <c r="I363" s="1">
        <v>0</v>
      </c>
      <c r="J363" s="1">
        <v>0</v>
      </c>
      <c r="K363" s="1">
        <v>0</v>
      </c>
      <c r="L363" s="1">
        <v>0</v>
      </c>
      <c r="M363" s="1">
        <v>0</v>
      </c>
      <c r="N363" s="1">
        <v>0</v>
      </c>
      <c r="O363" s="1">
        <v>0</v>
      </c>
      <c r="P363" s="1">
        <v>0</v>
      </c>
      <c r="Q363" s="1">
        <v>0</v>
      </c>
      <c r="R363" s="1"/>
    </row>
    <row r="364" spans="1:18" x14ac:dyDescent="0.2">
      <c r="A364" s="1">
        <v>61427</v>
      </c>
      <c r="B364" s="1" t="s">
        <v>1152</v>
      </c>
      <c r="C364" s="1">
        <v>1</v>
      </c>
      <c r="D364" s="1" t="s">
        <v>510</v>
      </c>
      <c r="E364" s="1">
        <v>2017</v>
      </c>
      <c r="F364" s="1" t="s">
        <v>862</v>
      </c>
      <c r="G364" s="1">
        <v>0</v>
      </c>
      <c r="H364" s="1">
        <v>13</v>
      </c>
      <c r="I364" s="1">
        <v>0</v>
      </c>
      <c r="J364" s="1">
        <v>2</v>
      </c>
      <c r="K364" s="1">
        <v>68</v>
      </c>
      <c r="L364" s="1">
        <v>8</v>
      </c>
      <c r="M364" s="1">
        <v>2</v>
      </c>
      <c r="N364" s="1">
        <v>0</v>
      </c>
      <c r="O364" s="1">
        <v>0</v>
      </c>
      <c r="P364" s="1">
        <v>0</v>
      </c>
      <c r="Q364" s="1">
        <v>93</v>
      </c>
      <c r="R364" s="1"/>
    </row>
    <row r="365" spans="1:18" x14ac:dyDescent="0.2">
      <c r="A365" s="1">
        <v>61753</v>
      </c>
      <c r="B365" s="1" t="s">
        <v>1153</v>
      </c>
      <c r="C365" s="1">
        <v>1</v>
      </c>
      <c r="D365" s="1" t="s">
        <v>510</v>
      </c>
      <c r="E365" s="1">
        <v>2017</v>
      </c>
      <c r="F365" s="1" t="s">
        <v>862</v>
      </c>
      <c r="G365" s="1">
        <v>71.3</v>
      </c>
      <c r="H365" s="1">
        <v>0</v>
      </c>
      <c r="I365" s="1">
        <v>0</v>
      </c>
      <c r="J365" s="1">
        <v>0</v>
      </c>
      <c r="K365" s="1">
        <v>0</v>
      </c>
      <c r="L365" s="1">
        <v>0</v>
      </c>
      <c r="M365" s="1">
        <v>0</v>
      </c>
      <c r="N365" s="1">
        <v>0</v>
      </c>
      <c r="O365" s="1">
        <v>0</v>
      </c>
      <c r="P365" s="1">
        <v>0</v>
      </c>
      <c r="Q365" s="1">
        <v>71.3</v>
      </c>
      <c r="R365" s="1">
        <v>71.3</v>
      </c>
    </row>
    <row r="366" spans="1:18" x14ac:dyDescent="0.2">
      <c r="A366" s="1">
        <v>61790</v>
      </c>
      <c r="B366" s="1" t="s">
        <v>249</v>
      </c>
      <c r="C366" s="1">
        <v>1</v>
      </c>
      <c r="D366" s="1" t="s">
        <v>510</v>
      </c>
      <c r="E366" s="1">
        <v>2017</v>
      </c>
      <c r="F366" s="1" t="s">
        <v>862</v>
      </c>
      <c r="G366" s="1">
        <v>0</v>
      </c>
      <c r="H366" s="1">
        <v>0</v>
      </c>
      <c r="I366" s="1">
        <v>0</v>
      </c>
      <c r="J366" s="1">
        <v>0</v>
      </c>
      <c r="K366" s="1">
        <v>0</v>
      </c>
      <c r="L366" s="1">
        <v>0</v>
      </c>
      <c r="M366" s="1">
        <v>0</v>
      </c>
      <c r="N366" s="1">
        <v>0</v>
      </c>
      <c r="O366" s="1">
        <v>0</v>
      </c>
      <c r="P366" s="1">
        <v>0</v>
      </c>
      <c r="Q366" s="1">
        <v>0</v>
      </c>
      <c r="R366" s="1">
        <v>0</v>
      </c>
    </row>
    <row r="367" spans="1:18" x14ac:dyDescent="0.2">
      <c r="A367" s="1">
        <v>61876</v>
      </c>
      <c r="B367" s="1" t="s">
        <v>1154</v>
      </c>
      <c r="C367" s="1">
        <v>1</v>
      </c>
      <c r="D367" s="1" t="s">
        <v>510</v>
      </c>
      <c r="E367" s="1">
        <v>2017</v>
      </c>
      <c r="F367" s="1" t="s">
        <v>862</v>
      </c>
      <c r="G367" s="1">
        <v>20</v>
      </c>
      <c r="H367" s="1">
        <v>0</v>
      </c>
      <c r="I367" s="1">
        <v>0</v>
      </c>
      <c r="J367" s="1">
        <v>0</v>
      </c>
      <c r="K367" s="1">
        <v>0</v>
      </c>
      <c r="L367" s="1">
        <v>0</v>
      </c>
      <c r="M367" s="1">
        <v>0</v>
      </c>
      <c r="N367" s="1">
        <v>0</v>
      </c>
      <c r="O367" s="1">
        <v>0</v>
      </c>
      <c r="P367" s="1">
        <v>0</v>
      </c>
      <c r="Q367" s="1">
        <v>20</v>
      </c>
      <c r="R367" s="1">
        <v>20</v>
      </c>
    </row>
    <row r="368" spans="1:18" x14ac:dyDescent="0.2">
      <c r="A368" s="1">
        <v>62180</v>
      </c>
      <c r="B368" s="1" t="s">
        <v>1155</v>
      </c>
      <c r="C368" s="1">
        <v>1</v>
      </c>
      <c r="D368" s="1" t="s">
        <v>510</v>
      </c>
      <c r="E368" s="1">
        <v>2017</v>
      </c>
      <c r="F368" s="1" t="s">
        <v>862</v>
      </c>
      <c r="G368" s="1">
        <v>0</v>
      </c>
      <c r="H368" s="1">
        <v>0</v>
      </c>
      <c r="I368" s="1">
        <v>0</v>
      </c>
      <c r="J368" s="1">
        <v>0</v>
      </c>
      <c r="K368" s="1">
        <v>100</v>
      </c>
      <c r="L368" s="1">
        <v>0</v>
      </c>
      <c r="M368" s="1">
        <v>0</v>
      </c>
      <c r="N368" s="1">
        <v>0</v>
      </c>
      <c r="O368" s="1">
        <v>0</v>
      </c>
      <c r="P368" s="1">
        <v>0</v>
      </c>
      <c r="Q368" s="1">
        <v>100</v>
      </c>
      <c r="R368" s="1"/>
    </row>
    <row r="369" spans="1:18" x14ac:dyDescent="0.2">
      <c r="A369" s="1">
        <v>62814</v>
      </c>
      <c r="B369" s="1" t="s">
        <v>1156</v>
      </c>
      <c r="C369" s="1">
        <v>1</v>
      </c>
      <c r="D369" s="1" t="s">
        <v>510</v>
      </c>
      <c r="E369" s="1">
        <v>2017</v>
      </c>
      <c r="F369" s="1" t="s">
        <v>862</v>
      </c>
      <c r="G369" s="1">
        <v>0</v>
      </c>
      <c r="H369" s="1">
        <v>0</v>
      </c>
      <c r="I369" s="1">
        <v>0</v>
      </c>
      <c r="J369" s="1">
        <v>0</v>
      </c>
      <c r="K369" s="1">
        <v>100</v>
      </c>
      <c r="L369" s="1">
        <v>0</v>
      </c>
      <c r="M369" s="1">
        <v>0</v>
      </c>
      <c r="N369" s="1">
        <v>0</v>
      </c>
      <c r="O369" s="1">
        <v>0</v>
      </c>
      <c r="P369" s="1">
        <v>0</v>
      </c>
      <c r="Q369" s="1">
        <v>100</v>
      </c>
      <c r="R369" s="1">
        <v>0</v>
      </c>
    </row>
    <row r="370" spans="1:18" x14ac:dyDescent="0.2">
      <c r="A370" s="1">
        <v>62845</v>
      </c>
      <c r="B370" s="1" t="s">
        <v>1157</v>
      </c>
      <c r="C370" s="1">
        <v>1</v>
      </c>
      <c r="D370" s="1" t="s">
        <v>510</v>
      </c>
      <c r="E370" s="1">
        <v>2017</v>
      </c>
      <c r="F370" s="1" t="s">
        <v>862</v>
      </c>
      <c r="G370" s="1">
        <v>1</v>
      </c>
      <c r="H370" s="1">
        <v>0</v>
      </c>
      <c r="I370" s="1">
        <v>0</v>
      </c>
      <c r="J370" s="1">
        <v>0</v>
      </c>
      <c r="K370" s="1">
        <v>0</v>
      </c>
      <c r="L370" s="1">
        <v>0</v>
      </c>
      <c r="M370" s="1">
        <v>0</v>
      </c>
      <c r="N370" s="1">
        <v>0</v>
      </c>
      <c r="O370" s="1">
        <v>0</v>
      </c>
      <c r="P370" s="1">
        <v>0</v>
      </c>
      <c r="Q370" s="1">
        <v>1</v>
      </c>
      <c r="R370" s="1">
        <v>1</v>
      </c>
    </row>
    <row r="371" spans="1:18" x14ac:dyDescent="0.2">
      <c r="A371" s="1">
        <v>62855</v>
      </c>
      <c r="B371" s="1" t="s">
        <v>1158</v>
      </c>
      <c r="C371" s="1">
        <v>1</v>
      </c>
      <c r="D371" s="1" t="s">
        <v>510</v>
      </c>
      <c r="E371" s="1">
        <v>2017</v>
      </c>
      <c r="F371" s="1" t="s">
        <v>862</v>
      </c>
      <c r="G371" s="1">
        <v>34</v>
      </c>
      <c r="H371" s="1">
        <v>13</v>
      </c>
      <c r="I371" s="1">
        <v>6.8</v>
      </c>
      <c r="J371" s="1">
        <v>2.5</v>
      </c>
      <c r="K371" s="1">
        <v>65.2</v>
      </c>
      <c r="L371" s="1">
        <v>7.3</v>
      </c>
      <c r="M371" s="1">
        <v>2</v>
      </c>
      <c r="N371" s="1">
        <v>0</v>
      </c>
      <c r="O371" s="1">
        <v>0</v>
      </c>
      <c r="P371" s="1">
        <v>0</v>
      </c>
      <c r="Q371" s="1">
        <v>130.80000000000001</v>
      </c>
      <c r="R371" s="1">
        <v>34</v>
      </c>
    </row>
    <row r="372" spans="1:18" x14ac:dyDescent="0.2">
      <c r="A372" s="1">
        <v>62864</v>
      </c>
      <c r="B372" s="1" t="s">
        <v>160</v>
      </c>
      <c r="C372" s="1">
        <v>1</v>
      </c>
      <c r="D372" s="1" t="s">
        <v>510</v>
      </c>
      <c r="E372" s="1">
        <v>2017</v>
      </c>
      <c r="F372" s="1" t="s">
        <v>862</v>
      </c>
      <c r="G372" s="1">
        <v>23</v>
      </c>
      <c r="H372" s="1">
        <v>0</v>
      </c>
      <c r="I372" s="1">
        <v>0</v>
      </c>
      <c r="J372" s="1">
        <v>0</v>
      </c>
      <c r="K372" s="1">
        <v>98</v>
      </c>
      <c r="L372" s="1">
        <v>0</v>
      </c>
      <c r="M372" s="1">
        <v>0</v>
      </c>
      <c r="N372" s="1">
        <v>0</v>
      </c>
      <c r="O372" s="1">
        <v>0</v>
      </c>
      <c r="P372" s="1">
        <v>0</v>
      </c>
      <c r="Q372" s="1">
        <v>121</v>
      </c>
      <c r="R372" s="1">
        <v>23</v>
      </c>
    </row>
    <row r="373" spans="1:18" x14ac:dyDescent="0.2">
      <c r="A373" s="1">
        <v>62868</v>
      </c>
      <c r="B373" s="1" t="s">
        <v>1159</v>
      </c>
      <c r="C373" s="1">
        <v>1</v>
      </c>
      <c r="D373" s="1" t="s">
        <v>510</v>
      </c>
      <c r="E373" s="1">
        <v>2017</v>
      </c>
      <c r="F373" s="1" t="s">
        <v>862</v>
      </c>
      <c r="G373" s="1">
        <v>0</v>
      </c>
      <c r="H373" s="1">
        <v>0</v>
      </c>
      <c r="I373" s="1">
        <v>0</v>
      </c>
      <c r="J373" s="1">
        <v>0</v>
      </c>
      <c r="K373" s="1">
        <v>0</v>
      </c>
      <c r="L373" s="1">
        <v>0</v>
      </c>
      <c r="M373" s="1">
        <v>0</v>
      </c>
      <c r="N373" s="1">
        <v>0</v>
      </c>
      <c r="O373" s="1">
        <v>0</v>
      </c>
      <c r="P373" s="1">
        <v>0</v>
      </c>
      <c r="Q373" s="1">
        <v>0</v>
      </c>
      <c r="R373" s="1"/>
    </row>
    <row r="374" spans="1:18" x14ac:dyDescent="0.2">
      <c r="A374" s="1">
        <v>63542</v>
      </c>
      <c r="B374" s="1" t="s">
        <v>1160</v>
      </c>
      <c r="C374" s="1">
        <v>1</v>
      </c>
      <c r="D374" s="1" t="s">
        <v>510</v>
      </c>
      <c r="E374" s="1">
        <v>2017</v>
      </c>
      <c r="F374" s="1" t="s">
        <v>862</v>
      </c>
      <c r="G374" s="1">
        <v>19</v>
      </c>
      <c r="H374" s="1">
        <v>0</v>
      </c>
      <c r="I374" s="1">
        <v>10</v>
      </c>
      <c r="J374" s="1">
        <v>0</v>
      </c>
      <c r="K374" s="1">
        <v>90</v>
      </c>
      <c r="L374" s="1">
        <v>0</v>
      </c>
      <c r="M374" s="1">
        <v>0</v>
      </c>
      <c r="N374" s="1">
        <v>0</v>
      </c>
      <c r="O374" s="1">
        <v>0</v>
      </c>
      <c r="P374" s="1">
        <v>0</v>
      </c>
      <c r="Q374" s="1">
        <v>119</v>
      </c>
      <c r="R374" s="1">
        <v>19</v>
      </c>
    </row>
    <row r="375" spans="1:18" x14ac:dyDescent="0.2">
      <c r="A375" s="1">
        <v>63543</v>
      </c>
      <c r="B375" s="1" t="s">
        <v>1161</v>
      </c>
      <c r="C375" s="1">
        <v>1</v>
      </c>
      <c r="D375" s="1" t="s">
        <v>510</v>
      </c>
      <c r="E375" s="1">
        <v>2017</v>
      </c>
      <c r="F375" s="1" t="s">
        <v>862</v>
      </c>
      <c r="G375" s="1">
        <v>0</v>
      </c>
      <c r="H375" s="1">
        <v>0</v>
      </c>
      <c r="I375" s="1">
        <v>0</v>
      </c>
      <c r="J375" s="1">
        <v>0</v>
      </c>
      <c r="K375" s="1">
        <v>0</v>
      </c>
      <c r="L375" s="1">
        <v>0</v>
      </c>
      <c r="M375" s="1">
        <v>0</v>
      </c>
      <c r="N375" s="1">
        <v>0</v>
      </c>
      <c r="O375" s="1">
        <v>0</v>
      </c>
      <c r="P375" s="1">
        <v>0</v>
      </c>
      <c r="Q375" s="1">
        <v>0</v>
      </c>
      <c r="R375" s="1"/>
    </row>
    <row r="376" spans="1:18" x14ac:dyDescent="0.2">
      <c r="A376" s="1">
        <v>63607</v>
      </c>
      <c r="B376" s="1" t="s">
        <v>1162</v>
      </c>
      <c r="C376" s="1">
        <v>1</v>
      </c>
      <c r="D376" s="1" t="s">
        <v>510</v>
      </c>
      <c r="E376" s="1">
        <v>2017</v>
      </c>
      <c r="F376" s="1" t="s">
        <v>862</v>
      </c>
      <c r="G376" s="1">
        <v>0</v>
      </c>
      <c r="H376" s="1">
        <v>0</v>
      </c>
      <c r="I376" s="1">
        <v>0</v>
      </c>
      <c r="J376" s="1">
        <v>0</v>
      </c>
      <c r="K376" s="1">
        <v>0</v>
      </c>
      <c r="L376" s="1">
        <v>0</v>
      </c>
      <c r="M376" s="1">
        <v>0</v>
      </c>
      <c r="N376" s="1">
        <v>0</v>
      </c>
      <c r="O376" s="1">
        <v>0</v>
      </c>
      <c r="P376" s="1">
        <v>0</v>
      </c>
      <c r="Q376" s="1">
        <v>0</v>
      </c>
      <c r="R376" s="1"/>
    </row>
    <row r="377" spans="1:18" x14ac:dyDescent="0.2">
      <c r="A377" s="1">
        <v>63615</v>
      </c>
      <c r="B377" s="1" t="s">
        <v>1163</v>
      </c>
      <c r="C377" s="1">
        <v>1</v>
      </c>
      <c r="D377" s="1" t="s">
        <v>510</v>
      </c>
      <c r="E377" s="1">
        <v>2017</v>
      </c>
      <c r="F377" s="1" t="s">
        <v>862</v>
      </c>
      <c r="G377" s="1">
        <v>0</v>
      </c>
      <c r="H377" s="1">
        <v>10</v>
      </c>
      <c r="I377" s="1">
        <v>0</v>
      </c>
      <c r="J377" s="1">
        <v>0</v>
      </c>
      <c r="K377" s="1">
        <v>65</v>
      </c>
      <c r="L377" s="1">
        <v>25</v>
      </c>
      <c r="M377" s="1">
        <v>0</v>
      </c>
      <c r="N377" s="1">
        <v>0</v>
      </c>
      <c r="O377" s="1">
        <v>0</v>
      </c>
      <c r="P377" s="1">
        <v>0</v>
      </c>
      <c r="Q377" s="1">
        <v>100</v>
      </c>
      <c r="R377" s="1"/>
    </row>
    <row r="378" spans="1:18" x14ac:dyDescent="0.2">
      <c r="A378" s="1">
        <v>63616</v>
      </c>
      <c r="B378" s="1" t="s">
        <v>1164</v>
      </c>
      <c r="C378" s="1">
        <v>1</v>
      </c>
      <c r="D378" s="1" t="s">
        <v>510</v>
      </c>
      <c r="E378" s="1">
        <v>2017</v>
      </c>
      <c r="F378" s="1" t="s">
        <v>862</v>
      </c>
      <c r="G378" s="1">
        <v>17</v>
      </c>
      <c r="H378" s="1">
        <v>0</v>
      </c>
      <c r="I378" s="1">
        <v>0</v>
      </c>
      <c r="J378" s="1">
        <v>0</v>
      </c>
      <c r="K378" s="1">
        <v>100</v>
      </c>
      <c r="L378" s="1">
        <v>0</v>
      </c>
      <c r="M378" s="1">
        <v>0</v>
      </c>
      <c r="N378" s="1">
        <v>0</v>
      </c>
      <c r="O378" s="1">
        <v>0</v>
      </c>
      <c r="P378" s="1">
        <v>0</v>
      </c>
      <c r="Q378" s="1">
        <v>117</v>
      </c>
      <c r="R378" s="1">
        <v>17</v>
      </c>
    </row>
    <row r="379" spans="1:18" x14ac:dyDescent="0.2">
      <c r="A379" s="1">
        <v>63999</v>
      </c>
      <c r="B379" s="1" t="s">
        <v>158</v>
      </c>
      <c r="C379" s="1">
        <v>1</v>
      </c>
      <c r="D379" s="1" t="s">
        <v>510</v>
      </c>
      <c r="E379" s="1">
        <v>2017</v>
      </c>
      <c r="F379" s="1" t="s">
        <v>862</v>
      </c>
      <c r="G379" s="1">
        <v>22</v>
      </c>
      <c r="H379" s="1">
        <v>0</v>
      </c>
      <c r="I379" s="1">
        <v>0</v>
      </c>
      <c r="J379" s="1">
        <v>0</v>
      </c>
      <c r="K379" s="1">
        <v>0</v>
      </c>
      <c r="L379" s="1">
        <v>0</v>
      </c>
      <c r="M379" s="1">
        <v>0</v>
      </c>
      <c r="N379" s="1">
        <v>0</v>
      </c>
      <c r="O379" s="1">
        <v>0</v>
      </c>
      <c r="P379" s="1">
        <v>0</v>
      </c>
      <c r="Q379" s="1">
        <v>22</v>
      </c>
      <c r="R379" s="1">
        <v>22</v>
      </c>
    </row>
    <row r="380" spans="1:18" x14ac:dyDescent="0.2">
      <c r="A380" s="1">
        <v>64014</v>
      </c>
      <c r="B380" s="1" t="s">
        <v>174</v>
      </c>
      <c r="C380" s="1">
        <v>1</v>
      </c>
      <c r="D380" s="1" t="s">
        <v>510</v>
      </c>
      <c r="E380" s="1">
        <v>2017</v>
      </c>
      <c r="F380" s="1" t="s">
        <v>862</v>
      </c>
      <c r="G380" s="1">
        <v>0</v>
      </c>
      <c r="H380" s="1">
        <v>0</v>
      </c>
      <c r="I380" s="1">
        <v>0</v>
      </c>
      <c r="J380" s="1">
        <v>0</v>
      </c>
      <c r="K380" s="1">
        <v>0</v>
      </c>
      <c r="L380" s="1">
        <v>0</v>
      </c>
      <c r="M380" s="1">
        <v>0</v>
      </c>
      <c r="N380" s="1">
        <v>0</v>
      </c>
      <c r="O380" s="1">
        <v>0</v>
      </c>
      <c r="P380" s="1">
        <v>0</v>
      </c>
      <c r="Q380" s="1">
        <v>0</v>
      </c>
      <c r="R380" s="1"/>
    </row>
    <row r="381" spans="1:18" x14ac:dyDescent="0.2">
      <c r="A381" s="1">
        <v>68378</v>
      </c>
      <c r="B381" s="1" t="s">
        <v>1165</v>
      </c>
      <c r="C381" s="1">
        <v>1</v>
      </c>
      <c r="D381" s="1" t="s">
        <v>510</v>
      </c>
      <c r="E381" s="1">
        <v>2017</v>
      </c>
      <c r="F381" s="1" t="s">
        <v>862</v>
      </c>
      <c r="G381" s="1">
        <v>0</v>
      </c>
      <c r="H381" s="1">
        <v>32.4</v>
      </c>
      <c r="I381" s="1">
        <v>2.8</v>
      </c>
      <c r="J381" s="1">
        <v>18.600000000000001</v>
      </c>
      <c r="K381" s="1">
        <v>3.4</v>
      </c>
      <c r="L381" s="1">
        <v>0</v>
      </c>
      <c r="M381" s="1">
        <v>1.8</v>
      </c>
      <c r="N381" s="1">
        <v>0</v>
      </c>
      <c r="O381" s="1">
        <v>0.2</v>
      </c>
      <c r="P381" s="1">
        <v>0</v>
      </c>
      <c r="Q381" s="1">
        <v>59.2</v>
      </c>
      <c r="R381" s="1"/>
    </row>
    <row r="382" spans="1:18" x14ac:dyDescent="0.2">
      <c r="A382" s="1">
        <v>68385</v>
      </c>
      <c r="B382" s="1" t="s">
        <v>1166</v>
      </c>
      <c r="C382" s="1">
        <v>1</v>
      </c>
      <c r="D382" s="1" t="s">
        <v>510</v>
      </c>
      <c r="E382" s="1">
        <v>2017</v>
      </c>
      <c r="F382" s="1" t="s">
        <v>862</v>
      </c>
      <c r="G382" s="1">
        <v>0</v>
      </c>
      <c r="H382" s="1">
        <v>0</v>
      </c>
      <c r="I382" s="1">
        <v>0</v>
      </c>
      <c r="J382" s="1">
        <v>0</v>
      </c>
      <c r="K382" s="1">
        <v>0</v>
      </c>
      <c r="L382" s="1">
        <v>0</v>
      </c>
      <c r="M382" s="1">
        <v>0</v>
      </c>
      <c r="N382" s="1">
        <v>0</v>
      </c>
      <c r="O382" s="1">
        <v>0</v>
      </c>
      <c r="P382" s="1">
        <v>0</v>
      </c>
      <c r="Q382" s="1">
        <v>0</v>
      </c>
      <c r="R382" s="1"/>
    </row>
    <row r="383" spans="1:18" x14ac:dyDescent="0.2">
      <c r="A383" s="1">
        <v>68387</v>
      </c>
      <c r="B383" s="1" t="s">
        <v>1167</v>
      </c>
      <c r="C383" s="1">
        <v>1</v>
      </c>
      <c r="D383" s="1" t="s">
        <v>510</v>
      </c>
      <c r="E383" s="1">
        <v>2017</v>
      </c>
      <c r="F383" s="1" t="s">
        <v>862</v>
      </c>
      <c r="G383" s="1">
        <v>0</v>
      </c>
      <c r="H383" s="1">
        <v>0</v>
      </c>
      <c r="I383" s="1">
        <v>0</v>
      </c>
      <c r="J383" s="1">
        <v>0</v>
      </c>
      <c r="K383" s="1">
        <v>0</v>
      </c>
      <c r="L383" s="1">
        <v>0</v>
      </c>
      <c r="M383" s="1">
        <v>0</v>
      </c>
      <c r="N383" s="1">
        <v>0</v>
      </c>
      <c r="O383" s="1">
        <v>0</v>
      </c>
      <c r="P383" s="1">
        <v>0</v>
      </c>
      <c r="Q383" s="1">
        <v>0</v>
      </c>
      <c r="R383" s="1"/>
    </row>
    <row r="384" spans="1:18" x14ac:dyDescent="0.2">
      <c r="A384" s="1">
        <v>69823</v>
      </c>
      <c r="B384" s="1" t="s">
        <v>1168</v>
      </c>
      <c r="C384" s="1">
        <v>1</v>
      </c>
      <c r="D384" s="1" t="s">
        <v>510</v>
      </c>
      <c r="E384" s="1">
        <v>2017</v>
      </c>
      <c r="F384" s="1" t="s">
        <v>862</v>
      </c>
      <c r="G384" s="1">
        <v>0</v>
      </c>
      <c r="H384" s="1">
        <v>0</v>
      </c>
      <c r="I384" s="1">
        <v>0</v>
      </c>
      <c r="J384" s="1">
        <v>0</v>
      </c>
      <c r="K384" s="1">
        <v>0</v>
      </c>
      <c r="L384" s="1">
        <v>0</v>
      </c>
      <c r="M384" s="1">
        <v>0</v>
      </c>
      <c r="N384" s="1">
        <v>0</v>
      </c>
      <c r="O384" s="1">
        <v>0</v>
      </c>
      <c r="P384" s="1">
        <v>0</v>
      </c>
      <c r="Q384" s="1">
        <v>0</v>
      </c>
      <c r="R384" s="1"/>
    </row>
    <row r="385" spans="1:18" x14ac:dyDescent="0.2">
      <c r="A385" s="1">
        <v>69825</v>
      </c>
      <c r="B385" s="1" t="s">
        <v>1169</v>
      </c>
      <c r="C385" s="1">
        <v>1</v>
      </c>
      <c r="D385" s="1" t="s">
        <v>510</v>
      </c>
      <c r="E385" s="1">
        <v>2017</v>
      </c>
      <c r="F385" s="1" t="s">
        <v>862</v>
      </c>
      <c r="G385" s="1">
        <v>0</v>
      </c>
      <c r="H385" s="1">
        <v>0</v>
      </c>
      <c r="I385" s="1">
        <v>0</v>
      </c>
      <c r="J385" s="1">
        <v>0</v>
      </c>
      <c r="K385" s="1">
        <v>0</v>
      </c>
      <c r="L385" s="1">
        <v>0</v>
      </c>
      <c r="M385" s="1">
        <v>0</v>
      </c>
      <c r="N385" s="1">
        <v>0</v>
      </c>
      <c r="O385" s="1">
        <v>0</v>
      </c>
      <c r="P385" s="1">
        <v>0</v>
      </c>
      <c r="Q385" s="1">
        <v>0</v>
      </c>
      <c r="R385" s="1"/>
    </row>
    <row r="386" spans="1:18" x14ac:dyDescent="0.2">
      <c r="A386" s="1">
        <v>69834</v>
      </c>
      <c r="B386" s="1" t="s">
        <v>1170</v>
      </c>
      <c r="C386" s="1">
        <v>1</v>
      </c>
      <c r="D386" s="1" t="s">
        <v>510</v>
      </c>
      <c r="E386" s="1">
        <v>2017</v>
      </c>
      <c r="F386" s="1" t="s">
        <v>862</v>
      </c>
      <c r="G386" s="1">
        <v>0</v>
      </c>
      <c r="H386" s="1">
        <v>0</v>
      </c>
      <c r="I386" s="1">
        <v>0</v>
      </c>
      <c r="J386" s="1">
        <v>0</v>
      </c>
      <c r="K386" s="1">
        <v>0</v>
      </c>
      <c r="L386" s="1">
        <v>0</v>
      </c>
      <c r="M386" s="1">
        <v>0</v>
      </c>
      <c r="N386" s="1">
        <v>0</v>
      </c>
      <c r="O386" s="1">
        <v>0</v>
      </c>
      <c r="P386" s="1">
        <v>0</v>
      </c>
      <c r="Q386" s="1">
        <v>0</v>
      </c>
      <c r="R386" s="1"/>
    </row>
    <row r="387" spans="1:18" x14ac:dyDescent="0.2">
      <c r="A387" s="1">
        <v>69835</v>
      </c>
      <c r="B387" s="1" t="s">
        <v>1171</v>
      </c>
      <c r="C387" s="1">
        <v>1</v>
      </c>
      <c r="D387" s="1" t="s">
        <v>510</v>
      </c>
      <c r="E387" s="1">
        <v>2017</v>
      </c>
      <c r="F387" s="1" t="s">
        <v>862</v>
      </c>
      <c r="G387" s="1">
        <v>5</v>
      </c>
      <c r="H387" s="1">
        <v>45</v>
      </c>
      <c r="I387" s="1">
        <v>45</v>
      </c>
      <c r="J387" s="1">
        <v>0</v>
      </c>
      <c r="K387" s="1">
        <v>0</v>
      </c>
      <c r="L387" s="1">
        <v>0</v>
      </c>
      <c r="M387" s="1">
        <v>0</v>
      </c>
      <c r="N387" s="1">
        <v>0</v>
      </c>
      <c r="O387" s="1">
        <v>5</v>
      </c>
      <c r="P387" s="1">
        <v>0</v>
      </c>
      <c r="Q387" s="1">
        <v>100</v>
      </c>
      <c r="R387" s="1">
        <v>5</v>
      </c>
    </row>
    <row r="388" spans="1:18" x14ac:dyDescent="0.2">
      <c r="A388" s="1">
        <v>69967</v>
      </c>
      <c r="B388" s="1" t="s">
        <v>1172</v>
      </c>
      <c r="C388" s="1">
        <v>1</v>
      </c>
      <c r="D388" s="1" t="s">
        <v>510</v>
      </c>
      <c r="E388" s="1">
        <v>2017</v>
      </c>
      <c r="F388" s="1" t="s">
        <v>862</v>
      </c>
      <c r="G388" s="1">
        <v>0</v>
      </c>
      <c r="H388" s="1">
        <v>0</v>
      </c>
      <c r="I388" s="1">
        <v>0</v>
      </c>
      <c r="J388" s="1">
        <v>0</v>
      </c>
      <c r="K388" s="1">
        <v>0</v>
      </c>
      <c r="L388" s="1">
        <v>0</v>
      </c>
      <c r="M388" s="1">
        <v>0</v>
      </c>
      <c r="N388" s="1">
        <v>0</v>
      </c>
      <c r="O388" s="1">
        <v>0</v>
      </c>
      <c r="P388" s="1">
        <v>0</v>
      </c>
      <c r="Q388" s="1">
        <v>0</v>
      </c>
      <c r="R388" s="1"/>
    </row>
    <row r="389" spans="1:18" x14ac:dyDescent="0.2">
      <c r="A389" s="1">
        <v>69968</v>
      </c>
      <c r="B389" s="1" t="s">
        <v>1173</v>
      </c>
      <c r="C389" s="1">
        <v>1</v>
      </c>
      <c r="D389" s="1" t="s">
        <v>510</v>
      </c>
      <c r="E389" s="1">
        <v>2017</v>
      </c>
      <c r="F389" s="1" t="s">
        <v>862</v>
      </c>
      <c r="G389" s="1">
        <v>0</v>
      </c>
      <c r="H389" s="1">
        <v>0</v>
      </c>
      <c r="I389" s="1">
        <v>0</v>
      </c>
      <c r="J389" s="1">
        <v>0</v>
      </c>
      <c r="K389" s="1">
        <v>0</v>
      </c>
      <c r="L389" s="1">
        <v>0</v>
      </c>
      <c r="M389" s="1">
        <v>0</v>
      </c>
      <c r="N389" s="1">
        <v>0</v>
      </c>
      <c r="O389" s="1">
        <v>0</v>
      </c>
      <c r="P389" s="1">
        <v>0</v>
      </c>
      <c r="Q389" s="1">
        <v>0</v>
      </c>
      <c r="R389" s="1"/>
    </row>
    <row r="390" spans="1:18" x14ac:dyDescent="0.2">
      <c r="A390" s="1">
        <v>69973</v>
      </c>
      <c r="B390" s="1" t="s">
        <v>1174</v>
      </c>
      <c r="C390" s="1">
        <v>1</v>
      </c>
      <c r="D390" s="1" t="s">
        <v>510</v>
      </c>
      <c r="E390" s="1">
        <v>2017</v>
      </c>
      <c r="F390" s="1" t="s">
        <v>862</v>
      </c>
      <c r="G390" s="1">
        <v>0</v>
      </c>
      <c r="H390" s="1">
        <v>0</v>
      </c>
      <c r="I390" s="1">
        <v>0</v>
      </c>
      <c r="J390" s="1">
        <v>0</v>
      </c>
      <c r="K390" s="1">
        <v>0</v>
      </c>
      <c r="L390" s="1">
        <v>0</v>
      </c>
      <c r="M390" s="1">
        <v>0</v>
      </c>
      <c r="N390" s="1">
        <v>0</v>
      </c>
      <c r="O390" s="1">
        <v>0</v>
      </c>
      <c r="P390" s="1">
        <v>0</v>
      </c>
      <c r="Q390" s="1">
        <v>0</v>
      </c>
      <c r="R390" s="1"/>
    </row>
    <row r="391" spans="1:18" x14ac:dyDescent="0.2">
      <c r="A391" s="1">
        <v>73247</v>
      </c>
      <c r="B391" s="1" t="s">
        <v>1175</v>
      </c>
      <c r="C391" s="1">
        <v>1</v>
      </c>
      <c r="D391" s="1" t="s">
        <v>510</v>
      </c>
      <c r="E391" s="1">
        <v>2017</v>
      </c>
      <c r="F391" s="1" t="s">
        <v>862</v>
      </c>
      <c r="G391" s="1">
        <v>0</v>
      </c>
      <c r="H391" s="1">
        <v>0</v>
      </c>
      <c r="I391" s="1">
        <v>0</v>
      </c>
      <c r="J391" s="1">
        <v>0</v>
      </c>
      <c r="K391" s="1">
        <v>0</v>
      </c>
      <c r="L391" s="1">
        <v>0</v>
      </c>
      <c r="M391" s="1">
        <v>0</v>
      </c>
      <c r="N391" s="1">
        <v>0</v>
      </c>
      <c r="O391" s="1">
        <v>0</v>
      </c>
      <c r="P391" s="1">
        <v>0</v>
      </c>
      <c r="Q391" s="1">
        <v>0</v>
      </c>
      <c r="R391" s="1"/>
    </row>
    <row r="392" spans="1:18" x14ac:dyDescent="0.2">
      <c r="A392" s="1">
        <v>73282</v>
      </c>
      <c r="B392" s="1" t="s">
        <v>1176</v>
      </c>
      <c r="C392" s="1">
        <v>1</v>
      </c>
      <c r="D392" s="1" t="s">
        <v>510</v>
      </c>
      <c r="E392" s="1">
        <v>2017</v>
      </c>
      <c r="F392" s="1" t="s">
        <v>862</v>
      </c>
      <c r="G392" s="1">
        <v>0</v>
      </c>
      <c r="H392" s="1">
        <v>0</v>
      </c>
      <c r="I392" s="1">
        <v>0</v>
      </c>
      <c r="J392" s="1">
        <v>0</v>
      </c>
      <c r="K392" s="1">
        <v>0</v>
      </c>
      <c r="L392" s="1">
        <v>0</v>
      </c>
      <c r="M392" s="1">
        <v>0</v>
      </c>
      <c r="N392" s="1">
        <v>0</v>
      </c>
      <c r="O392" s="1">
        <v>0</v>
      </c>
      <c r="P392" s="1">
        <v>0</v>
      </c>
      <c r="Q392" s="1">
        <v>0</v>
      </c>
      <c r="R392" s="1"/>
    </row>
    <row r="393" spans="1:18" x14ac:dyDescent="0.2">
      <c r="A393" s="1">
        <v>73293</v>
      </c>
      <c r="B393" s="1" t="s">
        <v>353</v>
      </c>
      <c r="C393" s="1">
        <v>1</v>
      </c>
      <c r="D393" s="1" t="s">
        <v>510</v>
      </c>
      <c r="E393" s="1">
        <v>2017</v>
      </c>
      <c r="F393" s="1" t="s">
        <v>862</v>
      </c>
      <c r="G393" s="1">
        <v>0</v>
      </c>
      <c r="H393" s="1">
        <v>0</v>
      </c>
      <c r="I393" s="1">
        <v>0</v>
      </c>
      <c r="J393" s="1">
        <v>0</v>
      </c>
      <c r="K393" s="1">
        <v>0</v>
      </c>
      <c r="L393" s="1">
        <v>0</v>
      </c>
      <c r="M393" s="1">
        <v>0</v>
      </c>
      <c r="N393" s="1">
        <v>0</v>
      </c>
      <c r="O393" s="1">
        <v>0</v>
      </c>
      <c r="P393" s="1">
        <v>100</v>
      </c>
      <c r="Q393" s="1">
        <v>100</v>
      </c>
      <c r="R393" s="1"/>
    </row>
    <row r="394" spans="1:18" x14ac:dyDescent="0.2">
      <c r="A394" s="1">
        <v>73295</v>
      </c>
      <c r="B394" s="1" t="s">
        <v>325</v>
      </c>
      <c r="C394" s="1">
        <v>1</v>
      </c>
      <c r="D394" s="1" t="s">
        <v>510</v>
      </c>
      <c r="E394" s="1">
        <v>2017</v>
      </c>
      <c r="F394" s="1" t="s">
        <v>862</v>
      </c>
      <c r="G394" s="1">
        <v>0</v>
      </c>
      <c r="H394" s="1">
        <v>0</v>
      </c>
      <c r="I394" s="1">
        <v>0</v>
      </c>
      <c r="J394" s="1">
        <v>0</v>
      </c>
      <c r="K394" s="1">
        <v>0</v>
      </c>
      <c r="L394" s="1">
        <v>0</v>
      </c>
      <c r="M394" s="1">
        <v>0</v>
      </c>
      <c r="N394" s="1">
        <v>0</v>
      </c>
      <c r="O394" s="1">
        <v>0</v>
      </c>
      <c r="P394" s="1">
        <v>0</v>
      </c>
      <c r="Q394" s="1">
        <v>0</v>
      </c>
      <c r="R394" s="1"/>
    </row>
    <row r="395" spans="1:18" x14ac:dyDescent="0.2">
      <c r="A395" s="1">
        <v>73302</v>
      </c>
      <c r="B395" s="1" t="s">
        <v>371</v>
      </c>
      <c r="C395" s="1">
        <v>1</v>
      </c>
      <c r="D395" s="1" t="s">
        <v>510</v>
      </c>
      <c r="E395" s="1">
        <v>2017</v>
      </c>
      <c r="F395" s="1" t="s">
        <v>862</v>
      </c>
      <c r="G395" s="1">
        <v>0</v>
      </c>
      <c r="H395" s="1">
        <v>0</v>
      </c>
      <c r="I395" s="1">
        <v>0</v>
      </c>
      <c r="J395" s="1">
        <v>0</v>
      </c>
      <c r="K395" s="1">
        <v>0</v>
      </c>
      <c r="L395" s="1">
        <v>0</v>
      </c>
      <c r="M395" s="1">
        <v>0</v>
      </c>
      <c r="N395" s="1">
        <v>0</v>
      </c>
      <c r="O395" s="1">
        <v>0</v>
      </c>
      <c r="P395" s="1">
        <v>0</v>
      </c>
      <c r="Q395" s="1">
        <v>0</v>
      </c>
      <c r="R395" s="1"/>
    </row>
    <row r="396" spans="1:18" x14ac:dyDescent="0.2">
      <c r="A396" s="1">
        <v>73413</v>
      </c>
      <c r="B396" s="1" t="s">
        <v>1177</v>
      </c>
      <c r="C396" s="1">
        <v>1</v>
      </c>
      <c r="D396" s="1" t="s">
        <v>510</v>
      </c>
      <c r="E396" s="1">
        <v>2017</v>
      </c>
      <c r="F396" s="1" t="s">
        <v>862</v>
      </c>
      <c r="G396" s="1">
        <v>0</v>
      </c>
      <c r="H396" s="1">
        <v>0</v>
      </c>
      <c r="I396" s="1">
        <v>0</v>
      </c>
      <c r="J396" s="1">
        <v>0</v>
      </c>
      <c r="K396" s="1">
        <v>0</v>
      </c>
      <c r="L396" s="1">
        <v>0</v>
      </c>
      <c r="M396" s="1">
        <v>0</v>
      </c>
      <c r="N396" s="1">
        <v>0</v>
      </c>
      <c r="O396" s="1">
        <v>0</v>
      </c>
      <c r="P396" s="1">
        <v>0</v>
      </c>
      <c r="Q396" s="1">
        <v>0</v>
      </c>
      <c r="R39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776D-34D3-E74D-BD2F-AD6BA13C1C36}">
  <sheetPr codeName="Sheet2"/>
  <dimension ref="A1:AG136"/>
  <sheetViews>
    <sheetView workbookViewId="0">
      <selection activeCell="F6" sqref="F6"/>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43.6640625" style="8" customWidth="1"/>
    <col min="9" max="9" width="39" style="8" customWidth="1"/>
    <col min="10" max="10" width="53.1640625" style="8" customWidth="1"/>
    <col min="11" max="13" width="10.83203125" style="8"/>
    <col min="14" max="14" width="33.5" style="8" customWidth="1"/>
    <col min="15" max="15" width="21.5" style="8" customWidth="1"/>
    <col min="16" max="16" width="26.5" style="8" customWidth="1"/>
    <col min="17" max="18" width="10.83203125" style="8"/>
    <col min="19" max="19" width="58.1640625" style="8" customWidth="1"/>
    <col min="20" max="20" width="10.83203125" style="8"/>
    <col min="21" max="21" width="24.5" style="8" customWidth="1"/>
    <col min="22" max="22" width="31.6640625" style="8" customWidth="1"/>
    <col min="34"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2018</v>
      </c>
      <c r="B2" s="8">
        <v>58485</v>
      </c>
      <c r="C2" s="8" t="s">
        <v>327</v>
      </c>
      <c r="D2" s="8" t="s">
        <v>25</v>
      </c>
      <c r="E2" s="8" t="s">
        <v>26</v>
      </c>
      <c r="F2" s="8" t="s">
        <v>37</v>
      </c>
      <c r="G2" s="8" t="s">
        <v>328</v>
      </c>
      <c r="N2" s="8">
        <v>387882</v>
      </c>
      <c r="O2" s="8">
        <v>150805</v>
      </c>
      <c r="P2" s="8">
        <v>24439</v>
      </c>
      <c r="Q2" s="8" t="s">
        <v>39</v>
      </c>
      <c r="R2" s="8" t="s">
        <v>39</v>
      </c>
      <c r="T2" s="8">
        <v>55310</v>
      </c>
      <c r="U2" s="8">
        <v>2010</v>
      </c>
      <c r="V2" s="8" t="s">
        <v>329</v>
      </c>
    </row>
    <row r="3" spans="1:22" s="8" customFormat="1" x14ac:dyDescent="0.2">
      <c r="A3" s="8">
        <v>2018</v>
      </c>
      <c r="B3" s="8">
        <v>55799</v>
      </c>
      <c r="C3" s="8" t="s">
        <v>218</v>
      </c>
      <c r="D3" s="8" t="s">
        <v>25</v>
      </c>
      <c r="E3" s="8" t="s">
        <v>26</v>
      </c>
      <c r="F3" s="8" t="s">
        <v>58</v>
      </c>
      <c r="G3" s="8" t="s">
        <v>30</v>
      </c>
      <c r="N3" s="8">
        <v>1067210</v>
      </c>
      <c r="O3" s="8">
        <v>1151809</v>
      </c>
      <c r="P3" s="8">
        <v>40983</v>
      </c>
      <c r="Q3" s="8">
        <v>2260001</v>
      </c>
      <c r="T3" s="8">
        <v>222800</v>
      </c>
      <c r="U3" s="8">
        <v>2016</v>
      </c>
      <c r="V3" s="8" t="s">
        <v>220</v>
      </c>
    </row>
    <row r="4" spans="1:22" s="8" customFormat="1" x14ac:dyDescent="0.2">
      <c r="A4" s="8">
        <v>2018</v>
      </c>
      <c r="B4" s="8">
        <v>74414</v>
      </c>
      <c r="C4" s="8" t="s">
        <v>145</v>
      </c>
      <c r="D4" s="8" t="s">
        <v>25</v>
      </c>
      <c r="E4" s="8" t="s">
        <v>26</v>
      </c>
      <c r="F4" s="8" t="s">
        <v>58</v>
      </c>
      <c r="G4" s="8" t="s">
        <v>30</v>
      </c>
      <c r="N4" s="8">
        <v>2321769</v>
      </c>
      <c r="O4" s="8">
        <v>1908448</v>
      </c>
      <c r="P4" s="8">
        <v>642817</v>
      </c>
      <c r="Q4" s="8">
        <v>3998878</v>
      </c>
      <c r="R4" s="8">
        <v>4873034</v>
      </c>
      <c r="T4" s="8">
        <v>322226</v>
      </c>
      <c r="U4" s="8">
        <v>2016</v>
      </c>
      <c r="V4" s="8" t="s">
        <v>146</v>
      </c>
    </row>
    <row r="5" spans="1:22" s="8" customFormat="1" x14ac:dyDescent="0.2">
      <c r="A5" s="8">
        <v>2018</v>
      </c>
      <c r="B5" s="8">
        <v>63941</v>
      </c>
      <c r="C5" s="8" t="s">
        <v>132</v>
      </c>
      <c r="D5" s="8" t="s">
        <v>25</v>
      </c>
      <c r="E5" s="8" t="s">
        <v>26</v>
      </c>
      <c r="F5" s="8" t="s">
        <v>84</v>
      </c>
      <c r="G5" s="8" t="s">
        <v>30</v>
      </c>
      <c r="N5" s="8">
        <v>9303281.6600000001</v>
      </c>
      <c r="O5" s="8">
        <v>7576807.5599999996</v>
      </c>
      <c r="P5" s="8">
        <v>8327198.6100000003</v>
      </c>
      <c r="Q5" s="8">
        <v>25207287.829999998</v>
      </c>
      <c r="R5" s="8">
        <v>0</v>
      </c>
      <c r="T5" s="8">
        <v>1870000</v>
      </c>
      <c r="U5" s="8">
        <v>2014</v>
      </c>
      <c r="V5" s="8" t="s">
        <v>133</v>
      </c>
    </row>
    <row r="6" spans="1:22" s="8" customFormat="1" x14ac:dyDescent="0.2">
      <c r="A6" s="8">
        <v>2018</v>
      </c>
      <c r="B6" s="8">
        <v>49339</v>
      </c>
      <c r="C6" s="8" t="s">
        <v>345</v>
      </c>
      <c r="D6" s="8" t="s">
        <v>25</v>
      </c>
      <c r="E6" s="8" t="s">
        <v>26</v>
      </c>
      <c r="T6" s="8">
        <v>992605</v>
      </c>
      <c r="U6" s="8">
        <v>2017</v>
      </c>
      <c r="V6" s="8" t="s">
        <v>346</v>
      </c>
    </row>
    <row r="7" spans="1:22" s="8" customFormat="1" x14ac:dyDescent="0.2">
      <c r="A7" s="8">
        <v>2018</v>
      </c>
      <c r="B7" s="8">
        <v>73706</v>
      </c>
      <c r="C7" s="8" t="s">
        <v>75</v>
      </c>
      <c r="D7" s="8" t="s">
        <v>25</v>
      </c>
      <c r="E7" s="8" t="s">
        <v>26</v>
      </c>
      <c r="F7" s="8" t="s">
        <v>37</v>
      </c>
      <c r="G7" s="8" t="s">
        <v>30</v>
      </c>
      <c r="N7" s="8">
        <v>300517</v>
      </c>
      <c r="O7" s="8">
        <v>118860</v>
      </c>
      <c r="P7" s="8">
        <v>5684</v>
      </c>
      <c r="Q7" s="8">
        <v>421487</v>
      </c>
      <c r="R7" s="8">
        <v>421854</v>
      </c>
      <c r="T7" s="8">
        <v>75961</v>
      </c>
      <c r="U7" s="8">
        <v>2017</v>
      </c>
      <c r="V7" s="8" t="s">
        <v>76</v>
      </c>
    </row>
    <row r="8" spans="1:22" s="8" customFormat="1" x14ac:dyDescent="0.2">
      <c r="A8" s="8">
        <v>2018</v>
      </c>
      <c r="B8" s="8">
        <v>54102</v>
      </c>
      <c r="C8" s="8" t="s">
        <v>251</v>
      </c>
      <c r="D8" s="8" t="s">
        <v>25</v>
      </c>
      <c r="E8" s="8" t="s">
        <v>26</v>
      </c>
      <c r="F8" s="8" t="s">
        <v>234</v>
      </c>
      <c r="G8" s="8" t="s">
        <v>68</v>
      </c>
      <c r="N8" s="8">
        <v>663997</v>
      </c>
      <c r="O8" s="8">
        <v>553094</v>
      </c>
      <c r="Q8" s="8" t="s">
        <v>39</v>
      </c>
      <c r="R8" s="8" t="s">
        <v>39</v>
      </c>
      <c r="T8" s="8">
        <v>97856</v>
      </c>
      <c r="U8" s="8">
        <v>2010</v>
      </c>
      <c r="V8" s="8" t="s">
        <v>255</v>
      </c>
    </row>
    <row r="9" spans="1:22" s="8" customFormat="1" x14ac:dyDescent="0.2">
      <c r="A9" s="8">
        <v>2018</v>
      </c>
      <c r="B9" s="8">
        <v>58627</v>
      </c>
      <c r="C9" s="8" t="s">
        <v>147</v>
      </c>
      <c r="D9" s="8" t="s">
        <v>25</v>
      </c>
      <c r="E9" s="8" t="s">
        <v>26</v>
      </c>
      <c r="F9" s="8" t="s">
        <v>62</v>
      </c>
      <c r="T9" s="8">
        <v>26581</v>
      </c>
      <c r="U9" s="8">
        <v>2015</v>
      </c>
      <c r="V9" s="8" t="s">
        <v>148</v>
      </c>
    </row>
    <row r="10" spans="1:22" s="8" customFormat="1" x14ac:dyDescent="0.2">
      <c r="A10" s="8">
        <v>2018</v>
      </c>
      <c r="B10" s="8">
        <v>50566</v>
      </c>
      <c r="C10" s="8" t="s">
        <v>186</v>
      </c>
      <c r="D10" s="8" t="s">
        <v>25</v>
      </c>
      <c r="E10" s="8" t="s">
        <v>26</v>
      </c>
      <c r="F10" s="8" t="s">
        <v>37</v>
      </c>
      <c r="G10" s="8" t="s">
        <v>30</v>
      </c>
      <c r="N10" s="8">
        <v>2305156</v>
      </c>
      <c r="O10" s="8">
        <v>1252237</v>
      </c>
      <c r="Q10" s="8">
        <v>3557393</v>
      </c>
      <c r="R10" s="8">
        <v>3557393</v>
      </c>
      <c r="T10" s="8">
        <v>297483</v>
      </c>
      <c r="U10" s="8">
        <v>2017</v>
      </c>
      <c r="V10" s="8" t="s">
        <v>187</v>
      </c>
    </row>
    <row r="11" spans="1:22" s="8" customFormat="1" x14ac:dyDescent="0.2">
      <c r="A11" s="8">
        <v>2018</v>
      </c>
      <c r="B11" s="8">
        <v>54092</v>
      </c>
      <c r="C11" s="8" t="s">
        <v>141</v>
      </c>
      <c r="D11" s="8" t="s">
        <v>25</v>
      </c>
      <c r="E11" s="8" t="s">
        <v>26</v>
      </c>
      <c r="F11" s="8" t="s">
        <v>143</v>
      </c>
      <c r="T11" s="8">
        <v>1177700</v>
      </c>
      <c r="U11" s="8">
        <v>2017</v>
      </c>
      <c r="V11" s="8" t="s">
        <v>144</v>
      </c>
    </row>
    <row r="12" spans="1:22" s="8" customFormat="1" x14ac:dyDescent="0.2">
      <c r="A12" s="8">
        <v>2018</v>
      </c>
      <c r="B12" s="8">
        <v>54114</v>
      </c>
      <c r="C12" s="8" t="s">
        <v>223</v>
      </c>
      <c r="D12" s="8" t="s">
        <v>25</v>
      </c>
      <c r="E12" s="8" t="s">
        <v>26</v>
      </c>
      <c r="T12" s="8">
        <v>89121</v>
      </c>
      <c r="U12" s="8">
        <v>2016</v>
      </c>
      <c r="V12" s="8" t="s">
        <v>224</v>
      </c>
    </row>
    <row r="13" spans="1:22" s="8" customFormat="1" x14ac:dyDescent="0.2">
      <c r="A13" s="8">
        <v>2018</v>
      </c>
      <c r="B13" s="8">
        <v>50544</v>
      </c>
      <c r="C13" s="8" t="s">
        <v>32</v>
      </c>
      <c r="D13" s="8" t="s">
        <v>25</v>
      </c>
      <c r="E13" s="8" t="s">
        <v>26</v>
      </c>
      <c r="T13" s="8">
        <v>203195</v>
      </c>
      <c r="U13" s="8">
        <v>2017</v>
      </c>
      <c r="V13" s="8" t="s">
        <v>33</v>
      </c>
    </row>
    <row r="14" spans="1:22" s="8" customFormat="1" x14ac:dyDescent="0.2">
      <c r="A14" s="8">
        <v>2018</v>
      </c>
      <c r="B14" s="8">
        <v>1184</v>
      </c>
      <c r="C14" s="8" t="s">
        <v>287</v>
      </c>
      <c r="D14" s="8" t="s">
        <v>25</v>
      </c>
      <c r="E14" s="8" t="s">
        <v>26</v>
      </c>
      <c r="F14" s="8" t="s">
        <v>58</v>
      </c>
      <c r="G14" s="8" t="s">
        <v>30</v>
      </c>
      <c r="N14" s="8">
        <v>8251485</v>
      </c>
      <c r="O14" s="8">
        <v>6343684</v>
      </c>
      <c r="P14" s="8">
        <v>0</v>
      </c>
      <c r="Q14" s="8">
        <v>12527277</v>
      </c>
      <c r="R14" s="8">
        <v>13486797</v>
      </c>
      <c r="T14" s="8">
        <v>1265974</v>
      </c>
      <c r="U14" s="8">
        <v>2017</v>
      </c>
      <c r="V14" s="8" t="s">
        <v>289</v>
      </c>
    </row>
    <row r="15" spans="1:22" s="8" customFormat="1" x14ac:dyDescent="0.2">
      <c r="A15" s="8">
        <v>2018</v>
      </c>
      <c r="B15" s="8">
        <v>35853</v>
      </c>
      <c r="C15" s="8" t="s">
        <v>243</v>
      </c>
      <c r="D15" s="8" t="s">
        <v>25</v>
      </c>
      <c r="E15" s="8" t="s">
        <v>26</v>
      </c>
      <c r="F15" s="8" t="s">
        <v>84</v>
      </c>
      <c r="G15" s="8" t="s">
        <v>204</v>
      </c>
      <c r="N15" s="8">
        <v>12032078</v>
      </c>
      <c r="O15" s="8">
        <v>3211447</v>
      </c>
      <c r="P15" s="8">
        <v>369</v>
      </c>
      <c r="Q15" s="8" t="s">
        <v>39</v>
      </c>
      <c r="R15" s="8" t="s">
        <v>39</v>
      </c>
      <c r="T15" s="8">
        <v>614664</v>
      </c>
      <c r="U15" s="8">
        <v>2016</v>
      </c>
      <c r="V15" s="8" t="s">
        <v>245</v>
      </c>
    </row>
    <row r="16" spans="1:22" s="8" customFormat="1" x14ac:dyDescent="0.2">
      <c r="A16" s="8">
        <v>2018</v>
      </c>
      <c r="B16" s="8">
        <v>58636</v>
      </c>
      <c r="C16" s="8" t="s">
        <v>107</v>
      </c>
      <c r="D16" s="8" t="s">
        <v>25</v>
      </c>
      <c r="E16" s="8" t="s">
        <v>26</v>
      </c>
      <c r="F16" s="8" t="s">
        <v>37</v>
      </c>
      <c r="G16" s="8" t="s">
        <v>30</v>
      </c>
      <c r="T16" s="8">
        <v>86570</v>
      </c>
      <c r="U16" s="8">
        <v>2017</v>
      </c>
      <c r="V16" s="8" t="s">
        <v>108</v>
      </c>
    </row>
    <row r="17" spans="1:22" s="8" customFormat="1" x14ac:dyDescent="0.2">
      <c r="A17" s="8">
        <v>2018</v>
      </c>
      <c r="B17" s="8">
        <v>49787</v>
      </c>
      <c r="C17" s="8" t="s">
        <v>117</v>
      </c>
      <c r="D17" s="8" t="s">
        <v>25</v>
      </c>
      <c r="E17" s="8" t="s">
        <v>26</v>
      </c>
      <c r="F17" s="8" t="s">
        <v>58</v>
      </c>
      <c r="G17" s="8" t="s">
        <v>30</v>
      </c>
      <c r="N17" s="8">
        <v>93726.37</v>
      </c>
      <c r="O17" s="8">
        <v>18171.37</v>
      </c>
      <c r="P17" s="8">
        <v>14044.75</v>
      </c>
      <c r="Q17" s="8">
        <v>122687.97</v>
      </c>
      <c r="R17" s="8">
        <v>125942.49</v>
      </c>
      <c r="T17" s="8">
        <v>27780</v>
      </c>
      <c r="U17" s="8">
        <v>2016</v>
      </c>
      <c r="V17" s="8" t="s">
        <v>119</v>
      </c>
    </row>
    <row r="18" spans="1:22" s="8" customFormat="1" x14ac:dyDescent="0.2">
      <c r="A18" s="8">
        <v>2018</v>
      </c>
      <c r="B18" s="8">
        <v>54109</v>
      </c>
      <c r="C18" s="8" t="s">
        <v>99</v>
      </c>
      <c r="D18" s="8" t="s">
        <v>25</v>
      </c>
      <c r="E18" s="8" t="s">
        <v>26</v>
      </c>
      <c r="F18" s="8" t="s">
        <v>58</v>
      </c>
      <c r="G18" s="8" t="s">
        <v>30</v>
      </c>
      <c r="N18" s="8">
        <v>385100</v>
      </c>
      <c r="O18" s="8">
        <v>849669</v>
      </c>
      <c r="P18" s="8">
        <v>93841</v>
      </c>
      <c r="Q18" s="8">
        <v>1281983</v>
      </c>
      <c r="R18" s="8">
        <v>1328610</v>
      </c>
      <c r="T18" s="8">
        <v>84067</v>
      </c>
      <c r="U18" s="8">
        <v>2016</v>
      </c>
      <c r="V18" s="8" t="s">
        <v>100</v>
      </c>
    </row>
    <row r="19" spans="1:22" s="8" customFormat="1" x14ac:dyDescent="0.2">
      <c r="A19" s="8">
        <v>2018</v>
      </c>
      <c r="B19" s="8">
        <v>35268</v>
      </c>
      <c r="C19" s="8" t="s">
        <v>166</v>
      </c>
      <c r="D19" s="8" t="s">
        <v>25</v>
      </c>
      <c r="E19" s="8" t="s">
        <v>26</v>
      </c>
      <c r="F19" s="8" t="s">
        <v>58</v>
      </c>
      <c r="G19" s="8" t="s">
        <v>30</v>
      </c>
      <c r="N19" s="8">
        <v>3890790</v>
      </c>
      <c r="O19" s="8">
        <v>2394298</v>
      </c>
      <c r="Q19" s="8">
        <v>6116644</v>
      </c>
      <c r="T19" s="8">
        <v>672840</v>
      </c>
      <c r="U19" s="8">
        <v>2016</v>
      </c>
      <c r="V19" s="8" t="s">
        <v>168</v>
      </c>
    </row>
    <row r="20" spans="1:22" s="8" customFormat="1" x14ac:dyDescent="0.2">
      <c r="A20" s="8">
        <v>2018</v>
      </c>
      <c r="B20" s="8">
        <v>54104</v>
      </c>
      <c r="C20" s="8" t="s">
        <v>56</v>
      </c>
      <c r="D20" s="8" t="s">
        <v>25</v>
      </c>
      <c r="E20" s="8" t="s">
        <v>26</v>
      </c>
      <c r="F20" s="8" t="s">
        <v>58</v>
      </c>
      <c r="G20" s="8" t="s">
        <v>30</v>
      </c>
      <c r="N20" s="8">
        <v>771673</v>
      </c>
      <c r="O20" s="8">
        <v>803264</v>
      </c>
      <c r="P20" s="8">
        <v>163609</v>
      </c>
      <c r="Q20" s="8">
        <v>1598862</v>
      </c>
      <c r="T20" s="8">
        <v>108707</v>
      </c>
      <c r="U20" s="8">
        <v>2016</v>
      </c>
      <c r="V20" s="8" t="s">
        <v>60</v>
      </c>
    </row>
    <row r="21" spans="1:22" s="8" customFormat="1" x14ac:dyDescent="0.2">
      <c r="A21" s="8">
        <v>2018</v>
      </c>
      <c r="B21" s="8">
        <v>74594</v>
      </c>
      <c r="C21" s="8" t="s">
        <v>115</v>
      </c>
      <c r="D21" s="8" t="s">
        <v>25</v>
      </c>
      <c r="E21" s="8" t="s">
        <v>26</v>
      </c>
      <c r="T21" s="8">
        <v>73992</v>
      </c>
      <c r="U21" s="8">
        <v>2017</v>
      </c>
      <c r="V21" s="8" t="s">
        <v>116</v>
      </c>
    </row>
    <row r="22" spans="1:22" s="8" customFormat="1" x14ac:dyDescent="0.2">
      <c r="A22" s="8">
        <v>2018</v>
      </c>
      <c r="B22" s="8">
        <v>59595</v>
      </c>
      <c r="C22" s="8" t="s">
        <v>292</v>
      </c>
      <c r="D22" s="8" t="s">
        <v>25</v>
      </c>
      <c r="E22" s="8" t="s">
        <v>26</v>
      </c>
      <c r="F22" s="8" t="s">
        <v>37</v>
      </c>
      <c r="G22" s="8" t="s">
        <v>204</v>
      </c>
      <c r="N22" s="8">
        <v>47450</v>
      </c>
      <c r="O22" s="8">
        <v>14030</v>
      </c>
      <c r="P22" s="8">
        <v>1053</v>
      </c>
      <c r="Q22" s="8" t="s">
        <v>39</v>
      </c>
      <c r="R22" s="8" t="s">
        <v>39</v>
      </c>
      <c r="T22" s="8">
        <v>4603</v>
      </c>
      <c r="U22" s="8">
        <v>2015</v>
      </c>
      <c r="V22" s="8" t="s">
        <v>294</v>
      </c>
    </row>
    <row r="23" spans="1:22" s="8" customFormat="1" x14ac:dyDescent="0.2">
      <c r="A23" s="8">
        <v>2018</v>
      </c>
      <c r="B23" s="8">
        <v>50550</v>
      </c>
      <c r="C23" s="8" t="s">
        <v>48</v>
      </c>
      <c r="D23" s="8" t="s">
        <v>25</v>
      </c>
      <c r="E23" s="8" t="s">
        <v>26</v>
      </c>
      <c r="T23" s="8">
        <v>258612</v>
      </c>
      <c r="U23" s="8">
        <v>2017</v>
      </c>
      <c r="V23" s="8" t="s">
        <v>49</v>
      </c>
    </row>
    <row r="24" spans="1:22" s="8" customFormat="1" x14ac:dyDescent="0.2">
      <c r="A24" s="8">
        <v>2018</v>
      </c>
      <c r="B24" s="8">
        <v>59545</v>
      </c>
      <c r="C24" s="8" t="s">
        <v>282</v>
      </c>
      <c r="D24" s="8" t="s">
        <v>25</v>
      </c>
      <c r="E24" s="8" t="s">
        <v>26</v>
      </c>
      <c r="F24" s="8" t="s">
        <v>58</v>
      </c>
      <c r="G24" s="8" t="s">
        <v>30</v>
      </c>
      <c r="N24" s="8">
        <v>172555</v>
      </c>
      <c r="O24" s="8">
        <v>171240</v>
      </c>
      <c r="P24" s="8">
        <v>0</v>
      </c>
      <c r="Q24" s="8">
        <v>343796</v>
      </c>
      <c r="R24" s="8">
        <v>0</v>
      </c>
      <c r="T24" s="8">
        <v>46912</v>
      </c>
      <c r="U24" s="8">
        <v>2016</v>
      </c>
      <c r="V24" s="8" t="s">
        <v>283</v>
      </c>
    </row>
    <row r="25" spans="1:22" s="8" customFormat="1" x14ac:dyDescent="0.2">
      <c r="A25" s="8">
        <v>2018</v>
      </c>
      <c r="B25" s="8">
        <v>3203</v>
      </c>
      <c r="C25" s="8" t="s">
        <v>129</v>
      </c>
      <c r="D25" s="8" t="s">
        <v>25</v>
      </c>
      <c r="E25" s="8" t="s">
        <v>26</v>
      </c>
      <c r="F25" s="8" t="s">
        <v>37</v>
      </c>
      <c r="G25" s="8" t="s">
        <v>30</v>
      </c>
      <c r="N25" s="8">
        <v>16784486</v>
      </c>
      <c r="O25" s="8">
        <v>14766295</v>
      </c>
      <c r="P25" s="8">
        <v>1100599</v>
      </c>
      <c r="Q25" s="8">
        <v>32651379</v>
      </c>
      <c r="T25" s="8">
        <v>2714017</v>
      </c>
      <c r="U25" s="8">
        <v>2016</v>
      </c>
      <c r="V25" s="8" t="s">
        <v>131</v>
      </c>
    </row>
    <row r="26" spans="1:22" s="8" customFormat="1" x14ac:dyDescent="0.2">
      <c r="A26" s="8">
        <v>2018</v>
      </c>
      <c r="B26" s="8">
        <v>50562</v>
      </c>
      <c r="C26" s="8" t="s">
        <v>149</v>
      </c>
      <c r="D26" s="8" t="s">
        <v>25</v>
      </c>
      <c r="E26" s="8" t="s">
        <v>26</v>
      </c>
      <c r="F26" s="8" t="s">
        <v>84</v>
      </c>
      <c r="G26" s="8" t="s">
        <v>30</v>
      </c>
      <c r="N26" s="8">
        <v>884432.84</v>
      </c>
      <c r="O26" s="8">
        <v>259191.29</v>
      </c>
      <c r="P26" s="8">
        <v>67245.69</v>
      </c>
      <c r="Q26" s="8">
        <v>1210869.82</v>
      </c>
      <c r="T26" s="8">
        <v>265070</v>
      </c>
      <c r="U26" s="8">
        <v>2016</v>
      </c>
      <c r="V26" s="8" t="s">
        <v>150</v>
      </c>
    </row>
    <row r="27" spans="1:22" s="8" customFormat="1" x14ac:dyDescent="0.2">
      <c r="A27" s="8">
        <v>2018</v>
      </c>
      <c r="B27" s="8">
        <v>35857</v>
      </c>
      <c r="C27" s="8" t="s">
        <v>52</v>
      </c>
      <c r="D27" s="8" t="s">
        <v>25</v>
      </c>
      <c r="E27" s="8" t="s">
        <v>26</v>
      </c>
      <c r="F27" s="8" t="s">
        <v>37</v>
      </c>
      <c r="G27" s="8" t="s">
        <v>30</v>
      </c>
      <c r="N27" s="8">
        <v>4346533</v>
      </c>
      <c r="O27" s="8">
        <v>3251940</v>
      </c>
      <c r="Q27" s="8">
        <v>7600000</v>
      </c>
      <c r="T27" s="8">
        <v>298800</v>
      </c>
      <c r="U27" s="8">
        <v>2016</v>
      </c>
      <c r="V27" s="8" t="s">
        <v>55</v>
      </c>
    </row>
    <row r="28" spans="1:22" s="8" customFormat="1" x14ac:dyDescent="0.2">
      <c r="A28" s="8">
        <v>2018</v>
      </c>
      <c r="B28" s="8">
        <v>35859</v>
      </c>
      <c r="C28" s="8" t="s">
        <v>93</v>
      </c>
      <c r="D28" s="8" t="s">
        <v>25</v>
      </c>
      <c r="E28" s="8" t="s">
        <v>26</v>
      </c>
      <c r="F28" s="8" t="s">
        <v>58</v>
      </c>
      <c r="G28" s="8" t="s">
        <v>30</v>
      </c>
      <c r="N28" s="8">
        <v>8929029</v>
      </c>
      <c r="O28" s="8">
        <v>3076598</v>
      </c>
      <c r="P28" s="8">
        <v>536417</v>
      </c>
      <c r="Q28" s="8">
        <v>7846700</v>
      </c>
      <c r="R28" s="8">
        <v>1254024</v>
      </c>
      <c r="T28" s="8">
        <v>396815</v>
      </c>
      <c r="U28" s="8">
        <v>2010</v>
      </c>
      <c r="V28" s="8" t="s">
        <v>96</v>
      </c>
    </row>
    <row r="29" spans="1:22" s="8" customFormat="1" x14ac:dyDescent="0.2">
      <c r="A29" s="8">
        <v>2018</v>
      </c>
      <c r="B29" s="8">
        <v>74443</v>
      </c>
      <c r="C29" s="8" t="s">
        <v>336</v>
      </c>
      <c r="D29" s="8" t="s">
        <v>25</v>
      </c>
      <c r="E29" s="8" t="s">
        <v>26</v>
      </c>
      <c r="T29" s="8">
        <v>26885</v>
      </c>
      <c r="U29" s="8">
        <v>2010</v>
      </c>
      <c r="V29" s="8" t="s">
        <v>337</v>
      </c>
    </row>
    <row r="30" spans="1:22" s="8" customFormat="1" x14ac:dyDescent="0.2">
      <c r="A30" s="8">
        <v>2018</v>
      </c>
      <c r="B30" s="8">
        <v>54100</v>
      </c>
      <c r="C30" s="8" t="s">
        <v>347</v>
      </c>
      <c r="D30" s="8" t="s">
        <v>25</v>
      </c>
      <c r="E30" s="8" t="s">
        <v>26</v>
      </c>
      <c r="F30" s="8" t="s">
        <v>37</v>
      </c>
      <c r="G30" s="8" t="s">
        <v>30</v>
      </c>
      <c r="N30" s="8">
        <v>900655</v>
      </c>
      <c r="O30" s="8">
        <v>1534933</v>
      </c>
      <c r="P30" s="8">
        <v>0</v>
      </c>
      <c r="Q30" s="8">
        <v>2435589.11</v>
      </c>
      <c r="T30" s="8">
        <v>119098</v>
      </c>
      <c r="U30" s="8">
        <v>2017</v>
      </c>
      <c r="V30" s="8" t="s">
        <v>349</v>
      </c>
    </row>
    <row r="31" spans="1:22" s="8" customFormat="1" x14ac:dyDescent="0.2">
      <c r="A31" s="8">
        <v>2018</v>
      </c>
      <c r="B31" s="8">
        <v>55415</v>
      </c>
      <c r="C31" s="8" t="s">
        <v>303</v>
      </c>
      <c r="D31" s="8" t="s">
        <v>25</v>
      </c>
      <c r="E31" s="8" t="s">
        <v>26</v>
      </c>
      <c r="T31" s="8">
        <v>133358</v>
      </c>
      <c r="U31" s="8">
        <v>2015</v>
      </c>
      <c r="V31" s="8" t="s">
        <v>305</v>
      </c>
    </row>
    <row r="32" spans="1:22" s="8" customFormat="1" x14ac:dyDescent="0.2">
      <c r="A32" s="8">
        <v>2018</v>
      </c>
      <c r="B32" s="8">
        <v>43910</v>
      </c>
      <c r="C32" s="8" t="s">
        <v>265</v>
      </c>
      <c r="D32" s="8" t="s">
        <v>25</v>
      </c>
      <c r="E32" s="8" t="s">
        <v>26</v>
      </c>
      <c r="F32" s="8" t="s">
        <v>27</v>
      </c>
      <c r="G32" s="8" t="s">
        <v>30</v>
      </c>
      <c r="N32" s="8">
        <v>5340340</v>
      </c>
      <c r="O32" s="8">
        <v>4539586</v>
      </c>
      <c r="P32" s="8">
        <v>749215.2</v>
      </c>
      <c r="Q32" s="8">
        <v>10629141</v>
      </c>
      <c r="R32" s="8">
        <v>10629141</v>
      </c>
      <c r="T32" s="8">
        <v>860090</v>
      </c>
      <c r="U32" s="8">
        <v>2016</v>
      </c>
      <c r="V32" s="8" t="s">
        <v>267</v>
      </c>
    </row>
    <row r="33" spans="1:22" s="8" customFormat="1" x14ac:dyDescent="0.2">
      <c r="A33" s="8">
        <v>2018</v>
      </c>
      <c r="B33" s="8">
        <v>59644</v>
      </c>
      <c r="C33" s="8" t="s">
        <v>34</v>
      </c>
      <c r="D33" s="8" t="s">
        <v>25</v>
      </c>
      <c r="E33" s="8" t="s">
        <v>26</v>
      </c>
      <c r="T33" s="8">
        <v>39395</v>
      </c>
      <c r="U33" s="8">
        <v>2016</v>
      </c>
      <c r="V33" s="8" t="s">
        <v>35</v>
      </c>
    </row>
    <row r="34" spans="1:22" s="8" customFormat="1" x14ac:dyDescent="0.2">
      <c r="A34" s="8">
        <v>2018</v>
      </c>
      <c r="B34" s="8">
        <v>64014</v>
      </c>
      <c r="C34" s="8" t="s">
        <v>174</v>
      </c>
      <c r="D34" s="8" t="s">
        <v>25</v>
      </c>
      <c r="E34" s="8" t="s">
        <v>26</v>
      </c>
      <c r="F34" s="8" t="s">
        <v>37</v>
      </c>
      <c r="G34" s="8" t="s">
        <v>30</v>
      </c>
      <c r="N34" s="8">
        <v>154415</v>
      </c>
      <c r="O34" s="8">
        <v>54382</v>
      </c>
      <c r="P34" s="8">
        <v>86200</v>
      </c>
      <c r="Q34" s="8">
        <v>244943</v>
      </c>
      <c r="T34" s="8">
        <v>60777</v>
      </c>
      <c r="U34" s="8">
        <v>2017</v>
      </c>
      <c r="V34" s="8" t="s">
        <v>176</v>
      </c>
    </row>
    <row r="35" spans="1:22" s="8" customFormat="1" x14ac:dyDescent="0.2">
      <c r="A35" s="8">
        <v>2018</v>
      </c>
      <c r="B35" s="8">
        <v>59552</v>
      </c>
      <c r="C35" s="8" t="s">
        <v>89</v>
      </c>
      <c r="D35" s="8" t="s">
        <v>25</v>
      </c>
      <c r="E35" s="8" t="s">
        <v>26</v>
      </c>
      <c r="F35" s="8" t="s">
        <v>91</v>
      </c>
      <c r="T35" s="8">
        <v>68111</v>
      </c>
      <c r="U35" s="8">
        <v>2016</v>
      </c>
      <c r="V35" s="8" t="s">
        <v>92</v>
      </c>
    </row>
    <row r="36" spans="1:22" s="8" customFormat="1" x14ac:dyDescent="0.2">
      <c r="A36" s="8">
        <v>2018</v>
      </c>
      <c r="B36" s="8">
        <v>32550</v>
      </c>
      <c r="C36" s="8" t="s">
        <v>284</v>
      </c>
      <c r="D36" s="8" t="s">
        <v>25</v>
      </c>
      <c r="E36" s="8" t="s">
        <v>26</v>
      </c>
      <c r="F36" s="8" t="s">
        <v>58</v>
      </c>
      <c r="G36" s="8" t="s">
        <v>30</v>
      </c>
      <c r="N36" s="8">
        <v>3519846</v>
      </c>
      <c r="O36" s="8">
        <v>4120658</v>
      </c>
      <c r="P36" s="8">
        <v>642517</v>
      </c>
      <c r="Q36" s="8">
        <v>8238021</v>
      </c>
      <c r="R36" s="8">
        <v>0</v>
      </c>
      <c r="T36" s="8">
        <v>693292</v>
      </c>
      <c r="U36" s="8">
        <v>2016</v>
      </c>
      <c r="V36" s="8" t="s">
        <v>286</v>
      </c>
    </row>
    <row r="37" spans="1:22" s="8" customFormat="1" x14ac:dyDescent="0.2">
      <c r="A37" s="8">
        <v>2018</v>
      </c>
      <c r="B37" s="8">
        <v>35862</v>
      </c>
      <c r="C37" s="8" t="s">
        <v>332</v>
      </c>
      <c r="D37" s="8" t="s">
        <v>25</v>
      </c>
      <c r="E37" s="8" t="s">
        <v>26</v>
      </c>
      <c r="F37" s="8" t="s">
        <v>334</v>
      </c>
      <c r="T37" s="8">
        <v>673104</v>
      </c>
      <c r="U37" s="8">
        <v>2017</v>
      </c>
      <c r="V37" s="8" t="s">
        <v>335</v>
      </c>
    </row>
    <row r="38" spans="1:22" s="8" customFormat="1" x14ac:dyDescent="0.2">
      <c r="A38" s="8">
        <v>2018</v>
      </c>
      <c r="B38" s="8">
        <v>59642</v>
      </c>
      <c r="C38" s="8" t="s">
        <v>268</v>
      </c>
      <c r="D38" s="8" t="s">
        <v>25</v>
      </c>
      <c r="E38" s="8" t="s">
        <v>26</v>
      </c>
      <c r="F38" s="8" t="s">
        <v>37</v>
      </c>
      <c r="G38" s="8" t="s">
        <v>30</v>
      </c>
      <c r="N38" s="8">
        <v>224746</v>
      </c>
      <c r="O38" s="8">
        <v>56965</v>
      </c>
      <c r="P38" s="8">
        <v>14994</v>
      </c>
      <c r="T38" s="8">
        <v>63241</v>
      </c>
      <c r="U38" s="8">
        <v>2017</v>
      </c>
      <c r="V38" s="8" t="s">
        <v>269</v>
      </c>
    </row>
    <row r="39" spans="1:22" s="8" customFormat="1" x14ac:dyDescent="0.2">
      <c r="A39" s="8">
        <v>2018</v>
      </c>
      <c r="B39" s="8">
        <v>54116</v>
      </c>
      <c r="C39" s="8" t="s">
        <v>343</v>
      </c>
      <c r="D39" s="8" t="s">
        <v>25</v>
      </c>
      <c r="E39" s="8" t="s">
        <v>26</v>
      </c>
      <c r="F39" s="8" t="s">
        <v>84</v>
      </c>
      <c r="G39" s="8" t="s">
        <v>30</v>
      </c>
      <c r="T39" s="8">
        <v>5831</v>
      </c>
      <c r="U39" s="8">
        <v>2016</v>
      </c>
      <c r="V39" s="8" t="s">
        <v>344</v>
      </c>
    </row>
    <row r="40" spans="1:22" s="8" customFormat="1" x14ac:dyDescent="0.2">
      <c r="A40" s="8">
        <v>2018</v>
      </c>
      <c r="B40" s="8">
        <v>54108</v>
      </c>
      <c r="C40" s="8" t="s">
        <v>202</v>
      </c>
      <c r="D40" s="8" t="s">
        <v>25</v>
      </c>
      <c r="E40" s="8" t="s">
        <v>26</v>
      </c>
      <c r="F40" s="8" t="s">
        <v>203</v>
      </c>
      <c r="G40" s="8" t="s">
        <v>204</v>
      </c>
      <c r="N40" s="8">
        <v>2480087</v>
      </c>
      <c r="O40" s="8">
        <v>1830358</v>
      </c>
      <c r="Q40" s="8" t="s">
        <v>39</v>
      </c>
      <c r="R40" s="8" t="s">
        <v>39</v>
      </c>
      <c r="T40" s="8">
        <v>263016</v>
      </c>
      <c r="U40" s="8">
        <v>2016</v>
      </c>
      <c r="V40" s="8" t="s">
        <v>205</v>
      </c>
    </row>
    <row r="41" spans="1:22" s="8" customFormat="1" x14ac:dyDescent="0.2">
      <c r="A41" s="8">
        <v>2018</v>
      </c>
      <c r="B41" s="8">
        <v>58590</v>
      </c>
      <c r="C41" s="8" t="s">
        <v>338</v>
      </c>
      <c r="D41" s="8" t="s">
        <v>25</v>
      </c>
      <c r="E41" s="8" t="s">
        <v>26</v>
      </c>
      <c r="F41" s="8" t="s">
        <v>27</v>
      </c>
      <c r="G41" s="8" t="s">
        <v>30</v>
      </c>
      <c r="N41" s="8">
        <v>199041</v>
      </c>
      <c r="O41" s="8">
        <v>145329</v>
      </c>
      <c r="Q41" s="8">
        <v>344370</v>
      </c>
      <c r="R41" s="8">
        <v>344370</v>
      </c>
      <c r="T41" s="8">
        <v>26996</v>
      </c>
      <c r="U41" s="8">
        <v>2017</v>
      </c>
      <c r="V41" s="8" t="s">
        <v>339</v>
      </c>
    </row>
    <row r="42" spans="1:22" s="8" customFormat="1" x14ac:dyDescent="0.2">
      <c r="A42" s="8">
        <v>2018</v>
      </c>
      <c r="B42" s="8">
        <v>59540</v>
      </c>
      <c r="C42" s="8" t="s">
        <v>309</v>
      </c>
      <c r="D42" s="8" t="s">
        <v>25</v>
      </c>
      <c r="E42" s="8" t="s">
        <v>26</v>
      </c>
      <c r="T42" s="8">
        <v>110000</v>
      </c>
      <c r="U42" s="8">
        <v>2010</v>
      </c>
      <c r="V42" s="8" t="s">
        <v>310</v>
      </c>
    </row>
    <row r="43" spans="1:22" s="8" customFormat="1" x14ac:dyDescent="0.2">
      <c r="A43" s="8">
        <v>2018</v>
      </c>
      <c r="B43" s="8">
        <v>61790</v>
      </c>
      <c r="C43" s="8" t="s">
        <v>249</v>
      </c>
      <c r="D43" s="8" t="s">
        <v>25</v>
      </c>
      <c r="E43" s="8" t="s">
        <v>26</v>
      </c>
      <c r="F43" s="8" t="s">
        <v>58</v>
      </c>
      <c r="G43" s="8" t="s">
        <v>30</v>
      </c>
      <c r="N43" s="8">
        <v>131281</v>
      </c>
      <c r="O43" s="8">
        <v>25849.599999999999</v>
      </c>
      <c r="P43" s="8">
        <v>3296.97</v>
      </c>
      <c r="Q43" s="8">
        <v>160428</v>
      </c>
      <c r="R43" s="8">
        <v>160428</v>
      </c>
      <c r="T43" s="8">
        <v>11994</v>
      </c>
      <c r="U43" s="8">
        <v>2017</v>
      </c>
      <c r="V43" s="8" t="s">
        <v>250</v>
      </c>
    </row>
    <row r="44" spans="1:22" s="8" customFormat="1" x14ac:dyDescent="0.2">
      <c r="A44" s="8">
        <v>2018</v>
      </c>
      <c r="B44" s="8">
        <v>74401</v>
      </c>
      <c r="C44" s="8" t="s">
        <v>357</v>
      </c>
      <c r="D44" s="8" t="s">
        <v>25</v>
      </c>
      <c r="E44" s="8" t="s">
        <v>26</v>
      </c>
      <c r="F44" s="8" t="s">
        <v>358</v>
      </c>
      <c r="G44" s="8" t="s">
        <v>328</v>
      </c>
      <c r="Q44" s="8" t="s">
        <v>39</v>
      </c>
      <c r="R44" s="8" t="s">
        <v>39</v>
      </c>
      <c r="T44" s="8">
        <v>63131</v>
      </c>
      <c r="U44" s="8">
        <v>2016</v>
      </c>
      <c r="V44" s="8" t="s">
        <v>359</v>
      </c>
    </row>
    <row r="45" spans="1:22" s="8" customFormat="1" x14ac:dyDescent="0.2">
      <c r="A45" s="8">
        <v>2018</v>
      </c>
      <c r="B45" s="8">
        <v>54070</v>
      </c>
      <c r="C45" s="8" t="s">
        <v>41</v>
      </c>
      <c r="D45" s="8" t="s">
        <v>25</v>
      </c>
      <c r="E45" s="8" t="s">
        <v>26</v>
      </c>
      <c r="F45" s="8" t="s">
        <v>27</v>
      </c>
      <c r="G45" s="8" t="s">
        <v>30</v>
      </c>
      <c r="N45" s="8">
        <v>912080</v>
      </c>
      <c r="O45" s="8">
        <v>725157</v>
      </c>
      <c r="P45" s="8">
        <v>76972</v>
      </c>
      <c r="Q45" s="8">
        <v>1641401</v>
      </c>
      <c r="R45" s="8">
        <v>1714208</v>
      </c>
      <c r="T45" s="8">
        <v>165885</v>
      </c>
      <c r="U45" s="8">
        <v>2016</v>
      </c>
      <c r="V45" s="8" t="s">
        <v>44</v>
      </c>
    </row>
    <row r="46" spans="1:22" s="8" customFormat="1" x14ac:dyDescent="0.2">
      <c r="A46" s="8">
        <v>2018</v>
      </c>
      <c r="B46" s="8">
        <v>59678</v>
      </c>
      <c r="C46" s="8" t="s">
        <v>258</v>
      </c>
      <c r="D46" s="8" t="s">
        <v>25</v>
      </c>
      <c r="E46" s="8" t="s">
        <v>26</v>
      </c>
      <c r="F46" s="8" t="s">
        <v>58</v>
      </c>
      <c r="G46" s="8" t="s">
        <v>30</v>
      </c>
      <c r="Q46" s="8">
        <v>930563</v>
      </c>
      <c r="T46" s="8">
        <v>75603</v>
      </c>
      <c r="U46" s="8">
        <v>2015</v>
      </c>
      <c r="V46" s="8" t="s">
        <v>259</v>
      </c>
    </row>
    <row r="47" spans="1:22" s="8" customFormat="1" x14ac:dyDescent="0.2">
      <c r="A47" s="8">
        <v>2018</v>
      </c>
      <c r="B47" s="8">
        <v>53959</v>
      </c>
      <c r="C47" s="8" t="s">
        <v>262</v>
      </c>
      <c r="D47" s="8" t="s">
        <v>25</v>
      </c>
      <c r="E47" s="8" t="s">
        <v>26</v>
      </c>
      <c r="F47" s="8" t="s">
        <v>58</v>
      </c>
      <c r="G47" s="8" t="s">
        <v>263</v>
      </c>
      <c r="Q47" s="8" t="s">
        <v>39</v>
      </c>
      <c r="R47" s="8" t="s">
        <v>39</v>
      </c>
      <c r="T47" s="8">
        <v>85747</v>
      </c>
      <c r="U47" s="8">
        <v>2017</v>
      </c>
      <c r="V47" s="8" t="s">
        <v>264</v>
      </c>
    </row>
    <row r="48" spans="1:22" s="8" customFormat="1" x14ac:dyDescent="0.2">
      <c r="A48" s="8">
        <v>2018</v>
      </c>
      <c r="B48" s="8">
        <v>54113</v>
      </c>
      <c r="C48" s="8" t="s">
        <v>194</v>
      </c>
      <c r="D48" s="8" t="s">
        <v>25</v>
      </c>
      <c r="E48" s="8" t="s">
        <v>26</v>
      </c>
      <c r="F48" s="8" t="s">
        <v>27</v>
      </c>
      <c r="G48" s="8" t="s">
        <v>125</v>
      </c>
      <c r="N48" s="8">
        <v>932227.02</v>
      </c>
      <c r="O48" s="8">
        <v>446142.51</v>
      </c>
      <c r="P48" s="8">
        <v>0</v>
      </c>
      <c r="Q48" s="8" t="s">
        <v>39</v>
      </c>
      <c r="R48" s="8" t="s">
        <v>39</v>
      </c>
      <c r="T48" s="8">
        <v>71975</v>
      </c>
      <c r="U48" s="8">
        <v>2017</v>
      </c>
      <c r="V48" s="8" t="s">
        <v>196</v>
      </c>
    </row>
    <row r="49" spans="1:22" s="8" customFormat="1" x14ac:dyDescent="0.2">
      <c r="A49" s="8">
        <v>2018</v>
      </c>
      <c r="B49" s="8">
        <v>54066</v>
      </c>
      <c r="C49" s="8" t="s">
        <v>306</v>
      </c>
      <c r="D49" s="8" t="s">
        <v>25</v>
      </c>
      <c r="E49" s="8" t="s">
        <v>26</v>
      </c>
      <c r="F49" s="8" t="s">
        <v>27</v>
      </c>
      <c r="G49" s="8" t="s">
        <v>30</v>
      </c>
      <c r="N49" s="8">
        <v>984857</v>
      </c>
      <c r="O49" s="8">
        <v>1094437</v>
      </c>
      <c r="P49" s="8">
        <v>106039</v>
      </c>
      <c r="Q49" s="8">
        <v>2043293</v>
      </c>
      <c r="R49" s="8">
        <v>2149332</v>
      </c>
      <c r="T49" s="8">
        <v>167492</v>
      </c>
      <c r="U49" s="8">
        <v>2017</v>
      </c>
      <c r="V49" s="8" t="s">
        <v>308</v>
      </c>
    </row>
    <row r="50" spans="1:22" s="8" customFormat="1" x14ac:dyDescent="0.2">
      <c r="A50" s="8">
        <v>2018</v>
      </c>
      <c r="B50" s="8">
        <v>50549</v>
      </c>
      <c r="C50" s="8" t="s">
        <v>355</v>
      </c>
      <c r="D50" s="8" t="s">
        <v>25</v>
      </c>
      <c r="E50" s="8" t="s">
        <v>26</v>
      </c>
      <c r="T50" s="8">
        <v>833000</v>
      </c>
      <c r="U50" s="8">
        <v>2015</v>
      </c>
      <c r="V50" s="8" t="s">
        <v>356</v>
      </c>
    </row>
    <row r="51" spans="1:22" s="8" customFormat="1" x14ac:dyDescent="0.2">
      <c r="A51" s="8">
        <v>2018</v>
      </c>
      <c r="B51" s="8">
        <v>54124</v>
      </c>
      <c r="C51" s="8" t="s">
        <v>179</v>
      </c>
      <c r="D51" s="8" t="s">
        <v>25</v>
      </c>
      <c r="E51" s="8" t="s">
        <v>26</v>
      </c>
      <c r="F51" s="8" t="s">
        <v>37</v>
      </c>
      <c r="G51" s="8" t="s">
        <v>30</v>
      </c>
      <c r="N51" s="8">
        <v>1097979</v>
      </c>
      <c r="O51" s="8">
        <v>322205</v>
      </c>
      <c r="P51" s="8">
        <v>18541</v>
      </c>
      <c r="Q51" s="8">
        <v>1438725</v>
      </c>
      <c r="R51" s="8">
        <v>1447555</v>
      </c>
      <c r="T51" s="8">
        <v>234962</v>
      </c>
      <c r="U51" s="8">
        <v>2017</v>
      </c>
      <c r="V51" s="8" t="s">
        <v>180</v>
      </c>
    </row>
    <row r="52" spans="1:22" s="8" customFormat="1" x14ac:dyDescent="0.2">
      <c r="A52" s="8">
        <v>2018</v>
      </c>
      <c r="B52" s="8">
        <v>50553</v>
      </c>
      <c r="C52" s="8" t="s">
        <v>383</v>
      </c>
      <c r="D52" s="8" t="s">
        <v>25</v>
      </c>
      <c r="E52" s="8" t="s">
        <v>26</v>
      </c>
      <c r="F52" s="8" t="s">
        <v>111</v>
      </c>
      <c r="G52" s="8" t="s">
        <v>30</v>
      </c>
      <c r="T52" s="8">
        <v>527438</v>
      </c>
      <c r="U52" s="8">
        <v>2017</v>
      </c>
      <c r="V52" s="8" t="s">
        <v>384</v>
      </c>
    </row>
    <row r="53" spans="1:22" s="8" customFormat="1" x14ac:dyDescent="0.2">
      <c r="A53" s="8">
        <v>2018</v>
      </c>
      <c r="B53" s="8">
        <v>50541</v>
      </c>
      <c r="C53" s="8" t="s">
        <v>123</v>
      </c>
      <c r="D53" s="8" t="s">
        <v>25</v>
      </c>
      <c r="E53" s="8" t="s">
        <v>26</v>
      </c>
      <c r="F53" s="8" t="s">
        <v>62</v>
      </c>
      <c r="G53" s="8" t="s">
        <v>125</v>
      </c>
      <c r="Q53" s="8" t="s">
        <v>39</v>
      </c>
      <c r="R53" s="8" t="s">
        <v>39</v>
      </c>
      <c r="T53" s="8">
        <v>290222</v>
      </c>
      <c r="U53" s="8">
        <v>2017</v>
      </c>
      <c r="V53" s="8" t="s">
        <v>126</v>
      </c>
    </row>
    <row r="54" spans="1:22" s="8" customFormat="1" x14ac:dyDescent="0.2">
      <c r="A54" s="8">
        <v>2018</v>
      </c>
      <c r="B54" s="8">
        <v>73301</v>
      </c>
      <c r="C54" s="8" t="s">
        <v>64</v>
      </c>
      <c r="D54" s="8" t="s">
        <v>25</v>
      </c>
      <c r="E54" s="8" t="s">
        <v>26</v>
      </c>
      <c r="T54" s="8">
        <v>17935</v>
      </c>
      <c r="U54" s="8">
        <v>2017</v>
      </c>
      <c r="V54" s="8" t="s">
        <v>65</v>
      </c>
    </row>
    <row r="55" spans="1:22" s="8" customFormat="1" x14ac:dyDescent="0.2">
      <c r="A55" s="8">
        <v>2018</v>
      </c>
      <c r="B55" s="8">
        <v>54078</v>
      </c>
      <c r="C55" s="8" t="s">
        <v>279</v>
      </c>
      <c r="D55" s="8" t="s">
        <v>25</v>
      </c>
      <c r="E55" s="8" t="s">
        <v>26</v>
      </c>
      <c r="F55" s="8" t="s">
        <v>37</v>
      </c>
      <c r="G55" s="8" t="s">
        <v>30</v>
      </c>
      <c r="N55" s="8">
        <v>915946</v>
      </c>
      <c r="O55" s="8">
        <v>188853</v>
      </c>
      <c r="P55" s="8">
        <v>41963</v>
      </c>
      <c r="T55" s="8">
        <v>158985</v>
      </c>
      <c r="U55" s="8">
        <v>2016</v>
      </c>
      <c r="V55" s="8" t="s">
        <v>281</v>
      </c>
    </row>
    <row r="56" spans="1:22" s="8" customFormat="1" x14ac:dyDescent="0.2">
      <c r="A56" s="8">
        <v>2018</v>
      </c>
      <c r="B56" s="8">
        <v>54082</v>
      </c>
      <c r="C56" s="8" t="s">
        <v>376</v>
      </c>
      <c r="D56" s="8" t="s">
        <v>25</v>
      </c>
      <c r="E56" s="8" t="s">
        <v>26</v>
      </c>
      <c r="T56" s="8">
        <v>143000</v>
      </c>
      <c r="U56" s="8">
        <v>2016</v>
      </c>
      <c r="V56" s="8" t="s">
        <v>377</v>
      </c>
    </row>
    <row r="57" spans="1:22" s="8" customFormat="1" x14ac:dyDescent="0.2">
      <c r="A57" s="8">
        <v>2018</v>
      </c>
      <c r="B57" s="8">
        <v>31108</v>
      </c>
      <c r="C57" s="8" t="s">
        <v>228</v>
      </c>
      <c r="D57" s="8" t="s">
        <v>25</v>
      </c>
      <c r="E57" s="8" t="s">
        <v>26</v>
      </c>
      <c r="F57" s="8" t="s">
        <v>84</v>
      </c>
      <c r="G57" s="8" t="s">
        <v>30</v>
      </c>
      <c r="N57" s="8">
        <v>19263921</v>
      </c>
      <c r="O57" s="8">
        <v>13578513</v>
      </c>
      <c r="P57" s="8">
        <v>571584</v>
      </c>
      <c r="Q57" s="8">
        <v>33414017</v>
      </c>
      <c r="T57" s="8">
        <v>2349993</v>
      </c>
      <c r="U57" s="8">
        <v>2016</v>
      </c>
      <c r="V57" s="8" t="s">
        <v>230</v>
      </c>
    </row>
    <row r="58" spans="1:22" s="8" customFormat="1" x14ac:dyDescent="0.2">
      <c r="A58" s="8">
        <v>2018</v>
      </c>
      <c r="B58" s="8">
        <v>55418</v>
      </c>
      <c r="C58" s="8" t="s">
        <v>323</v>
      </c>
      <c r="D58" s="8" t="s">
        <v>25</v>
      </c>
      <c r="E58" s="8" t="s">
        <v>26</v>
      </c>
      <c r="T58" s="8">
        <v>202498</v>
      </c>
      <c r="U58" s="8">
        <v>2016</v>
      </c>
      <c r="V58" s="8" t="s">
        <v>324</v>
      </c>
    </row>
    <row r="59" spans="1:22" s="8" customFormat="1" x14ac:dyDescent="0.2">
      <c r="A59" s="8">
        <v>2018</v>
      </c>
      <c r="B59" s="8">
        <v>43907</v>
      </c>
      <c r="C59" s="8" t="s">
        <v>276</v>
      </c>
      <c r="D59" s="8" t="s">
        <v>25</v>
      </c>
      <c r="E59" s="8" t="s">
        <v>26</v>
      </c>
      <c r="F59" s="8" t="s">
        <v>58</v>
      </c>
      <c r="G59" s="8" t="s">
        <v>30</v>
      </c>
      <c r="Q59" s="8">
        <v>18687167</v>
      </c>
      <c r="T59" s="8">
        <v>863000</v>
      </c>
      <c r="U59" s="8">
        <v>2017</v>
      </c>
      <c r="V59" s="8" t="s">
        <v>278</v>
      </c>
    </row>
    <row r="60" spans="1:22" s="8" customFormat="1" x14ac:dyDescent="0.2">
      <c r="A60" s="8">
        <v>2018</v>
      </c>
      <c r="B60" s="8">
        <v>54111</v>
      </c>
      <c r="C60" s="8" t="s">
        <v>97</v>
      </c>
      <c r="D60" s="8" t="s">
        <v>25</v>
      </c>
      <c r="E60" s="8" t="s">
        <v>26</v>
      </c>
      <c r="F60" s="8" t="s">
        <v>58</v>
      </c>
      <c r="G60" s="8" t="s">
        <v>30</v>
      </c>
      <c r="N60" s="8">
        <v>502858</v>
      </c>
      <c r="O60" s="8">
        <v>430270</v>
      </c>
      <c r="Q60" s="8">
        <v>933127</v>
      </c>
      <c r="T60" s="8">
        <v>74398</v>
      </c>
      <c r="U60" s="8">
        <v>2016</v>
      </c>
      <c r="V60" s="8" t="s">
        <v>98</v>
      </c>
    </row>
    <row r="61" spans="1:22" s="8" customFormat="1" x14ac:dyDescent="0.2">
      <c r="A61" s="8">
        <v>2018</v>
      </c>
      <c r="B61" s="8">
        <v>74423</v>
      </c>
      <c r="C61" s="8" t="s">
        <v>233</v>
      </c>
      <c r="D61" s="8" t="s">
        <v>25</v>
      </c>
      <c r="E61" s="8" t="s">
        <v>26</v>
      </c>
      <c r="F61" s="8" t="s">
        <v>234</v>
      </c>
      <c r="G61" s="8" t="s">
        <v>81</v>
      </c>
      <c r="N61" s="8">
        <v>399592</v>
      </c>
      <c r="Q61" s="8" t="s">
        <v>39</v>
      </c>
      <c r="R61" s="8" t="s">
        <v>39</v>
      </c>
      <c r="T61" s="8">
        <v>26990</v>
      </c>
      <c r="U61" s="8">
        <v>2016</v>
      </c>
      <c r="V61" s="8" t="s">
        <v>236</v>
      </c>
    </row>
    <row r="62" spans="1:22" s="8" customFormat="1" x14ac:dyDescent="0.2">
      <c r="A62" s="8">
        <v>2018</v>
      </c>
      <c r="B62" s="8">
        <v>54048</v>
      </c>
      <c r="C62" s="8" t="s">
        <v>246</v>
      </c>
      <c r="D62" s="8" t="s">
        <v>25</v>
      </c>
      <c r="E62" s="8" t="s">
        <v>26</v>
      </c>
      <c r="F62" s="8" t="s">
        <v>37</v>
      </c>
      <c r="G62" s="8" t="s">
        <v>30</v>
      </c>
      <c r="N62" s="8">
        <v>2653938.4500000002</v>
      </c>
      <c r="Q62" s="8">
        <v>4384809.6900000004</v>
      </c>
      <c r="T62" s="8">
        <v>186239</v>
      </c>
      <c r="U62" s="8">
        <v>2016</v>
      </c>
      <c r="V62" s="8" t="s">
        <v>248</v>
      </c>
    </row>
    <row r="63" spans="1:22" s="8" customFormat="1" x14ac:dyDescent="0.2">
      <c r="A63" s="8">
        <v>2018</v>
      </c>
      <c r="B63" s="8">
        <v>73295</v>
      </c>
      <c r="C63" s="8" t="s">
        <v>325</v>
      </c>
      <c r="D63" s="8" t="s">
        <v>25</v>
      </c>
      <c r="E63" s="8" t="s">
        <v>26</v>
      </c>
      <c r="F63" s="8" t="s">
        <v>27</v>
      </c>
      <c r="G63" s="8" t="s">
        <v>125</v>
      </c>
      <c r="N63" s="8">
        <v>0</v>
      </c>
      <c r="O63" s="8">
        <v>10647</v>
      </c>
      <c r="P63" s="8">
        <v>0</v>
      </c>
      <c r="Q63" s="8" t="s">
        <v>39</v>
      </c>
      <c r="R63" s="8" t="s">
        <v>39</v>
      </c>
      <c r="T63" s="8">
        <v>51320</v>
      </c>
      <c r="U63" s="8">
        <v>2010</v>
      </c>
      <c r="V63" s="8" t="s">
        <v>326</v>
      </c>
    </row>
    <row r="64" spans="1:22" s="8" customFormat="1" x14ac:dyDescent="0.2">
      <c r="A64" s="8">
        <v>2018</v>
      </c>
      <c r="B64" s="8">
        <v>73293</v>
      </c>
      <c r="C64" s="8" t="s">
        <v>353</v>
      </c>
      <c r="D64" s="8" t="s">
        <v>25</v>
      </c>
      <c r="E64" s="8" t="s">
        <v>26</v>
      </c>
      <c r="T64" s="8">
        <v>931</v>
      </c>
      <c r="U64" s="8">
        <v>2010</v>
      </c>
      <c r="V64" s="8" t="s">
        <v>354</v>
      </c>
    </row>
    <row r="65" spans="1:22" s="8" customFormat="1" x14ac:dyDescent="0.2">
      <c r="A65" s="8">
        <v>2018</v>
      </c>
      <c r="B65" s="8">
        <v>57616</v>
      </c>
      <c r="C65" s="8" t="s">
        <v>330</v>
      </c>
      <c r="D65" s="8" t="s">
        <v>25</v>
      </c>
      <c r="E65" s="8" t="s">
        <v>26</v>
      </c>
      <c r="F65" s="8" t="s">
        <v>27</v>
      </c>
      <c r="T65" s="8">
        <v>19375</v>
      </c>
      <c r="U65" s="8">
        <v>2010</v>
      </c>
      <c r="V65" s="8" t="s">
        <v>331</v>
      </c>
    </row>
    <row r="66" spans="1:22" s="8" customFormat="1" x14ac:dyDescent="0.2">
      <c r="A66" s="8">
        <v>2018</v>
      </c>
      <c r="B66" s="8">
        <v>59697</v>
      </c>
      <c r="C66" s="8" t="s">
        <v>136</v>
      </c>
      <c r="D66" s="8" t="s">
        <v>25</v>
      </c>
      <c r="E66" s="8" t="s">
        <v>26</v>
      </c>
      <c r="T66" s="8">
        <v>36000</v>
      </c>
      <c r="U66" s="8">
        <v>2017</v>
      </c>
      <c r="V66" s="8" t="s">
        <v>137</v>
      </c>
    </row>
    <row r="67" spans="1:22" s="8" customFormat="1" x14ac:dyDescent="0.2">
      <c r="A67" s="8">
        <v>2018</v>
      </c>
      <c r="B67" s="8">
        <v>54075</v>
      </c>
      <c r="C67" s="8" t="s">
        <v>350</v>
      </c>
      <c r="D67" s="8" t="s">
        <v>25</v>
      </c>
      <c r="E67" s="8" t="s">
        <v>26</v>
      </c>
      <c r="F67" s="8" t="s">
        <v>37</v>
      </c>
      <c r="G67" s="8" t="s">
        <v>30</v>
      </c>
      <c r="N67" s="8">
        <v>856008</v>
      </c>
      <c r="O67" s="8">
        <v>774167</v>
      </c>
      <c r="P67" s="8">
        <v>761183</v>
      </c>
      <c r="Q67" s="8">
        <v>1652223</v>
      </c>
      <c r="T67" s="8">
        <v>154368</v>
      </c>
      <c r="U67" s="8">
        <v>2016</v>
      </c>
      <c r="V67" s="8" t="s">
        <v>352</v>
      </c>
    </row>
    <row r="68" spans="1:22" s="8" customFormat="1" x14ac:dyDescent="0.2">
      <c r="A68" s="8">
        <v>2018</v>
      </c>
      <c r="B68" s="8">
        <v>62864</v>
      </c>
      <c r="C68" s="8" t="s">
        <v>160</v>
      </c>
      <c r="D68" s="8" t="s">
        <v>25</v>
      </c>
      <c r="E68" s="8" t="s">
        <v>26</v>
      </c>
      <c r="F68" s="8" t="s">
        <v>58</v>
      </c>
      <c r="T68" s="8">
        <v>60000</v>
      </c>
      <c r="U68" s="8">
        <v>2016</v>
      </c>
      <c r="V68" s="8" t="s">
        <v>162</v>
      </c>
    </row>
    <row r="69" spans="1:22" s="8" customFormat="1" x14ac:dyDescent="0.2">
      <c r="A69" s="8">
        <v>2018</v>
      </c>
      <c r="B69" s="8">
        <v>10495</v>
      </c>
      <c r="C69" s="8" t="s">
        <v>321</v>
      </c>
      <c r="D69" s="8" t="s">
        <v>25</v>
      </c>
      <c r="E69" s="8" t="s">
        <v>26</v>
      </c>
      <c r="F69" s="8" t="s">
        <v>27</v>
      </c>
      <c r="G69" s="8" t="s">
        <v>125</v>
      </c>
      <c r="N69" s="8">
        <v>13551605</v>
      </c>
      <c r="O69" s="8">
        <v>10609919</v>
      </c>
      <c r="P69" s="8">
        <v>3526726</v>
      </c>
      <c r="Q69" s="8" t="s">
        <v>39</v>
      </c>
      <c r="R69" s="8" t="s">
        <v>39</v>
      </c>
      <c r="T69" s="8">
        <v>648224</v>
      </c>
      <c r="U69" s="8">
        <v>2017</v>
      </c>
      <c r="V69" s="8" t="s">
        <v>322</v>
      </c>
    </row>
    <row r="70" spans="1:22" s="8" customFormat="1" x14ac:dyDescent="0.2">
      <c r="A70" s="8">
        <v>2018</v>
      </c>
      <c r="B70" s="8">
        <v>50551</v>
      </c>
      <c r="C70" s="8" t="s">
        <v>206</v>
      </c>
      <c r="D70" s="8" t="s">
        <v>25</v>
      </c>
      <c r="E70" s="8" t="s">
        <v>26</v>
      </c>
      <c r="F70" s="8" t="s">
        <v>37</v>
      </c>
      <c r="G70" s="8" t="s">
        <v>30</v>
      </c>
      <c r="N70" s="8">
        <v>4148034</v>
      </c>
      <c r="O70" s="8">
        <v>696847</v>
      </c>
      <c r="P70" s="8">
        <v>442099</v>
      </c>
      <c r="Q70" s="8">
        <v>3090177</v>
      </c>
      <c r="R70" s="8">
        <v>3355882</v>
      </c>
      <c r="T70" s="8">
        <v>470130</v>
      </c>
      <c r="U70" s="8">
        <v>2017</v>
      </c>
      <c r="V70" s="8" t="s">
        <v>207</v>
      </c>
    </row>
    <row r="71" spans="1:22" s="8" customFormat="1" x14ac:dyDescent="0.2">
      <c r="A71" s="8">
        <v>2018</v>
      </c>
      <c r="B71" s="8">
        <v>49333</v>
      </c>
      <c r="C71" s="8" t="s">
        <v>365</v>
      </c>
      <c r="D71" s="8" t="s">
        <v>25</v>
      </c>
      <c r="E71" s="8" t="s">
        <v>26</v>
      </c>
      <c r="F71" s="8" t="s">
        <v>58</v>
      </c>
      <c r="G71" s="8" t="s">
        <v>30</v>
      </c>
      <c r="N71" s="8">
        <v>20804701</v>
      </c>
      <c r="O71" s="8">
        <v>9883480</v>
      </c>
      <c r="P71" s="8">
        <v>1715766</v>
      </c>
      <c r="Q71" s="8">
        <v>16000537</v>
      </c>
      <c r="R71" s="8">
        <v>21554911</v>
      </c>
      <c r="T71" s="8">
        <v>771158</v>
      </c>
      <c r="U71" s="8">
        <v>2017</v>
      </c>
      <c r="V71" s="8" t="s">
        <v>366</v>
      </c>
    </row>
    <row r="72" spans="1:22" s="8" customFormat="1" x14ac:dyDescent="0.2">
      <c r="A72" s="8">
        <v>2018</v>
      </c>
      <c r="B72" s="8">
        <v>59653</v>
      </c>
      <c r="C72" s="8" t="s">
        <v>208</v>
      </c>
      <c r="D72" s="8" t="s">
        <v>25</v>
      </c>
      <c r="E72" s="8" t="s">
        <v>26</v>
      </c>
      <c r="F72" s="8" t="s">
        <v>58</v>
      </c>
      <c r="G72" s="8" t="s">
        <v>30</v>
      </c>
      <c r="N72" s="8">
        <v>175766.69</v>
      </c>
      <c r="O72" s="8">
        <v>43428.06</v>
      </c>
      <c r="P72" s="8">
        <v>15533.35</v>
      </c>
      <c r="Q72" s="8">
        <v>224717.09</v>
      </c>
      <c r="R72" s="8">
        <v>234728.1</v>
      </c>
      <c r="T72" s="8">
        <v>35881</v>
      </c>
      <c r="U72" s="8">
        <v>2014</v>
      </c>
      <c r="V72" s="8" t="s">
        <v>209</v>
      </c>
    </row>
    <row r="73" spans="1:22" s="8" customFormat="1" x14ac:dyDescent="0.2">
      <c r="A73" s="8">
        <v>2018</v>
      </c>
      <c r="B73" s="8">
        <v>58513</v>
      </c>
      <c r="C73" s="8" t="s">
        <v>340</v>
      </c>
      <c r="D73" s="8" t="s">
        <v>25</v>
      </c>
      <c r="E73" s="8" t="s">
        <v>26</v>
      </c>
      <c r="F73" s="8" t="s">
        <v>58</v>
      </c>
      <c r="G73" s="8" t="s">
        <v>204</v>
      </c>
      <c r="N73" s="8">
        <v>225149</v>
      </c>
      <c r="O73" s="8">
        <v>110946</v>
      </c>
      <c r="P73" s="8">
        <v>7705</v>
      </c>
      <c r="Q73" s="8" t="s">
        <v>39</v>
      </c>
      <c r="R73" s="8" t="s">
        <v>39</v>
      </c>
      <c r="T73" s="8">
        <v>57797</v>
      </c>
      <c r="U73" s="8">
        <v>2017</v>
      </c>
      <c r="V73" s="8" t="s">
        <v>342</v>
      </c>
    </row>
    <row r="74" spans="1:22" s="8" customFormat="1" x14ac:dyDescent="0.2">
      <c r="A74" s="8">
        <v>2018</v>
      </c>
      <c r="B74" s="8">
        <v>36410</v>
      </c>
      <c r="C74" s="8" t="s">
        <v>154</v>
      </c>
      <c r="D74" s="8" t="s">
        <v>25</v>
      </c>
      <c r="E74" s="8" t="s">
        <v>26</v>
      </c>
      <c r="F74" s="8" t="s">
        <v>58</v>
      </c>
      <c r="G74" s="8" t="s">
        <v>30</v>
      </c>
      <c r="N74" s="8">
        <v>9372709</v>
      </c>
      <c r="O74" s="8">
        <v>6296158</v>
      </c>
      <c r="P74" s="8">
        <v>392390</v>
      </c>
      <c r="Q74" s="8">
        <v>16061257</v>
      </c>
      <c r="T74" s="8">
        <v>652236</v>
      </c>
      <c r="U74" s="8">
        <v>2017</v>
      </c>
      <c r="V74" s="8" t="s">
        <v>155</v>
      </c>
    </row>
    <row r="75" spans="1:22" s="8" customFormat="1" x14ac:dyDescent="0.2">
      <c r="A75" s="8">
        <v>2018</v>
      </c>
      <c r="B75" s="8">
        <v>63999</v>
      </c>
      <c r="C75" s="8" t="s">
        <v>158</v>
      </c>
      <c r="D75" s="8" t="s">
        <v>25</v>
      </c>
      <c r="E75" s="8" t="s">
        <v>26</v>
      </c>
      <c r="F75" s="8" t="s">
        <v>58</v>
      </c>
      <c r="G75" s="8" t="s">
        <v>30</v>
      </c>
      <c r="N75" s="8">
        <v>311043.23</v>
      </c>
      <c r="O75" s="8">
        <v>796476.58</v>
      </c>
      <c r="P75" s="8">
        <v>92016.35</v>
      </c>
      <c r="Q75" s="8">
        <v>1199536.1599999999</v>
      </c>
      <c r="T75" s="8">
        <v>91917</v>
      </c>
      <c r="U75" s="8">
        <v>2016</v>
      </c>
      <c r="V75" s="8" t="s">
        <v>159</v>
      </c>
    </row>
    <row r="76" spans="1:22" s="8" customFormat="1" x14ac:dyDescent="0.2">
      <c r="A76" s="8">
        <v>2018</v>
      </c>
      <c r="B76" s="8">
        <v>35879</v>
      </c>
      <c r="C76" s="8" t="s">
        <v>101</v>
      </c>
      <c r="D76" s="8" t="s">
        <v>25</v>
      </c>
      <c r="E76" s="8" t="s">
        <v>26</v>
      </c>
      <c r="F76" s="8" t="s">
        <v>58</v>
      </c>
      <c r="G76" s="8" t="s">
        <v>30</v>
      </c>
      <c r="N76" s="8">
        <v>2522163</v>
      </c>
      <c r="O76" s="8">
        <v>1470842</v>
      </c>
      <c r="P76" s="8">
        <v>124288</v>
      </c>
      <c r="Q76" s="8">
        <v>4117293</v>
      </c>
      <c r="R76" s="8">
        <v>4117293</v>
      </c>
      <c r="T76" s="8">
        <v>419952</v>
      </c>
      <c r="U76" s="8">
        <v>2016</v>
      </c>
      <c r="V76" s="8" t="s">
        <v>103</v>
      </c>
    </row>
    <row r="77" spans="1:22" s="8" customFormat="1" x14ac:dyDescent="0.2">
      <c r="A77" s="8">
        <v>2018</v>
      </c>
      <c r="B77" s="8">
        <v>55419</v>
      </c>
      <c r="C77" s="8" t="s">
        <v>231</v>
      </c>
      <c r="D77" s="8" t="s">
        <v>25</v>
      </c>
      <c r="E77" s="8" t="s">
        <v>26</v>
      </c>
      <c r="F77" s="8" t="s">
        <v>84</v>
      </c>
      <c r="G77" s="8" t="s">
        <v>30</v>
      </c>
      <c r="T77" s="8">
        <v>134037</v>
      </c>
      <c r="U77" s="8">
        <v>2016</v>
      </c>
      <c r="V77" s="8" t="s">
        <v>232</v>
      </c>
    </row>
    <row r="78" spans="1:22" s="8" customFormat="1" x14ac:dyDescent="0.2">
      <c r="A78" s="8">
        <v>2018</v>
      </c>
      <c r="B78" s="8">
        <v>74560</v>
      </c>
      <c r="C78" s="8" t="s">
        <v>172</v>
      </c>
      <c r="D78" s="8" t="s">
        <v>25</v>
      </c>
      <c r="E78" s="8" t="s">
        <v>26</v>
      </c>
      <c r="T78" s="8">
        <v>5253</v>
      </c>
      <c r="U78" s="8">
        <v>2017</v>
      </c>
      <c r="V78" s="8" t="s">
        <v>173</v>
      </c>
    </row>
    <row r="79" spans="1:22" s="8" customFormat="1" x14ac:dyDescent="0.2">
      <c r="A79" s="8">
        <v>2018</v>
      </c>
      <c r="B79" s="8">
        <v>59124</v>
      </c>
      <c r="C79" s="8" t="s">
        <v>270</v>
      </c>
      <c r="D79" s="8" t="s">
        <v>25</v>
      </c>
      <c r="E79" s="8" t="s">
        <v>26</v>
      </c>
      <c r="T79" s="8">
        <v>15500</v>
      </c>
      <c r="U79" s="8">
        <v>2017</v>
      </c>
      <c r="V79" s="8" t="s">
        <v>271</v>
      </c>
    </row>
    <row r="80" spans="1:22" s="8" customFormat="1" x14ac:dyDescent="0.2">
      <c r="A80" s="8">
        <v>2018</v>
      </c>
      <c r="B80" s="8">
        <v>58668</v>
      </c>
      <c r="C80" s="8" t="s">
        <v>24</v>
      </c>
      <c r="D80" s="8" t="s">
        <v>25</v>
      </c>
      <c r="E80" s="8" t="s">
        <v>26</v>
      </c>
      <c r="F80" s="8" t="s">
        <v>27</v>
      </c>
      <c r="G80" s="8" t="s">
        <v>30</v>
      </c>
      <c r="N80" s="8">
        <v>328329</v>
      </c>
      <c r="O80" s="8">
        <v>152164</v>
      </c>
      <c r="P80" s="8">
        <v>0</v>
      </c>
      <c r="Q80" s="8">
        <v>480493</v>
      </c>
      <c r="R80" s="8">
        <v>0</v>
      </c>
      <c r="T80" s="8">
        <v>95120</v>
      </c>
      <c r="U80" s="8">
        <v>2017</v>
      </c>
      <c r="V80" s="8" t="s">
        <v>31</v>
      </c>
    </row>
    <row r="81" spans="1:22" s="8" customFormat="1" x14ac:dyDescent="0.2">
      <c r="A81" s="8">
        <v>2018</v>
      </c>
      <c r="B81" s="8">
        <v>35272</v>
      </c>
      <c r="C81" s="8" t="s">
        <v>272</v>
      </c>
      <c r="D81" s="8" t="s">
        <v>25</v>
      </c>
      <c r="E81" s="8" t="s">
        <v>26</v>
      </c>
      <c r="F81" s="8" t="s">
        <v>37</v>
      </c>
      <c r="G81" s="8" t="s">
        <v>30</v>
      </c>
      <c r="N81" s="8">
        <v>761145</v>
      </c>
      <c r="O81" s="8">
        <v>297225</v>
      </c>
      <c r="P81" s="8">
        <v>84919</v>
      </c>
      <c r="Q81" s="8">
        <v>1143288</v>
      </c>
      <c r="R81" s="8">
        <v>1143288</v>
      </c>
      <c r="T81" s="8">
        <v>131014</v>
      </c>
      <c r="U81" s="8">
        <v>2017</v>
      </c>
      <c r="V81" s="8" t="s">
        <v>273</v>
      </c>
    </row>
    <row r="82" spans="1:22" s="8" customFormat="1" x14ac:dyDescent="0.2">
      <c r="A82" s="8">
        <v>2018</v>
      </c>
      <c r="B82" s="8">
        <v>50557</v>
      </c>
      <c r="C82" s="8" t="s">
        <v>290</v>
      </c>
      <c r="D82" s="8" t="s">
        <v>25</v>
      </c>
      <c r="E82" s="8" t="s">
        <v>26</v>
      </c>
      <c r="F82" s="8" t="s">
        <v>111</v>
      </c>
      <c r="G82" s="8" t="s">
        <v>125</v>
      </c>
      <c r="N82" s="8">
        <v>1887420</v>
      </c>
      <c r="O82" s="8">
        <v>1802932</v>
      </c>
      <c r="P82" s="8">
        <v>39466</v>
      </c>
      <c r="Q82" s="8" t="s">
        <v>39</v>
      </c>
      <c r="R82" s="8" t="s">
        <v>39</v>
      </c>
      <c r="T82" s="8">
        <v>246256</v>
      </c>
      <c r="U82" s="8">
        <v>2017</v>
      </c>
      <c r="V82" s="8" t="s">
        <v>291</v>
      </c>
    </row>
    <row r="83" spans="1:22" s="8" customFormat="1" x14ac:dyDescent="0.2">
      <c r="A83" s="8">
        <v>2018</v>
      </c>
      <c r="B83" s="8">
        <v>58530</v>
      </c>
      <c r="C83" s="8" t="s">
        <v>177</v>
      </c>
      <c r="D83" s="8" t="s">
        <v>25</v>
      </c>
      <c r="E83" s="8" t="s">
        <v>26</v>
      </c>
      <c r="T83" s="8">
        <v>28549</v>
      </c>
      <c r="U83" s="8">
        <v>2010</v>
      </c>
      <c r="V83" s="8" t="s">
        <v>178</v>
      </c>
    </row>
    <row r="84" spans="1:22" s="8" customFormat="1" x14ac:dyDescent="0.2">
      <c r="A84" s="8">
        <v>2018</v>
      </c>
      <c r="B84" s="8">
        <v>50560</v>
      </c>
      <c r="C84" s="8" t="s">
        <v>213</v>
      </c>
      <c r="D84" s="8" t="s">
        <v>25</v>
      </c>
      <c r="E84" s="8" t="s">
        <v>26</v>
      </c>
      <c r="F84" s="8" t="s">
        <v>37</v>
      </c>
      <c r="G84" s="8" t="s">
        <v>30</v>
      </c>
      <c r="N84" s="8">
        <v>2032515</v>
      </c>
      <c r="O84" s="8">
        <v>370834</v>
      </c>
      <c r="P84" s="8">
        <v>3659181</v>
      </c>
      <c r="Q84" s="8">
        <v>2462536</v>
      </c>
      <c r="R84" s="8">
        <v>0</v>
      </c>
      <c r="T84" s="8">
        <v>420000</v>
      </c>
      <c r="U84" s="8">
        <v>2016</v>
      </c>
      <c r="V84" s="8" t="s">
        <v>215</v>
      </c>
    </row>
    <row r="85" spans="1:22" s="8" customFormat="1" x14ac:dyDescent="0.2">
      <c r="A85" s="8">
        <v>2018</v>
      </c>
      <c r="B85" s="8">
        <v>54119</v>
      </c>
      <c r="C85" s="8" t="s">
        <v>66</v>
      </c>
      <c r="D85" s="8" t="s">
        <v>25</v>
      </c>
      <c r="E85" s="8" t="s">
        <v>26</v>
      </c>
      <c r="F85" s="8" t="s">
        <v>27</v>
      </c>
      <c r="G85" s="8" t="s">
        <v>68</v>
      </c>
      <c r="N85" s="8">
        <v>173951</v>
      </c>
      <c r="O85" s="8">
        <v>0</v>
      </c>
      <c r="P85" s="8">
        <v>437241</v>
      </c>
      <c r="Q85" s="8" t="s">
        <v>39</v>
      </c>
      <c r="R85" s="8" t="s">
        <v>39</v>
      </c>
      <c r="T85" s="8">
        <v>66649</v>
      </c>
      <c r="U85" s="8">
        <v>2017</v>
      </c>
      <c r="V85" s="8" t="s">
        <v>69</v>
      </c>
    </row>
    <row r="86" spans="1:22" s="8" customFormat="1" x14ac:dyDescent="0.2">
      <c r="A86" s="8">
        <v>2018</v>
      </c>
      <c r="B86" s="8">
        <v>14344</v>
      </c>
      <c r="C86" s="8" t="s">
        <v>183</v>
      </c>
      <c r="D86" s="8" t="s">
        <v>25</v>
      </c>
      <c r="E86" s="8" t="s">
        <v>26</v>
      </c>
      <c r="F86" s="8" t="s">
        <v>58</v>
      </c>
      <c r="G86" s="8" t="s">
        <v>30</v>
      </c>
      <c r="N86" s="8">
        <v>6309.5640080000003</v>
      </c>
      <c r="O86" s="8">
        <v>9245.4830509999993</v>
      </c>
      <c r="P86" s="8">
        <v>515.1576</v>
      </c>
      <c r="Q86" s="8">
        <v>15555.047060000001</v>
      </c>
      <c r="R86" s="8">
        <v>16070.204659999999</v>
      </c>
      <c r="T86" s="8">
        <v>7873</v>
      </c>
      <c r="U86" s="8">
        <v>2012</v>
      </c>
      <c r="V86" s="8" t="s">
        <v>185</v>
      </c>
    </row>
    <row r="87" spans="1:22" s="8" customFormat="1" x14ac:dyDescent="0.2">
      <c r="A87" s="8">
        <v>2018</v>
      </c>
      <c r="B87" s="8">
        <v>31181</v>
      </c>
      <c r="C87" s="8" t="s">
        <v>240</v>
      </c>
      <c r="D87" s="8" t="s">
        <v>25</v>
      </c>
      <c r="E87" s="8" t="s">
        <v>26</v>
      </c>
      <c r="F87" s="8" t="s">
        <v>84</v>
      </c>
      <c r="G87" s="8" t="s">
        <v>30</v>
      </c>
      <c r="N87" s="8">
        <v>13245863</v>
      </c>
      <c r="Q87" s="8">
        <v>17355479</v>
      </c>
      <c r="R87" s="8">
        <v>18675341</v>
      </c>
      <c r="T87" s="8">
        <v>1559938</v>
      </c>
      <c r="U87" s="8">
        <v>2016</v>
      </c>
      <c r="V87" s="8" t="s">
        <v>242</v>
      </c>
    </row>
    <row r="88" spans="1:22" s="8" customFormat="1" x14ac:dyDescent="0.2">
      <c r="A88" s="8">
        <v>2018</v>
      </c>
      <c r="B88" s="8">
        <v>35874</v>
      </c>
      <c r="C88" s="8" t="s">
        <v>188</v>
      </c>
      <c r="D88" s="8" t="s">
        <v>25</v>
      </c>
      <c r="E88" s="8" t="s">
        <v>26</v>
      </c>
      <c r="F88" s="8" t="s">
        <v>58</v>
      </c>
      <c r="G88" s="8" t="s">
        <v>30</v>
      </c>
      <c r="N88" s="8">
        <v>11094141</v>
      </c>
      <c r="O88" s="8">
        <v>5048773</v>
      </c>
      <c r="P88" s="8">
        <v>395584</v>
      </c>
      <c r="Q88" s="8">
        <v>15447037</v>
      </c>
      <c r="R88" s="8">
        <v>15684329</v>
      </c>
      <c r="T88" s="8">
        <v>1615017</v>
      </c>
      <c r="U88" s="8">
        <v>2016</v>
      </c>
      <c r="V88" s="8" t="s">
        <v>190</v>
      </c>
    </row>
    <row r="89" spans="1:22" s="8" customFormat="1" x14ac:dyDescent="0.2">
      <c r="A89" s="8">
        <v>2018</v>
      </c>
      <c r="B89" s="8">
        <v>60656</v>
      </c>
      <c r="C89" s="8" t="s">
        <v>163</v>
      </c>
      <c r="D89" s="8" t="s">
        <v>25</v>
      </c>
      <c r="E89" s="8" t="s">
        <v>26</v>
      </c>
      <c r="F89" s="8" t="s">
        <v>164</v>
      </c>
      <c r="G89" s="8" t="s">
        <v>30</v>
      </c>
      <c r="N89" s="8">
        <v>31807</v>
      </c>
      <c r="O89" s="8">
        <v>4203</v>
      </c>
      <c r="P89" s="8">
        <v>1176</v>
      </c>
      <c r="Q89" s="8">
        <v>37186</v>
      </c>
      <c r="T89" s="8">
        <v>11378</v>
      </c>
      <c r="U89" s="8">
        <v>2017</v>
      </c>
      <c r="V89" s="8" t="s">
        <v>165</v>
      </c>
    </row>
    <row r="90" spans="1:22" s="8" customFormat="1" x14ac:dyDescent="0.2">
      <c r="A90" s="8">
        <v>2018</v>
      </c>
      <c r="B90" s="8">
        <v>35877</v>
      </c>
      <c r="C90" s="8" t="s">
        <v>380</v>
      </c>
      <c r="D90" s="8" t="s">
        <v>25</v>
      </c>
      <c r="E90" s="8" t="s">
        <v>26</v>
      </c>
      <c r="F90" s="8" t="s">
        <v>62</v>
      </c>
      <c r="T90" s="8">
        <v>305704</v>
      </c>
      <c r="U90" s="8">
        <v>2016</v>
      </c>
      <c r="V90" s="8" t="s">
        <v>382</v>
      </c>
    </row>
    <row r="91" spans="1:22" s="8" customFormat="1" x14ac:dyDescent="0.2">
      <c r="A91" s="8">
        <v>2018</v>
      </c>
      <c r="B91" s="8">
        <v>73302</v>
      </c>
      <c r="C91" s="8" t="s">
        <v>371</v>
      </c>
      <c r="D91" s="8" t="s">
        <v>25</v>
      </c>
      <c r="E91" s="8" t="s">
        <v>26</v>
      </c>
      <c r="U91" s="8">
        <v>0</v>
      </c>
      <c r="V91" s="8" t="s">
        <v>372</v>
      </c>
    </row>
    <row r="92" spans="1:22" s="8" customFormat="1" x14ac:dyDescent="0.2">
      <c r="A92" s="8">
        <v>2018</v>
      </c>
      <c r="B92" s="8">
        <v>35274</v>
      </c>
      <c r="C92" s="8" t="s">
        <v>109</v>
      </c>
      <c r="D92" s="8" t="s">
        <v>25</v>
      </c>
      <c r="E92" s="8" t="s">
        <v>26</v>
      </c>
      <c r="F92" s="8" t="s">
        <v>111</v>
      </c>
      <c r="T92" s="8">
        <v>66937</v>
      </c>
      <c r="U92" s="8">
        <v>2017</v>
      </c>
      <c r="V92" s="8" t="s">
        <v>112</v>
      </c>
    </row>
    <row r="93" spans="1:22" s="8" customFormat="1" x14ac:dyDescent="0.2">
      <c r="A93" s="8">
        <v>2018</v>
      </c>
      <c r="B93" s="8">
        <v>14874</v>
      </c>
      <c r="C93" s="8" t="s">
        <v>169</v>
      </c>
      <c r="D93" s="8" t="s">
        <v>25</v>
      </c>
      <c r="E93" s="8" t="s">
        <v>26</v>
      </c>
      <c r="F93" s="8" t="s">
        <v>58</v>
      </c>
      <c r="G93" s="8" t="s">
        <v>30</v>
      </c>
      <c r="N93" s="8">
        <v>5037132</v>
      </c>
      <c r="O93" s="8">
        <v>2139561</v>
      </c>
      <c r="P93" s="8">
        <v>111297.21</v>
      </c>
      <c r="T93" s="8">
        <v>639863</v>
      </c>
      <c r="U93" s="8">
        <v>2016</v>
      </c>
      <c r="V93" s="8" t="s">
        <v>171</v>
      </c>
    </row>
    <row r="94" spans="1:22" s="8" customFormat="1" x14ac:dyDescent="0.2">
      <c r="A94" s="8">
        <v>2018</v>
      </c>
      <c r="B94" s="8">
        <v>49327</v>
      </c>
      <c r="C94" s="8" t="s">
        <v>199</v>
      </c>
      <c r="D94" s="8" t="s">
        <v>25</v>
      </c>
      <c r="E94" s="8" t="s">
        <v>26</v>
      </c>
      <c r="F94" s="8" t="s">
        <v>37</v>
      </c>
      <c r="G94" s="8" t="s">
        <v>30</v>
      </c>
      <c r="N94" s="8">
        <v>2184796</v>
      </c>
      <c r="O94" s="8">
        <v>384000</v>
      </c>
      <c r="P94" s="8">
        <v>21168</v>
      </c>
      <c r="Q94" s="8">
        <v>1704321</v>
      </c>
      <c r="R94" s="8">
        <v>0</v>
      </c>
      <c r="T94" s="8">
        <v>178562</v>
      </c>
      <c r="U94" s="8">
        <v>2014</v>
      </c>
      <c r="V94" s="8" t="s">
        <v>201</v>
      </c>
    </row>
    <row r="95" spans="1:22" s="8" customFormat="1" x14ac:dyDescent="0.2">
      <c r="A95" s="8">
        <v>2018</v>
      </c>
      <c r="B95" s="8">
        <v>74504</v>
      </c>
      <c r="C95" s="8" t="s">
        <v>50</v>
      </c>
      <c r="D95" s="8" t="s">
        <v>25</v>
      </c>
      <c r="E95" s="8" t="s">
        <v>26</v>
      </c>
      <c r="T95" s="8">
        <v>26462</v>
      </c>
      <c r="U95" s="8">
        <v>2017</v>
      </c>
      <c r="V95" s="8" t="s">
        <v>51</v>
      </c>
    </row>
    <row r="96" spans="1:22" s="8" customFormat="1" x14ac:dyDescent="0.2">
      <c r="A96" s="8">
        <v>2018</v>
      </c>
      <c r="B96" s="8">
        <v>54128</v>
      </c>
      <c r="C96" s="8" t="s">
        <v>191</v>
      </c>
      <c r="D96" s="8" t="s">
        <v>25</v>
      </c>
      <c r="E96" s="8" t="s">
        <v>26</v>
      </c>
      <c r="F96" s="8" t="s">
        <v>84</v>
      </c>
      <c r="G96" s="8" t="s">
        <v>30</v>
      </c>
      <c r="N96" s="8">
        <v>1371400.99</v>
      </c>
      <c r="Q96" s="8">
        <v>2730235.35</v>
      </c>
      <c r="R96" s="8">
        <v>2751878.9</v>
      </c>
      <c r="T96" s="8">
        <v>245255</v>
      </c>
      <c r="U96" s="8">
        <v>2016</v>
      </c>
      <c r="V96" s="8" t="s">
        <v>193</v>
      </c>
    </row>
    <row r="97" spans="1:22" s="8" customFormat="1" x14ac:dyDescent="0.2">
      <c r="A97" s="8">
        <v>2018</v>
      </c>
      <c r="B97" s="8">
        <v>49334</v>
      </c>
      <c r="C97" s="8" t="s">
        <v>316</v>
      </c>
      <c r="D97" s="8" t="s">
        <v>25</v>
      </c>
      <c r="E97" s="8" t="s">
        <v>26</v>
      </c>
      <c r="F97" s="8" t="s">
        <v>37</v>
      </c>
      <c r="G97" s="8" t="s">
        <v>30</v>
      </c>
      <c r="N97" s="8">
        <v>1367962</v>
      </c>
      <c r="O97" s="8">
        <v>1422177</v>
      </c>
      <c r="P97" s="8">
        <v>60470</v>
      </c>
      <c r="T97" s="8">
        <v>222853</v>
      </c>
      <c r="U97" s="8">
        <v>2017</v>
      </c>
      <c r="V97" s="8" t="s">
        <v>318</v>
      </c>
    </row>
    <row r="98" spans="1:22" s="8" customFormat="1" x14ac:dyDescent="0.2">
      <c r="A98" s="8">
        <v>2018</v>
      </c>
      <c r="B98" s="8">
        <v>58310</v>
      </c>
      <c r="C98" s="8" t="s">
        <v>210</v>
      </c>
      <c r="D98" s="8" t="s">
        <v>25</v>
      </c>
      <c r="E98" s="8" t="s">
        <v>26</v>
      </c>
      <c r="T98" s="8">
        <v>98465</v>
      </c>
      <c r="U98" s="8">
        <v>2013</v>
      </c>
      <c r="V98" s="8" t="s">
        <v>212</v>
      </c>
    </row>
    <row r="99" spans="1:22" s="8" customFormat="1" x14ac:dyDescent="0.2">
      <c r="A99" s="8">
        <v>2018</v>
      </c>
      <c r="B99" s="8">
        <v>49342</v>
      </c>
      <c r="C99" s="8" t="s">
        <v>300</v>
      </c>
      <c r="D99" s="8" t="s">
        <v>25</v>
      </c>
      <c r="E99" s="8" t="s">
        <v>26</v>
      </c>
      <c r="F99" s="8" t="s">
        <v>84</v>
      </c>
      <c r="G99" s="8" t="s">
        <v>68</v>
      </c>
      <c r="N99" s="8">
        <v>1735000</v>
      </c>
      <c r="O99" s="8">
        <v>49000</v>
      </c>
      <c r="P99" s="8">
        <v>0</v>
      </c>
      <c r="Q99" s="8" t="s">
        <v>39</v>
      </c>
      <c r="R99" s="8" t="s">
        <v>39</v>
      </c>
      <c r="T99" s="8">
        <v>208046</v>
      </c>
      <c r="U99" s="8">
        <v>2017</v>
      </c>
      <c r="V99" s="8" t="s">
        <v>302</v>
      </c>
    </row>
    <row r="100" spans="1:22" s="8" customFormat="1" x14ac:dyDescent="0.2">
      <c r="A100" s="8">
        <v>2018</v>
      </c>
      <c r="B100" s="8">
        <v>35878</v>
      </c>
      <c r="C100" s="8" t="s">
        <v>120</v>
      </c>
      <c r="D100" s="8" t="s">
        <v>25</v>
      </c>
      <c r="E100" s="8" t="s">
        <v>26</v>
      </c>
      <c r="F100" s="8" t="s">
        <v>37</v>
      </c>
      <c r="Q100" s="8" t="s">
        <v>39</v>
      </c>
      <c r="R100" s="8" t="s">
        <v>39</v>
      </c>
      <c r="T100" s="8">
        <v>495234</v>
      </c>
      <c r="U100" s="8">
        <v>2016</v>
      </c>
      <c r="V100" s="8" t="s">
        <v>122</v>
      </c>
    </row>
    <row r="101" spans="1:22" s="8" customFormat="1" x14ac:dyDescent="0.2">
      <c r="A101" s="8">
        <v>2018</v>
      </c>
      <c r="B101" s="8">
        <v>50572</v>
      </c>
      <c r="C101" s="8" t="s">
        <v>295</v>
      </c>
      <c r="D101" s="8" t="s">
        <v>25</v>
      </c>
      <c r="E101" s="8" t="s">
        <v>26</v>
      </c>
      <c r="F101" s="8" t="s">
        <v>296</v>
      </c>
      <c r="G101" s="8" t="s">
        <v>30</v>
      </c>
      <c r="N101" s="8">
        <v>2878153</v>
      </c>
      <c r="T101" s="8">
        <v>300398</v>
      </c>
      <c r="U101" s="8">
        <v>2016</v>
      </c>
      <c r="V101" s="8" t="s">
        <v>297</v>
      </c>
    </row>
    <row r="102" spans="1:22" s="8" customFormat="1" x14ac:dyDescent="0.2">
      <c r="A102" s="8">
        <v>2018</v>
      </c>
      <c r="B102" s="8">
        <v>43905</v>
      </c>
      <c r="C102" s="8" t="s">
        <v>104</v>
      </c>
      <c r="D102" s="8" t="s">
        <v>25</v>
      </c>
      <c r="E102" s="8" t="s">
        <v>26</v>
      </c>
      <c r="F102" s="8" t="s">
        <v>58</v>
      </c>
      <c r="G102" s="8" t="s">
        <v>30</v>
      </c>
      <c r="Q102" s="8">
        <v>14770253</v>
      </c>
      <c r="R102" s="8">
        <v>14770253</v>
      </c>
      <c r="T102" s="8">
        <v>1469845</v>
      </c>
      <c r="U102" s="8">
        <v>2015</v>
      </c>
      <c r="V102" s="8" t="s">
        <v>106</v>
      </c>
    </row>
    <row r="103" spans="1:22" s="8" customFormat="1" x14ac:dyDescent="0.2">
      <c r="A103" s="8">
        <v>2018</v>
      </c>
      <c r="B103" s="8">
        <v>31182</v>
      </c>
      <c r="C103" s="8" t="s">
        <v>373</v>
      </c>
      <c r="D103" s="8" t="s">
        <v>25</v>
      </c>
      <c r="E103" s="8" t="s">
        <v>26</v>
      </c>
      <c r="F103" s="8" t="s">
        <v>164</v>
      </c>
      <c r="G103" s="8" t="s">
        <v>30</v>
      </c>
      <c r="N103" s="8">
        <v>4013141</v>
      </c>
      <c r="O103" s="8">
        <v>803994</v>
      </c>
      <c r="P103" s="8">
        <v>290930</v>
      </c>
      <c r="Q103" s="8">
        <v>5108064</v>
      </c>
      <c r="R103" s="8">
        <v>5201049</v>
      </c>
      <c r="T103" s="8">
        <v>870887</v>
      </c>
      <c r="U103" s="8">
        <v>2016</v>
      </c>
      <c r="V103" s="8" t="s">
        <v>375</v>
      </c>
    </row>
    <row r="104" spans="1:22" s="8" customFormat="1" x14ac:dyDescent="0.2">
      <c r="A104" s="8">
        <v>2018</v>
      </c>
      <c r="B104" s="8">
        <v>35883</v>
      </c>
      <c r="C104" s="8" t="s">
        <v>311</v>
      </c>
      <c r="D104" s="8" t="s">
        <v>25</v>
      </c>
      <c r="E104" s="8" t="s">
        <v>26</v>
      </c>
      <c r="F104" s="8" t="s">
        <v>84</v>
      </c>
      <c r="G104" s="8" t="s">
        <v>204</v>
      </c>
      <c r="Q104" s="8" t="s">
        <v>39</v>
      </c>
      <c r="R104" s="8" t="s">
        <v>39</v>
      </c>
      <c r="T104" s="8">
        <v>1046079</v>
      </c>
      <c r="U104" s="8">
        <v>2017</v>
      </c>
      <c r="V104" s="8" t="s">
        <v>313</v>
      </c>
    </row>
    <row r="105" spans="1:22" s="8" customFormat="1" x14ac:dyDescent="0.2">
      <c r="A105" s="8">
        <v>2018</v>
      </c>
      <c r="B105" s="8">
        <v>59631</v>
      </c>
      <c r="C105" s="8" t="s">
        <v>274</v>
      </c>
      <c r="D105" s="8" t="s">
        <v>25</v>
      </c>
      <c r="E105" s="8" t="s">
        <v>26</v>
      </c>
      <c r="F105" s="8" t="s">
        <v>37</v>
      </c>
      <c r="G105" s="8" t="s">
        <v>30</v>
      </c>
      <c r="N105" s="8">
        <v>548456.81999999995</v>
      </c>
      <c r="O105" s="8">
        <v>102335.19</v>
      </c>
      <c r="P105" s="8">
        <v>22639.85</v>
      </c>
      <c r="Q105" s="8">
        <v>671166.78</v>
      </c>
      <c r="R105" s="8">
        <v>673431.86</v>
      </c>
      <c r="T105" s="8">
        <v>90465</v>
      </c>
      <c r="U105" s="8">
        <v>2016</v>
      </c>
      <c r="V105" s="8" t="s">
        <v>275</v>
      </c>
    </row>
    <row r="106" spans="1:22" s="8" customFormat="1" x14ac:dyDescent="0.2">
      <c r="A106" s="8">
        <v>2018</v>
      </c>
      <c r="B106" s="8">
        <v>59633</v>
      </c>
      <c r="C106" s="8" t="s">
        <v>45</v>
      </c>
      <c r="D106" s="8" t="s">
        <v>25</v>
      </c>
      <c r="E106" s="8" t="s">
        <v>26</v>
      </c>
      <c r="F106" s="8" t="s">
        <v>37</v>
      </c>
      <c r="G106" s="8" t="s">
        <v>30</v>
      </c>
      <c r="N106" s="8">
        <v>192380</v>
      </c>
      <c r="O106" s="8">
        <v>48079</v>
      </c>
      <c r="P106" s="8">
        <v>1337</v>
      </c>
      <c r="T106" s="8">
        <v>64465</v>
      </c>
      <c r="U106" s="8">
        <v>2016</v>
      </c>
      <c r="V106" s="8" t="s">
        <v>47</v>
      </c>
    </row>
    <row r="107" spans="1:22" s="8" customFormat="1" x14ac:dyDescent="0.2">
      <c r="A107" s="8">
        <v>2018</v>
      </c>
      <c r="B107" s="8">
        <v>54110</v>
      </c>
      <c r="C107" s="8" t="s">
        <v>237</v>
      </c>
      <c r="D107" s="8" t="s">
        <v>25</v>
      </c>
      <c r="E107" s="8" t="s">
        <v>26</v>
      </c>
      <c r="F107" s="8" t="s">
        <v>37</v>
      </c>
      <c r="G107" s="8" t="s">
        <v>30</v>
      </c>
      <c r="N107" s="8">
        <v>862781</v>
      </c>
      <c r="Q107" s="8">
        <v>1110480</v>
      </c>
      <c r="R107" s="8">
        <v>1110480</v>
      </c>
      <c r="T107" s="8">
        <v>92478</v>
      </c>
      <c r="U107" s="8">
        <v>2016</v>
      </c>
      <c r="V107" s="8" t="s">
        <v>239</v>
      </c>
    </row>
    <row r="108" spans="1:22" s="8" customFormat="1" x14ac:dyDescent="0.2">
      <c r="A108" s="8">
        <v>2018</v>
      </c>
      <c r="B108" s="8">
        <v>63919</v>
      </c>
      <c r="C108" s="8" t="s">
        <v>156</v>
      </c>
      <c r="D108" s="8" t="s">
        <v>25</v>
      </c>
      <c r="E108" s="8" t="s">
        <v>26</v>
      </c>
      <c r="T108" s="8">
        <v>28027</v>
      </c>
      <c r="U108" s="8">
        <v>2017</v>
      </c>
      <c r="V108" s="8" t="s">
        <v>157</v>
      </c>
    </row>
    <row r="109" spans="1:22" s="8" customFormat="1" x14ac:dyDescent="0.2">
      <c r="A109" s="8">
        <v>2018</v>
      </c>
      <c r="B109" s="8">
        <v>16581</v>
      </c>
      <c r="C109" s="8" t="s">
        <v>360</v>
      </c>
      <c r="D109" s="8" t="s">
        <v>25</v>
      </c>
      <c r="E109" s="8" t="s">
        <v>26</v>
      </c>
      <c r="F109" s="8" t="s">
        <v>84</v>
      </c>
      <c r="G109" s="8" t="s">
        <v>30</v>
      </c>
      <c r="N109" s="8">
        <v>3318000</v>
      </c>
      <c r="O109" s="8">
        <v>64000</v>
      </c>
      <c r="P109" s="8">
        <v>88000</v>
      </c>
      <c r="Q109" s="8">
        <v>3470000</v>
      </c>
      <c r="T109" s="8">
        <v>725000</v>
      </c>
      <c r="U109" s="8">
        <v>2017</v>
      </c>
      <c r="V109" s="8" t="s">
        <v>362</v>
      </c>
    </row>
    <row r="110" spans="1:22" s="8" customFormat="1" x14ac:dyDescent="0.2">
      <c r="A110" s="8">
        <v>2018</v>
      </c>
      <c r="B110" s="8">
        <v>58531</v>
      </c>
      <c r="C110" s="8" t="s">
        <v>113</v>
      </c>
      <c r="D110" s="8" t="s">
        <v>25</v>
      </c>
      <c r="E110" s="8" t="s">
        <v>26</v>
      </c>
      <c r="F110" s="8" t="s">
        <v>58</v>
      </c>
      <c r="G110" s="8" t="s">
        <v>30</v>
      </c>
      <c r="N110" s="8">
        <v>467600</v>
      </c>
      <c r="O110" s="8">
        <v>124237</v>
      </c>
      <c r="P110" s="8">
        <v>26537</v>
      </c>
      <c r="Q110" s="8">
        <v>612200</v>
      </c>
      <c r="R110" s="8">
        <v>618374</v>
      </c>
      <c r="T110" s="8">
        <v>79507</v>
      </c>
      <c r="U110" s="8">
        <v>2016</v>
      </c>
      <c r="V110" s="8" t="s">
        <v>114</v>
      </c>
    </row>
    <row r="111" spans="1:22" s="8" customFormat="1" x14ac:dyDescent="0.2">
      <c r="A111" s="8">
        <v>2018</v>
      </c>
      <c r="B111" s="8">
        <v>63562</v>
      </c>
      <c r="C111" s="8" t="s">
        <v>216</v>
      </c>
      <c r="D111" s="8" t="s">
        <v>25</v>
      </c>
      <c r="E111" s="8" t="s">
        <v>26</v>
      </c>
      <c r="T111" s="8">
        <v>102245</v>
      </c>
      <c r="U111" s="8">
        <v>2017</v>
      </c>
      <c r="V111" s="8" t="s">
        <v>217</v>
      </c>
    </row>
    <row r="112" spans="1:22" s="8" customFormat="1" x14ac:dyDescent="0.2">
      <c r="A112" s="8">
        <v>2018</v>
      </c>
      <c r="B112" s="8">
        <v>35393</v>
      </c>
      <c r="C112" s="8" t="s">
        <v>86</v>
      </c>
      <c r="D112" s="8" t="s">
        <v>25</v>
      </c>
      <c r="E112" s="8" t="s">
        <v>26</v>
      </c>
      <c r="F112" s="8" t="s">
        <v>37</v>
      </c>
      <c r="G112" s="8" t="s">
        <v>30</v>
      </c>
      <c r="N112" s="8">
        <v>2882605</v>
      </c>
      <c r="Q112" s="8">
        <v>7203267</v>
      </c>
      <c r="R112" s="8">
        <v>7219170</v>
      </c>
      <c r="T112" s="8">
        <v>319294</v>
      </c>
      <c r="U112" s="8">
        <v>2010</v>
      </c>
      <c r="V112" s="8" t="s">
        <v>88</v>
      </c>
    </row>
    <row r="113" spans="1:22" s="8" customFormat="1" x14ac:dyDescent="0.2">
      <c r="A113" s="8">
        <v>2018</v>
      </c>
      <c r="B113" s="8">
        <v>54026</v>
      </c>
      <c r="C113" s="8" t="s">
        <v>260</v>
      </c>
      <c r="D113" s="8" t="s">
        <v>25</v>
      </c>
      <c r="E113" s="8" t="s">
        <v>26</v>
      </c>
      <c r="F113" s="8" t="s">
        <v>58</v>
      </c>
      <c r="G113" s="8" t="s">
        <v>30</v>
      </c>
      <c r="N113" s="8">
        <v>962074</v>
      </c>
      <c r="O113" s="8">
        <v>67395</v>
      </c>
      <c r="P113" s="8">
        <v>71639</v>
      </c>
      <c r="Q113" s="8">
        <v>1074905</v>
      </c>
      <c r="R113" s="8">
        <v>1101108</v>
      </c>
      <c r="T113" s="8">
        <v>211277</v>
      </c>
      <c r="U113" s="8">
        <v>2016</v>
      </c>
      <c r="V113" s="8" t="s">
        <v>261</v>
      </c>
    </row>
    <row r="114" spans="1:22" s="8" customFormat="1" x14ac:dyDescent="0.2">
      <c r="A114" s="8">
        <v>2018</v>
      </c>
      <c r="B114" s="8">
        <v>53921</v>
      </c>
      <c r="C114" s="8" t="s">
        <v>319</v>
      </c>
      <c r="D114" s="8" t="s">
        <v>25</v>
      </c>
      <c r="E114" s="8" t="s">
        <v>26</v>
      </c>
      <c r="F114" s="8" t="s">
        <v>143</v>
      </c>
      <c r="G114" s="8" t="s">
        <v>30</v>
      </c>
      <c r="N114" s="8">
        <v>1285662.8400000001</v>
      </c>
      <c r="Q114" s="8">
        <v>3187650.72</v>
      </c>
      <c r="R114" s="8">
        <v>4577183.32</v>
      </c>
      <c r="T114" s="8">
        <v>175826</v>
      </c>
      <c r="U114" s="8">
        <v>2015</v>
      </c>
      <c r="V114" s="8" t="s">
        <v>320</v>
      </c>
    </row>
    <row r="115" spans="1:22" s="8" customFormat="1" x14ac:dyDescent="0.2">
      <c r="A115" s="8">
        <v>2018</v>
      </c>
      <c r="B115" s="8">
        <v>50565</v>
      </c>
      <c r="C115" s="8" t="s">
        <v>221</v>
      </c>
      <c r="D115" s="8" t="s">
        <v>25</v>
      </c>
      <c r="E115" s="8" t="s">
        <v>26</v>
      </c>
      <c r="T115" s="8">
        <v>287208</v>
      </c>
      <c r="U115" s="8">
        <v>2010</v>
      </c>
      <c r="V115" s="8" t="s">
        <v>222</v>
      </c>
    </row>
    <row r="116" spans="1:22" s="8" customFormat="1" x14ac:dyDescent="0.2">
      <c r="A116" s="8">
        <v>2018</v>
      </c>
      <c r="B116" s="8">
        <v>58357</v>
      </c>
      <c r="C116" s="8" t="s">
        <v>138</v>
      </c>
      <c r="D116" s="8" t="s">
        <v>25</v>
      </c>
      <c r="E116" s="8" t="s">
        <v>26</v>
      </c>
      <c r="T116" s="8">
        <v>34399</v>
      </c>
      <c r="U116" s="8">
        <v>2010</v>
      </c>
      <c r="V116" s="8" t="s">
        <v>140</v>
      </c>
    </row>
    <row r="117" spans="1:22" s="8" customFormat="1" x14ac:dyDescent="0.2">
      <c r="A117" s="8">
        <v>2018</v>
      </c>
      <c r="B117" s="8">
        <v>55801</v>
      </c>
      <c r="C117" s="8" t="s">
        <v>77</v>
      </c>
      <c r="D117" s="8" t="s">
        <v>25</v>
      </c>
      <c r="E117" s="8" t="s">
        <v>26</v>
      </c>
      <c r="F117" s="8" t="s">
        <v>62</v>
      </c>
      <c r="G117" s="8" t="s">
        <v>30</v>
      </c>
      <c r="N117" s="8">
        <v>383625</v>
      </c>
      <c r="O117" s="8">
        <v>789569</v>
      </c>
      <c r="P117" s="8">
        <v>21146.7</v>
      </c>
      <c r="Q117" s="8">
        <v>1484767</v>
      </c>
      <c r="R117" s="8">
        <v>0</v>
      </c>
      <c r="T117" s="8">
        <v>108161</v>
      </c>
      <c r="U117" s="8">
        <v>2017</v>
      </c>
      <c r="V117" s="8" t="s">
        <v>79</v>
      </c>
    </row>
    <row r="118" spans="1:22" s="8" customFormat="1" x14ac:dyDescent="0.2">
      <c r="A118" s="8">
        <v>2018</v>
      </c>
      <c r="B118" s="8">
        <v>74508</v>
      </c>
      <c r="C118" s="8" t="s">
        <v>363</v>
      </c>
      <c r="D118" s="8" t="s">
        <v>25</v>
      </c>
      <c r="E118" s="8" t="s">
        <v>26</v>
      </c>
      <c r="F118" s="8" t="s">
        <v>58</v>
      </c>
      <c r="T118" s="8">
        <v>26928</v>
      </c>
      <c r="U118" s="8">
        <v>2017</v>
      </c>
      <c r="V118" s="8" t="s">
        <v>364</v>
      </c>
    </row>
    <row r="119" spans="1:22" s="8" customFormat="1" x14ac:dyDescent="0.2">
      <c r="A119" s="8">
        <v>2018</v>
      </c>
      <c r="B119" s="8">
        <v>52894</v>
      </c>
      <c r="C119" s="8" t="s">
        <v>70</v>
      </c>
      <c r="D119" s="8" t="s">
        <v>25</v>
      </c>
      <c r="E119" s="8" t="s">
        <v>26</v>
      </c>
      <c r="T119" s="8">
        <v>242203</v>
      </c>
      <c r="U119" s="8">
        <v>2016</v>
      </c>
      <c r="V119" s="8" t="s">
        <v>71</v>
      </c>
    </row>
    <row r="120" spans="1:22" s="8" customFormat="1" x14ac:dyDescent="0.2">
      <c r="A120" s="8">
        <v>2018</v>
      </c>
      <c r="B120" s="8">
        <v>58867</v>
      </c>
      <c r="C120" s="8" t="s">
        <v>181</v>
      </c>
      <c r="D120" s="8" t="s">
        <v>25</v>
      </c>
      <c r="E120" s="8" t="s">
        <v>26</v>
      </c>
      <c r="T120" s="8">
        <v>18367</v>
      </c>
      <c r="U120" s="8">
        <v>2010</v>
      </c>
      <c r="V120" s="8" t="s">
        <v>182</v>
      </c>
    </row>
    <row r="121" spans="1:22" s="8" customFormat="1" x14ac:dyDescent="0.2">
      <c r="A121" s="8">
        <v>2018</v>
      </c>
      <c r="B121" s="8">
        <v>31090</v>
      </c>
      <c r="C121" s="8" t="s">
        <v>72</v>
      </c>
      <c r="D121" s="8" t="s">
        <v>25</v>
      </c>
      <c r="E121" s="8" t="s">
        <v>26</v>
      </c>
      <c r="F121" s="8" t="s">
        <v>58</v>
      </c>
      <c r="G121" s="8" t="s">
        <v>30</v>
      </c>
      <c r="N121" s="8">
        <v>2952904.19</v>
      </c>
      <c r="O121" s="8">
        <v>4088910.4</v>
      </c>
      <c r="P121" s="8">
        <v>443120.6</v>
      </c>
      <c r="Q121" s="8">
        <v>7270052.1500000004</v>
      </c>
      <c r="T121" s="8">
        <v>693972</v>
      </c>
      <c r="U121" s="8">
        <v>2017</v>
      </c>
      <c r="V121" s="8" t="s">
        <v>74</v>
      </c>
    </row>
    <row r="122" spans="1:22" s="8" customFormat="1" x14ac:dyDescent="0.2">
      <c r="A122" s="8">
        <v>2018</v>
      </c>
      <c r="B122" s="8">
        <v>49330</v>
      </c>
      <c r="C122" s="8" t="s">
        <v>61</v>
      </c>
      <c r="D122" s="8" t="s">
        <v>25</v>
      </c>
      <c r="E122" s="8" t="s">
        <v>26</v>
      </c>
      <c r="F122" s="8" t="s">
        <v>62</v>
      </c>
      <c r="G122" s="8" t="s">
        <v>30</v>
      </c>
      <c r="N122" s="8">
        <v>8131805</v>
      </c>
      <c r="O122" s="8">
        <v>6288235</v>
      </c>
      <c r="P122" s="8">
        <v>306164</v>
      </c>
      <c r="Q122" s="8">
        <v>10593687</v>
      </c>
      <c r="R122" s="8">
        <v>10908792</v>
      </c>
      <c r="T122" s="8">
        <v>467007</v>
      </c>
      <c r="U122" s="8">
        <v>2013</v>
      </c>
      <c r="V122" s="8" t="s">
        <v>63</v>
      </c>
    </row>
    <row r="123" spans="1:22" s="8" customFormat="1" x14ac:dyDescent="0.2">
      <c r="A123" s="8">
        <v>2018</v>
      </c>
      <c r="B123" s="8">
        <v>74569</v>
      </c>
      <c r="C123" s="8" t="s">
        <v>36</v>
      </c>
      <c r="D123" s="8" t="s">
        <v>25</v>
      </c>
      <c r="E123" s="8" t="s">
        <v>26</v>
      </c>
      <c r="F123" s="8" t="s">
        <v>37</v>
      </c>
      <c r="Q123" s="8" t="s">
        <v>39</v>
      </c>
      <c r="R123" s="8" t="s">
        <v>39</v>
      </c>
      <c r="T123" s="8">
        <v>2188649</v>
      </c>
      <c r="U123" s="8">
        <v>2017</v>
      </c>
      <c r="V123" s="8" t="s">
        <v>40</v>
      </c>
    </row>
    <row r="124" spans="1:22" s="8" customFormat="1" x14ac:dyDescent="0.2">
      <c r="A124" s="8">
        <v>2018</v>
      </c>
      <c r="B124" s="8">
        <v>55616</v>
      </c>
      <c r="C124" s="8" t="s">
        <v>256</v>
      </c>
      <c r="D124" s="8" t="s">
        <v>25</v>
      </c>
      <c r="E124" s="8" t="s">
        <v>26</v>
      </c>
      <c r="T124" s="8">
        <v>8580</v>
      </c>
      <c r="U124" s="8">
        <v>2017</v>
      </c>
      <c r="V124" s="8" t="s">
        <v>257</v>
      </c>
    </row>
    <row r="125" spans="1:22" s="8" customFormat="1" x14ac:dyDescent="0.2">
      <c r="A125" s="8">
        <v>2018</v>
      </c>
      <c r="B125" s="8">
        <v>49335</v>
      </c>
      <c r="C125" s="8" t="s">
        <v>83</v>
      </c>
      <c r="D125" s="8" t="s">
        <v>25</v>
      </c>
      <c r="E125" s="8" t="s">
        <v>26</v>
      </c>
      <c r="F125" s="8" t="s">
        <v>84</v>
      </c>
      <c r="G125" s="8" t="s">
        <v>30</v>
      </c>
      <c r="N125" s="8">
        <v>6680198</v>
      </c>
      <c r="O125" s="8">
        <v>5801169</v>
      </c>
      <c r="P125" s="8">
        <v>979925</v>
      </c>
      <c r="Q125" s="8">
        <v>13461292</v>
      </c>
      <c r="R125" s="8">
        <v>13461292</v>
      </c>
      <c r="T125" s="8">
        <v>667560</v>
      </c>
      <c r="U125" s="8">
        <v>2017</v>
      </c>
      <c r="V125" s="8" t="s">
        <v>85</v>
      </c>
    </row>
    <row r="126" spans="1:22" s="8" customFormat="1" x14ac:dyDescent="0.2">
      <c r="A126" s="8">
        <v>2018</v>
      </c>
      <c r="B126" s="8">
        <v>3417</v>
      </c>
      <c r="C126" s="8" t="s">
        <v>369</v>
      </c>
      <c r="D126" s="8" t="s">
        <v>25</v>
      </c>
      <c r="E126" s="8" t="s">
        <v>26</v>
      </c>
      <c r="F126" s="8" t="s">
        <v>58</v>
      </c>
      <c r="G126" s="8" t="s">
        <v>30</v>
      </c>
      <c r="N126" s="8">
        <v>35850141</v>
      </c>
      <c r="O126" s="8">
        <v>14262756</v>
      </c>
      <c r="P126" s="8">
        <v>1622506</v>
      </c>
      <c r="Q126" s="8">
        <v>51735403</v>
      </c>
      <c r="T126" s="8">
        <v>8537673</v>
      </c>
      <c r="U126" s="8">
        <v>2016</v>
      </c>
      <c r="V126" s="8" t="s">
        <v>370</v>
      </c>
    </row>
    <row r="127" spans="1:22" s="8" customFormat="1" x14ac:dyDescent="0.2">
      <c r="A127" s="8">
        <v>2018</v>
      </c>
      <c r="B127" s="8">
        <v>31177</v>
      </c>
      <c r="C127" s="8" t="s">
        <v>367</v>
      </c>
      <c r="D127" s="8" t="s">
        <v>25</v>
      </c>
      <c r="E127" s="8" t="s">
        <v>26</v>
      </c>
      <c r="F127" s="8" t="s">
        <v>27</v>
      </c>
      <c r="G127" s="8" t="s">
        <v>204</v>
      </c>
      <c r="Q127" s="8" t="s">
        <v>39</v>
      </c>
      <c r="R127" s="8" t="s">
        <v>39</v>
      </c>
      <c r="T127" s="8">
        <v>193744</v>
      </c>
      <c r="U127" s="8">
        <v>2016</v>
      </c>
      <c r="V127" s="8" t="s">
        <v>368</v>
      </c>
    </row>
    <row r="128" spans="1:22" s="8" customFormat="1" x14ac:dyDescent="0.2">
      <c r="A128" s="8">
        <v>2018</v>
      </c>
      <c r="B128" s="8">
        <v>74531</v>
      </c>
      <c r="C128" s="8" t="s">
        <v>378</v>
      </c>
      <c r="D128" s="8" t="s">
        <v>25</v>
      </c>
      <c r="E128" s="8" t="s">
        <v>26</v>
      </c>
      <c r="F128" s="8" t="s">
        <v>37</v>
      </c>
      <c r="G128" s="8" t="s">
        <v>30</v>
      </c>
      <c r="N128" s="8">
        <v>1307967</v>
      </c>
      <c r="O128" s="8">
        <v>503122</v>
      </c>
      <c r="P128" s="8">
        <v>33245</v>
      </c>
      <c r="Q128" s="8">
        <v>1789058</v>
      </c>
      <c r="T128" s="8">
        <v>149790</v>
      </c>
      <c r="U128" s="8">
        <v>2017</v>
      </c>
      <c r="V128" s="8" t="s">
        <v>379</v>
      </c>
    </row>
    <row r="129" spans="1:22" s="8" customFormat="1" x14ac:dyDescent="0.2">
      <c r="A129" s="8">
        <v>2018</v>
      </c>
      <c r="B129" s="8">
        <v>74573</v>
      </c>
      <c r="C129" s="8" t="s">
        <v>151</v>
      </c>
      <c r="D129" s="8" t="s">
        <v>25</v>
      </c>
      <c r="E129" s="8" t="s">
        <v>26</v>
      </c>
      <c r="T129" s="8">
        <v>13210</v>
      </c>
      <c r="U129" s="8">
        <v>2017</v>
      </c>
      <c r="V129" s="8" t="s">
        <v>153</v>
      </c>
    </row>
    <row r="130" spans="1:22" s="8" customFormat="1" x14ac:dyDescent="0.2">
      <c r="A130" s="8">
        <v>2018</v>
      </c>
      <c r="B130" s="8">
        <v>58621</v>
      </c>
      <c r="C130" s="8" t="s">
        <v>225</v>
      </c>
      <c r="D130" s="8" t="s">
        <v>25</v>
      </c>
      <c r="E130" s="8" t="s">
        <v>26</v>
      </c>
      <c r="F130" s="8" t="s">
        <v>58</v>
      </c>
      <c r="G130" s="8" t="s">
        <v>30</v>
      </c>
      <c r="N130" s="8">
        <v>112096.95299999999</v>
      </c>
      <c r="O130" s="8">
        <v>222291.04300000001</v>
      </c>
      <c r="P130" s="8">
        <v>1887.192</v>
      </c>
      <c r="Q130" s="8">
        <v>334387.99699999997</v>
      </c>
      <c r="R130" s="8">
        <v>334387.99699999997</v>
      </c>
      <c r="T130" s="8">
        <v>44563</v>
      </c>
      <c r="U130" s="8">
        <v>2017</v>
      </c>
      <c r="V130" s="8" t="s">
        <v>227</v>
      </c>
    </row>
    <row r="131" spans="1:22" s="8" customFormat="1" x14ac:dyDescent="0.2">
      <c r="A131" s="8">
        <v>2018</v>
      </c>
      <c r="B131" s="8">
        <v>74418</v>
      </c>
      <c r="C131" s="8" t="s">
        <v>127</v>
      </c>
      <c r="D131" s="8" t="s">
        <v>25</v>
      </c>
      <c r="E131" s="8" t="s">
        <v>26</v>
      </c>
      <c r="T131" s="8">
        <v>5035</v>
      </c>
      <c r="U131" s="8">
        <v>2016</v>
      </c>
      <c r="V131" s="8" t="s">
        <v>128</v>
      </c>
    </row>
    <row r="132" spans="1:22" s="8" customFormat="1" x14ac:dyDescent="0.2">
      <c r="A132" s="8">
        <v>2018</v>
      </c>
      <c r="B132" s="8">
        <v>59588</v>
      </c>
      <c r="C132" s="8" t="s">
        <v>197</v>
      </c>
      <c r="D132" s="8" t="s">
        <v>25</v>
      </c>
      <c r="E132" s="8" t="s">
        <v>26</v>
      </c>
      <c r="T132" s="8">
        <v>59005</v>
      </c>
      <c r="U132" s="8">
        <v>2016</v>
      </c>
      <c r="V132" s="8" t="s">
        <v>198</v>
      </c>
    </row>
    <row r="133" spans="1:22" s="8" customFormat="1" x14ac:dyDescent="0.2">
      <c r="A133" s="8">
        <v>2018</v>
      </c>
      <c r="B133" s="8">
        <v>73530</v>
      </c>
      <c r="C133" s="8" t="s">
        <v>80</v>
      </c>
      <c r="D133" s="8" t="s">
        <v>25</v>
      </c>
      <c r="E133" s="8" t="s">
        <v>26</v>
      </c>
      <c r="F133" s="8" t="s">
        <v>58</v>
      </c>
      <c r="G133" s="8" t="s">
        <v>81</v>
      </c>
      <c r="N133" s="8">
        <v>235202</v>
      </c>
      <c r="O133" s="8">
        <v>171221</v>
      </c>
      <c r="Q133" s="8" t="s">
        <v>39</v>
      </c>
      <c r="R133" s="8" t="s">
        <v>39</v>
      </c>
      <c r="T133" s="8">
        <v>31394</v>
      </c>
      <c r="U133" s="8">
        <v>2010</v>
      </c>
      <c r="V133" s="8" t="s">
        <v>82</v>
      </c>
    </row>
    <row r="134" spans="1:22" s="8" customFormat="1" x14ac:dyDescent="0.2">
      <c r="A134" s="8">
        <v>2018</v>
      </c>
      <c r="B134" s="8">
        <v>60679</v>
      </c>
      <c r="C134" s="8" t="s">
        <v>385</v>
      </c>
      <c r="D134" s="8" t="s">
        <v>25</v>
      </c>
      <c r="E134" s="8" t="s">
        <v>26</v>
      </c>
      <c r="T134" s="8">
        <v>5811</v>
      </c>
      <c r="U134" s="8">
        <v>2016</v>
      </c>
      <c r="V134" s="8" t="s">
        <v>386</v>
      </c>
    </row>
    <row r="135" spans="1:22" s="8" customFormat="1" x14ac:dyDescent="0.2">
      <c r="A135" s="8">
        <v>2018</v>
      </c>
      <c r="B135" s="8">
        <v>59535</v>
      </c>
      <c r="C135" s="8" t="s">
        <v>298</v>
      </c>
      <c r="D135" s="8" t="s">
        <v>25</v>
      </c>
      <c r="E135" s="8" t="s">
        <v>26</v>
      </c>
      <c r="T135" s="8">
        <v>5305</v>
      </c>
      <c r="U135" s="8">
        <v>2010</v>
      </c>
      <c r="V135" s="8" t="s">
        <v>299</v>
      </c>
    </row>
    <row r="136" spans="1:22" s="8" customFormat="1" x14ac:dyDescent="0.2">
      <c r="A136" s="8">
        <v>2018</v>
      </c>
      <c r="B136" s="8">
        <v>832838</v>
      </c>
      <c r="C136" s="8" t="s">
        <v>314</v>
      </c>
      <c r="D136" s="8" t="s">
        <v>25</v>
      </c>
      <c r="E136" s="8" t="s">
        <v>26</v>
      </c>
      <c r="U136" s="8">
        <v>0</v>
      </c>
      <c r="V136" s="8" t="s">
        <v>315</v>
      </c>
    </row>
  </sheetData>
  <autoFilter ref="A1:V1" xr:uid="{7068776D-34D3-E74D-BD2F-AD6BA13C1C36}">
    <sortState xmlns:xlrd2="http://schemas.microsoft.com/office/spreadsheetml/2017/richdata2" ref="A2:V136">
      <sortCondition ref="C1:C13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4458-9DD2-DD48-A581-3EA45A15364A}">
  <dimension ref="A1:S136"/>
  <sheetViews>
    <sheetView workbookViewId="0">
      <selection activeCell="F39" sqref="F39"/>
    </sheetView>
  </sheetViews>
  <sheetFormatPr baseColWidth="10" defaultRowHeight="16" x14ac:dyDescent="0.2"/>
  <cols>
    <col min="1" max="1" width="22.33203125" customWidth="1"/>
    <col min="2" max="2" width="16.6640625" customWidth="1"/>
    <col min="3" max="3" width="34.1640625" customWidth="1"/>
    <col min="6" max="9" width="10.83203125" style="6"/>
    <col min="10" max="15" width="10.83203125" style="4"/>
    <col min="16" max="16" width="21.6640625" style="8" customWidth="1"/>
    <col min="17" max="17" width="22.6640625" style="8" customWidth="1"/>
    <col min="19" max="19" width="22.66406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121</v>
      </c>
      <c r="P1" s="6" t="s">
        <v>1181</v>
      </c>
      <c r="Q1" s="4" t="s">
        <v>1180</v>
      </c>
      <c r="R1" t="s">
        <v>881</v>
      </c>
      <c r="S1" s="4" t="s">
        <v>1185</v>
      </c>
    </row>
    <row r="2" spans="1:19" x14ac:dyDescent="0.2">
      <c r="A2" t="str">
        <f>"Cities 2018"</f>
        <v>Cities 2018</v>
      </c>
      <c r="B2">
        <v>1093</v>
      </c>
      <c r="C2" t="s">
        <v>134</v>
      </c>
      <c r="D2" t="s">
        <v>25</v>
      </c>
      <c r="E2" t="s">
        <v>26</v>
      </c>
      <c r="F2" s="6">
        <v>26</v>
      </c>
      <c r="G2" s="6">
        <v>40</v>
      </c>
      <c r="H2" s="6">
        <v>0</v>
      </c>
      <c r="I2" s="6">
        <v>30</v>
      </c>
      <c r="J2" s="4">
        <v>2</v>
      </c>
      <c r="K2" s="4">
        <v>0</v>
      </c>
      <c r="L2" s="4">
        <v>0</v>
      </c>
      <c r="M2" s="4">
        <v>0</v>
      </c>
      <c r="N2" s="4">
        <v>2</v>
      </c>
      <c r="O2" s="4">
        <v>0</v>
      </c>
      <c r="P2" s="8">
        <f>SUM(F2:I2)/SUM(F2:O2)</f>
        <v>0.96</v>
      </c>
      <c r="Q2" s="8">
        <f>SUM(J2:O2)/SUM(F2:O2)</f>
        <v>0.04</v>
      </c>
      <c r="R2">
        <v>100</v>
      </c>
      <c r="S2" s="8">
        <f t="shared" ref="S2:S33" si="0">P2+Q2</f>
        <v>1</v>
      </c>
    </row>
    <row r="3" spans="1:19" x14ac:dyDescent="0.2">
      <c r="A3" t="str">
        <f t="shared" ref="A3:A66" si="1">"Cities 2018"</f>
        <v>Cities 2018</v>
      </c>
      <c r="B3">
        <v>1184</v>
      </c>
      <c r="C3" t="s">
        <v>287</v>
      </c>
      <c r="D3" t="s">
        <v>25</v>
      </c>
      <c r="E3" t="s">
        <v>26</v>
      </c>
      <c r="F3" s="6">
        <v>28.6</v>
      </c>
      <c r="G3" s="6">
        <v>16</v>
      </c>
      <c r="H3" s="6">
        <v>0</v>
      </c>
      <c r="I3" s="6">
        <v>21.7</v>
      </c>
      <c r="J3" s="4">
        <v>0</v>
      </c>
      <c r="K3" s="4">
        <v>0.4</v>
      </c>
      <c r="L3" s="4">
        <v>27.1</v>
      </c>
      <c r="M3" s="4">
        <v>0</v>
      </c>
      <c r="N3" s="4">
        <v>6</v>
      </c>
      <c r="O3" s="4">
        <v>0</v>
      </c>
      <c r="P3" s="8">
        <f t="shared" ref="P3:P66" si="2">SUM(F3:I3)/SUM(F3:O3)</f>
        <v>0.6643286573146292</v>
      </c>
      <c r="Q3" s="8">
        <f t="shared" ref="Q3:Q66" si="3">SUM(J3:O3)/SUM(F3:O3)</f>
        <v>0.33567134268537069</v>
      </c>
      <c r="R3">
        <v>99.800000000000011</v>
      </c>
      <c r="S3" s="8">
        <f t="shared" si="0"/>
        <v>0.99999999999999989</v>
      </c>
    </row>
    <row r="4" spans="1:19" x14ac:dyDescent="0.2">
      <c r="A4" t="str">
        <f t="shared" si="1"/>
        <v>Cities 2018</v>
      </c>
      <c r="B4">
        <v>3203</v>
      </c>
      <c r="C4" t="s">
        <v>129</v>
      </c>
      <c r="D4" t="s">
        <v>25</v>
      </c>
      <c r="E4" t="s">
        <v>26</v>
      </c>
      <c r="F4" s="6">
        <v>35</v>
      </c>
      <c r="G4" s="6">
        <v>26</v>
      </c>
      <c r="H4" s="6">
        <v>0</v>
      </c>
      <c r="I4" s="6">
        <v>35</v>
      </c>
      <c r="J4" s="4">
        <v>1</v>
      </c>
      <c r="K4" s="4">
        <v>0</v>
      </c>
      <c r="L4" s="4">
        <v>2</v>
      </c>
      <c r="M4" s="4">
        <v>0</v>
      </c>
      <c r="N4" s="4">
        <v>0</v>
      </c>
      <c r="O4" s="4">
        <v>1</v>
      </c>
      <c r="P4" s="8">
        <f t="shared" si="2"/>
        <v>0.96</v>
      </c>
      <c r="Q4" s="8">
        <f t="shared" si="3"/>
        <v>0.04</v>
      </c>
      <c r="R4">
        <v>100</v>
      </c>
      <c r="S4" s="8">
        <f t="shared" si="0"/>
        <v>1</v>
      </c>
    </row>
    <row r="5" spans="1:19" x14ac:dyDescent="0.2">
      <c r="A5" t="str">
        <f t="shared" si="1"/>
        <v>Cities 2018</v>
      </c>
      <c r="B5">
        <v>3417</v>
      </c>
      <c r="C5" t="s">
        <v>369</v>
      </c>
      <c r="D5" t="s">
        <v>25</v>
      </c>
      <c r="E5" t="s">
        <v>26</v>
      </c>
      <c r="F5" s="6">
        <v>0.2</v>
      </c>
      <c r="G5" s="6">
        <v>47</v>
      </c>
      <c r="H5" s="6">
        <v>2.5</v>
      </c>
      <c r="I5" s="6">
        <v>42.5</v>
      </c>
      <c r="J5" s="4">
        <v>4.8</v>
      </c>
      <c r="K5" s="4">
        <v>0.1</v>
      </c>
      <c r="L5" s="4">
        <v>1.5</v>
      </c>
      <c r="M5" s="4">
        <v>0</v>
      </c>
      <c r="N5" s="4">
        <v>0.02</v>
      </c>
      <c r="O5" s="4">
        <v>1.38</v>
      </c>
      <c r="P5" s="8">
        <f t="shared" si="2"/>
        <v>0.92200000000000015</v>
      </c>
      <c r="Q5" s="8">
        <f t="shared" si="3"/>
        <v>7.8E-2</v>
      </c>
      <c r="R5">
        <v>99.999999999999986</v>
      </c>
      <c r="S5" s="8">
        <f t="shared" si="0"/>
        <v>1.0000000000000002</v>
      </c>
    </row>
    <row r="6" spans="1:19" x14ac:dyDescent="0.2">
      <c r="A6" t="str">
        <f t="shared" si="1"/>
        <v>Cities 2018</v>
      </c>
      <c r="B6">
        <v>10495</v>
      </c>
      <c r="C6" t="s">
        <v>321</v>
      </c>
      <c r="D6" t="s">
        <v>25</v>
      </c>
      <c r="E6" t="s">
        <v>26</v>
      </c>
      <c r="F6" s="6">
        <v>7.09</v>
      </c>
      <c r="G6" s="6">
        <v>75.180000000000007</v>
      </c>
      <c r="H6" s="6">
        <v>0</v>
      </c>
      <c r="I6" s="6">
        <v>0</v>
      </c>
      <c r="J6" s="4">
        <v>0</v>
      </c>
      <c r="K6" s="4">
        <v>0.32</v>
      </c>
      <c r="L6" s="4">
        <v>2.08</v>
      </c>
      <c r="M6" s="4">
        <v>6.5</v>
      </c>
      <c r="N6" s="4">
        <v>12.43</v>
      </c>
      <c r="O6" s="4">
        <v>7.0000000000000007E-2</v>
      </c>
      <c r="P6" s="8">
        <f t="shared" si="2"/>
        <v>0.79357576926786944</v>
      </c>
      <c r="Q6" s="8">
        <f t="shared" si="3"/>
        <v>0.20642423073213081</v>
      </c>
      <c r="R6">
        <v>103.66999999999999</v>
      </c>
      <c r="S6" s="8">
        <f t="shared" si="0"/>
        <v>1.0000000000000002</v>
      </c>
    </row>
    <row r="7" spans="1:19" x14ac:dyDescent="0.2">
      <c r="A7" t="str">
        <f t="shared" si="1"/>
        <v>Cities 2018</v>
      </c>
      <c r="B7">
        <v>14344</v>
      </c>
      <c r="C7" t="s">
        <v>183</v>
      </c>
      <c r="D7" t="s">
        <v>25</v>
      </c>
      <c r="E7" t="s">
        <v>26</v>
      </c>
      <c r="F7" s="6">
        <v>61.96</v>
      </c>
      <c r="G7" s="6">
        <v>15.4</v>
      </c>
      <c r="H7" s="6">
        <v>0</v>
      </c>
      <c r="I7" s="6">
        <v>0</v>
      </c>
      <c r="J7" s="4">
        <v>5.18</v>
      </c>
      <c r="K7" s="4">
        <v>0.43</v>
      </c>
      <c r="L7" s="4">
        <v>7.1</v>
      </c>
      <c r="M7" s="4">
        <v>0.38</v>
      </c>
      <c r="N7" s="4">
        <v>0.08</v>
      </c>
      <c r="O7" s="4">
        <v>9.4700000000000006</v>
      </c>
      <c r="P7" s="8">
        <f t="shared" si="2"/>
        <v>0.77360000000000007</v>
      </c>
      <c r="Q7" s="8">
        <f t="shared" si="3"/>
        <v>0.22640000000000005</v>
      </c>
      <c r="R7">
        <v>99.999999999999986</v>
      </c>
      <c r="S7" s="8">
        <f t="shared" si="0"/>
        <v>1</v>
      </c>
    </row>
    <row r="8" spans="1:19" x14ac:dyDescent="0.2">
      <c r="A8" t="str">
        <f t="shared" si="1"/>
        <v>Cities 2018</v>
      </c>
      <c r="B8">
        <v>14874</v>
      </c>
      <c r="C8" t="s">
        <v>169</v>
      </c>
      <c r="D8" t="s">
        <v>25</v>
      </c>
      <c r="E8" t="s">
        <v>26</v>
      </c>
      <c r="F8" s="6">
        <v>43</v>
      </c>
      <c r="G8" s="6">
        <v>24</v>
      </c>
      <c r="H8" s="6">
        <v>0</v>
      </c>
      <c r="I8" s="6">
        <v>0</v>
      </c>
      <c r="J8" s="4">
        <v>25</v>
      </c>
      <c r="K8" s="4">
        <v>1</v>
      </c>
      <c r="L8" s="4">
        <v>6</v>
      </c>
      <c r="M8" s="4">
        <v>0</v>
      </c>
      <c r="N8" s="4">
        <v>0</v>
      </c>
      <c r="O8" s="4">
        <v>1</v>
      </c>
      <c r="P8" s="8">
        <f t="shared" si="2"/>
        <v>0.67</v>
      </c>
      <c r="Q8" s="8">
        <f t="shared" si="3"/>
        <v>0.33</v>
      </c>
      <c r="R8">
        <v>100</v>
      </c>
      <c r="S8" s="8">
        <f t="shared" si="0"/>
        <v>1</v>
      </c>
    </row>
    <row r="9" spans="1:19" x14ac:dyDescent="0.2">
      <c r="A9" t="str">
        <f t="shared" si="1"/>
        <v>Cities 2018</v>
      </c>
      <c r="B9">
        <v>16581</v>
      </c>
      <c r="C9" t="s">
        <v>360</v>
      </c>
      <c r="D9" t="s">
        <v>25</v>
      </c>
      <c r="E9" t="s">
        <v>26</v>
      </c>
      <c r="F9" s="6">
        <v>1</v>
      </c>
      <c r="G9" s="6">
        <v>1</v>
      </c>
      <c r="H9" s="6">
        <v>0</v>
      </c>
      <c r="I9" s="6">
        <v>5</v>
      </c>
      <c r="J9" s="4">
        <v>88</v>
      </c>
      <c r="K9" s="4">
        <v>1</v>
      </c>
      <c r="L9" s="4">
        <v>4</v>
      </c>
      <c r="M9" s="4">
        <v>0</v>
      </c>
      <c r="N9" s="4">
        <v>0</v>
      </c>
      <c r="O9" s="4">
        <v>0</v>
      </c>
      <c r="P9" s="8">
        <f t="shared" si="2"/>
        <v>7.0000000000000007E-2</v>
      </c>
      <c r="Q9" s="8">
        <f t="shared" si="3"/>
        <v>0.93</v>
      </c>
      <c r="R9">
        <v>100</v>
      </c>
      <c r="S9" s="8">
        <f t="shared" si="0"/>
        <v>1</v>
      </c>
    </row>
    <row r="10" spans="1:19" x14ac:dyDescent="0.2">
      <c r="A10" t="str">
        <f t="shared" si="1"/>
        <v>Cities 2018</v>
      </c>
      <c r="B10">
        <v>31090</v>
      </c>
      <c r="C10" t="s">
        <v>72</v>
      </c>
      <c r="D10" t="s">
        <v>25</v>
      </c>
      <c r="E10" t="s">
        <v>26</v>
      </c>
      <c r="F10" s="6">
        <v>17.62</v>
      </c>
      <c r="G10" s="6">
        <v>38.020000000000003</v>
      </c>
      <c r="H10" s="6">
        <v>0.25</v>
      </c>
      <c r="I10" s="6">
        <v>39.67</v>
      </c>
      <c r="J10" s="4">
        <v>0.92</v>
      </c>
      <c r="K10" s="4">
        <v>1.88</v>
      </c>
      <c r="L10" s="4">
        <v>1.01</v>
      </c>
      <c r="M10" s="4">
        <v>0</v>
      </c>
      <c r="N10" s="4">
        <v>0.39</v>
      </c>
      <c r="O10" s="4">
        <v>0.24</v>
      </c>
      <c r="P10" s="8">
        <f t="shared" si="2"/>
        <v>0.9556</v>
      </c>
      <c r="Q10" s="8">
        <f t="shared" si="3"/>
        <v>4.4399999999999995E-2</v>
      </c>
      <c r="R10">
        <v>100</v>
      </c>
      <c r="S10" s="8">
        <f t="shared" si="0"/>
        <v>1</v>
      </c>
    </row>
    <row r="11" spans="1:19" x14ac:dyDescent="0.2">
      <c r="A11" t="str">
        <f t="shared" si="1"/>
        <v>Cities 2018</v>
      </c>
      <c r="B11">
        <v>31108</v>
      </c>
      <c r="C11" t="s">
        <v>228</v>
      </c>
      <c r="D11" t="s">
        <v>25</v>
      </c>
      <c r="E11" t="s">
        <v>26</v>
      </c>
      <c r="F11" s="6">
        <v>25.9</v>
      </c>
      <c r="G11" s="6">
        <v>48.2</v>
      </c>
      <c r="H11" s="6">
        <v>0</v>
      </c>
      <c r="I11" s="6">
        <v>10.8</v>
      </c>
      <c r="J11" s="4">
        <v>0.3</v>
      </c>
      <c r="K11" s="4">
        <v>0.3</v>
      </c>
      <c r="L11" s="4">
        <v>13.7</v>
      </c>
      <c r="M11" s="4">
        <v>0</v>
      </c>
      <c r="N11" s="4">
        <v>0.2</v>
      </c>
      <c r="O11" s="4">
        <v>0.6</v>
      </c>
      <c r="P11" s="8">
        <f t="shared" si="2"/>
        <v>0.84900000000000009</v>
      </c>
      <c r="Q11" s="8">
        <f t="shared" si="3"/>
        <v>0.151</v>
      </c>
      <c r="R11">
        <v>99.999999999999986</v>
      </c>
      <c r="S11" s="8">
        <f t="shared" si="0"/>
        <v>1</v>
      </c>
    </row>
    <row r="12" spans="1:19" x14ac:dyDescent="0.2">
      <c r="A12" t="str">
        <f t="shared" si="1"/>
        <v>Cities 2018</v>
      </c>
      <c r="B12">
        <v>31177</v>
      </c>
      <c r="C12" t="s">
        <v>367</v>
      </c>
      <c r="D12" t="s">
        <v>25</v>
      </c>
      <c r="E12" t="s">
        <v>26</v>
      </c>
      <c r="F12" s="6">
        <v>61.96</v>
      </c>
      <c r="G12" s="6">
        <v>15.4</v>
      </c>
      <c r="H12" s="6">
        <v>0</v>
      </c>
      <c r="I12" s="6">
        <v>0</v>
      </c>
      <c r="J12" s="4">
        <v>5.18</v>
      </c>
      <c r="K12" s="4">
        <v>0.43</v>
      </c>
      <c r="L12" s="4">
        <v>7.1</v>
      </c>
      <c r="M12" s="4">
        <v>0.38</v>
      </c>
      <c r="N12" s="4">
        <v>0.08</v>
      </c>
      <c r="O12" s="4">
        <v>9.4700000000000006</v>
      </c>
      <c r="P12" s="8">
        <f t="shared" si="2"/>
        <v>0.77360000000000007</v>
      </c>
      <c r="Q12" s="8">
        <f t="shared" si="3"/>
        <v>0.22640000000000005</v>
      </c>
      <c r="R12">
        <v>99.999999999999986</v>
      </c>
      <c r="S12" s="8">
        <f t="shared" si="0"/>
        <v>1</v>
      </c>
    </row>
    <row r="13" spans="1:19" x14ac:dyDescent="0.2">
      <c r="A13" t="str">
        <f t="shared" si="1"/>
        <v>Cities 2018</v>
      </c>
      <c r="B13">
        <v>31181</v>
      </c>
      <c r="C13" t="s">
        <v>240</v>
      </c>
      <c r="D13" t="s">
        <v>25</v>
      </c>
      <c r="E13" t="s">
        <v>26</v>
      </c>
      <c r="F13" s="6">
        <v>35.270000000000003</v>
      </c>
      <c r="G13" s="6">
        <v>20.62</v>
      </c>
      <c r="H13" s="6">
        <v>0.55000000000000004</v>
      </c>
      <c r="I13" s="6">
        <v>39.9</v>
      </c>
      <c r="J13" s="4">
        <v>1</v>
      </c>
      <c r="K13" s="4">
        <v>1.28</v>
      </c>
      <c r="L13" s="4">
        <v>0.67</v>
      </c>
      <c r="M13" s="4">
        <v>0</v>
      </c>
      <c r="N13" s="4">
        <v>0.01</v>
      </c>
      <c r="O13" s="4">
        <v>0.7</v>
      </c>
      <c r="P13" s="8">
        <f t="shared" si="2"/>
        <v>0.96339999999999992</v>
      </c>
      <c r="Q13" s="8">
        <f t="shared" si="3"/>
        <v>3.6599999999999994E-2</v>
      </c>
      <c r="R13">
        <v>100.00000000000001</v>
      </c>
      <c r="S13" s="8">
        <f t="shared" si="0"/>
        <v>0.99999999999999989</v>
      </c>
    </row>
    <row r="14" spans="1:19" x14ac:dyDescent="0.2">
      <c r="A14" t="str">
        <f t="shared" si="1"/>
        <v>Cities 2018</v>
      </c>
      <c r="B14">
        <v>31182</v>
      </c>
      <c r="C14" t="s">
        <v>373</v>
      </c>
      <c r="D14" t="s">
        <v>25</v>
      </c>
      <c r="E14" t="s">
        <v>26</v>
      </c>
      <c r="F14" s="6">
        <v>0</v>
      </c>
      <c r="G14" s="6">
        <v>13.52</v>
      </c>
      <c r="H14" s="6">
        <v>0</v>
      </c>
      <c r="I14" s="6">
        <v>17.95</v>
      </c>
      <c r="J14" s="4">
        <v>33.96</v>
      </c>
      <c r="K14" s="4">
        <v>2.99</v>
      </c>
      <c r="L14" s="4">
        <v>7.64</v>
      </c>
      <c r="M14" s="4">
        <v>3.74</v>
      </c>
      <c r="N14" s="4">
        <v>9.73</v>
      </c>
      <c r="O14" s="4">
        <v>10.47</v>
      </c>
      <c r="P14" s="8">
        <f t="shared" si="2"/>
        <v>0.31469999999999998</v>
      </c>
      <c r="Q14" s="8">
        <f t="shared" si="3"/>
        <v>0.68530000000000002</v>
      </c>
      <c r="R14">
        <v>100</v>
      </c>
      <c r="S14" s="8">
        <f t="shared" si="0"/>
        <v>1</v>
      </c>
    </row>
    <row r="15" spans="1:19" x14ac:dyDescent="0.2">
      <c r="A15" t="str">
        <f t="shared" si="1"/>
        <v>Cities 2018</v>
      </c>
      <c r="B15">
        <v>32550</v>
      </c>
      <c r="C15" t="s">
        <v>284</v>
      </c>
      <c r="D15" t="s">
        <v>25</v>
      </c>
      <c r="E15" t="s">
        <v>26</v>
      </c>
      <c r="F15" s="6">
        <v>46</v>
      </c>
      <c r="G15" s="6">
        <v>25</v>
      </c>
      <c r="H15" s="6">
        <v>0</v>
      </c>
      <c r="I15" s="6">
        <v>0</v>
      </c>
      <c r="J15" s="4">
        <v>4</v>
      </c>
      <c r="K15" s="4">
        <v>0</v>
      </c>
      <c r="L15" s="4">
        <v>23</v>
      </c>
      <c r="M15" s="4">
        <v>0</v>
      </c>
      <c r="N15" s="4">
        <v>2</v>
      </c>
      <c r="O15" s="4">
        <v>0</v>
      </c>
      <c r="P15" s="8">
        <f t="shared" si="2"/>
        <v>0.71</v>
      </c>
      <c r="Q15" s="8">
        <f t="shared" si="3"/>
        <v>0.28999999999999998</v>
      </c>
      <c r="R15">
        <v>100</v>
      </c>
      <c r="S15" s="8">
        <f t="shared" si="0"/>
        <v>1</v>
      </c>
    </row>
    <row r="16" spans="1:19" x14ac:dyDescent="0.2">
      <c r="A16" t="str">
        <f t="shared" si="1"/>
        <v>Cities 2018</v>
      </c>
      <c r="B16">
        <v>35268</v>
      </c>
      <c r="C16" t="s">
        <v>166</v>
      </c>
      <c r="D16" t="s">
        <v>25</v>
      </c>
      <c r="E16" t="s">
        <v>26</v>
      </c>
      <c r="F16" s="6">
        <v>1.6</v>
      </c>
      <c r="G16" s="6">
        <v>48.4</v>
      </c>
      <c r="H16" s="6">
        <v>0.7</v>
      </c>
      <c r="I16" s="6">
        <v>30.8</v>
      </c>
      <c r="J16" s="4">
        <v>8.4</v>
      </c>
      <c r="K16" s="4">
        <v>6</v>
      </c>
      <c r="L16" s="4">
        <v>3.2</v>
      </c>
      <c r="M16" s="4">
        <v>0</v>
      </c>
      <c r="N16" s="4">
        <v>0.9</v>
      </c>
      <c r="O16" s="4">
        <v>0</v>
      </c>
      <c r="P16" s="8">
        <f t="shared" si="2"/>
        <v>0.81499999999999984</v>
      </c>
      <c r="Q16" s="8">
        <f t="shared" si="3"/>
        <v>0.18499999999999997</v>
      </c>
      <c r="R16">
        <v>100.00000000000001</v>
      </c>
      <c r="S16" s="8">
        <f t="shared" si="0"/>
        <v>0.99999999999999978</v>
      </c>
    </row>
    <row r="17" spans="1:19" x14ac:dyDescent="0.2">
      <c r="A17" t="str">
        <f t="shared" si="1"/>
        <v>Cities 2018</v>
      </c>
      <c r="B17">
        <v>35272</v>
      </c>
      <c r="C17" t="s">
        <v>272</v>
      </c>
      <c r="D17" t="s">
        <v>25</v>
      </c>
      <c r="E17" t="s">
        <v>26</v>
      </c>
      <c r="F17" s="6">
        <v>0</v>
      </c>
      <c r="G17" s="6">
        <v>0</v>
      </c>
      <c r="H17" s="6">
        <v>0</v>
      </c>
      <c r="I17" s="6">
        <v>0</v>
      </c>
      <c r="J17" s="4">
        <v>0</v>
      </c>
      <c r="K17" s="4">
        <v>0</v>
      </c>
      <c r="L17" s="4">
        <v>0</v>
      </c>
      <c r="M17" s="4">
        <v>0</v>
      </c>
      <c r="N17" s="4">
        <v>0</v>
      </c>
      <c r="O17" s="4">
        <v>0</v>
      </c>
      <c r="P17" s="8" t="e">
        <f t="shared" si="2"/>
        <v>#DIV/0!</v>
      </c>
      <c r="Q17" s="8" t="e">
        <f t="shared" si="3"/>
        <v>#DIV/0!</v>
      </c>
      <c r="R17">
        <v>0</v>
      </c>
      <c r="S17" s="8" t="e">
        <f t="shared" si="0"/>
        <v>#DIV/0!</v>
      </c>
    </row>
    <row r="18" spans="1:19" x14ac:dyDescent="0.2">
      <c r="A18" t="str">
        <f t="shared" si="1"/>
        <v>Cities 2018</v>
      </c>
      <c r="B18">
        <v>35274</v>
      </c>
      <c r="C18" t="s">
        <v>109</v>
      </c>
      <c r="D18" t="s">
        <v>25</v>
      </c>
      <c r="E18" t="s">
        <v>26</v>
      </c>
      <c r="F18" s="6">
        <v>1.6</v>
      </c>
      <c r="G18" s="6">
        <v>48</v>
      </c>
      <c r="H18" s="6">
        <v>0.7</v>
      </c>
      <c r="I18" s="6">
        <v>30.8</v>
      </c>
      <c r="J18" s="4">
        <v>8.4</v>
      </c>
      <c r="K18" s="4">
        <v>2.9</v>
      </c>
      <c r="L18" s="4">
        <v>3.2</v>
      </c>
      <c r="M18" s="4">
        <v>0</v>
      </c>
      <c r="N18" s="4">
        <v>0.9</v>
      </c>
      <c r="O18" s="4">
        <v>3.5</v>
      </c>
      <c r="P18" s="8">
        <f t="shared" si="2"/>
        <v>0.81099999999999983</v>
      </c>
      <c r="Q18" s="8">
        <f t="shared" si="3"/>
        <v>0.18899999999999995</v>
      </c>
      <c r="R18">
        <v>100.00000000000003</v>
      </c>
      <c r="S18" s="8">
        <f t="shared" si="0"/>
        <v>0.99999999999999978</v>
      </c>
    </row>
    <row r="19" spans="1:19" x14ac:dyDescent="0.2">
      <c r="A19" t="str">
        <f t="shared" si="1"/>
        <v>Cities 2018</v>
      </c>
      <c r="B19">
        <v>35393</v>
      </c>
      <c r="C19" t="s">
        <v>86</v>
      </c>
      <c r="D19" t="s">
        <v>25</v>
      </c>
      <c r="E19" t="s">
        <v>26</v>
      </c>
      <c r="F19" s="6">
        <v>0</v>
      </c>
      <c r="G19" s="6">
        <v>0</v>
      </c>
      <c r="H19" s="6">
        <v>0</v>
      </c>
      <c r="I19" s="6">
        <v>0</v>
      </c>
      <c r="J19" s="4">
        <v>0</v>
      </c>
      <c r="K19" s="4">
        <v>0</v>
      </c>
      <c r="L19" s="4">
        <v>0</v>
      </c>
      <c r="M19" s="4">
        <v>0</v>
      </c>
      <c r="N19" s="4">
        <v>0</v>
      </c>
      <c r="O19" s="4">
        <v>0</v>
      </c>
      <c r="P19" s="8" t="e">
        <f t="shared" si="2"/>
        <v>#DIV/0!</v>
      </c>
      <c r="Q19" s="8" t="e">
        <f t="shared" si="3"/>
        <v>#DIV/0!</v>
      </c>
      <c r="R19">
        <v>0</v>
      </c>
      <c r="S19" s="8" t="e">
        <f t="shared" si="0"/>
        <v>#DIV/0!</v>
      </c>
    </row>
    <row r="20" spans="1:19" x14ac:dyDescent="0.2">
      <c r="A20" t="str">
        <f t="shared" si="1"/>
        <v>Cities 2018</v>
      </c>
      <c r="B20">
        <v>35853</v>
      </c>
      <c r="C20" t="s">
        <v>243</v>
      </c>
      <c r="D20" t="s">
        <v>25</v>
      </c>
      <c r="E20" t="s">
        <v>26</v>
      </c>
      <c r="F20" s="6">
        <v>34.26</v>
      </c>
      <c r="G20" s="6">
        <v>26.34</v>
      </c>
      <c r="H20" s="6">
        <v>0.2</v>
      </c>
      <c r="I20" s="6">
        <v>34.69</v>
      </c>
      <c r="J20" s="4">
        <v>1.04</v>
      </c>
      <c r="K20" s="4">
        <v>0.12</v>
      </c>
      <c r="L20" s="4">
        <v>2.23</v>
      </c>
      <c r="M20" s="4">
        <v>0</v>
      </c>
      <c r="N20" s="4">
        <v>0.12</v>
      </c>
      <c r="O20" s="4">
        <v>1</v>
      </c>
      <c r="P20" s="8">
        <f t="shared" si="2"/>
        <v>0.95489999999999986</v>
      </c>
      <c r="Q20" s="8">
        <f t="shared" si="3"/>
        <v>4.5099999999999994E-2</v>
      </c>
      <c r="R20">
        <v>100.00000000000001</v>
      </c>
      <c r="S20" s="8">
        <f t="shared" si="0"/>
        <v>0.99999999999999989</v>
      </c>
    </row>
    <row r="21" spans="1:19" x14ac:dyDescent="0.2">
      <c r="A21" t="str">
        <f t="shared" si="1"/>
        <v>Cities 2018</v>
      </c>
      <c r="B21">
        <v>35857</v>
      </c>
      <c r="C21" t="s">
        <v>52</v>
      </c>
      <c r="D21" t="s">
        <v>25</v>
      </c>
      <c r="E21" t="s">
        <v>26</v>
      </c>
      <c r="F21" s="6">
        <v>64.5</v>
      </c>
      <c r="G21" s="6">
        <v>10.8</v>
      </c>
      <c r="H21" s="6">
        <v>0.6</v>
      </c>
      <c r="I21" s="6">
        <v>19.8</v>
      </c>
      <c r="J21" s="4">
        <v>0.6</v>
      </c>
      <c r="K21" s="4">
        <v>0.6</v>
      </c>
      <c r="L21" s="4">
        <v>2.2999999999999998</v>
      </c>
      <c r="M21" s="4">
        <v>0</v>
      </c>
      <c r="N21" s="4">
        <v>0.1</v>
      </c>
      <c r="O21" s="4">
        <v>0.8</v>
      </c>
      <c r="P21" s="8">
        <f t="shared" si="2"/>
        <v>0.95604395604395631</v>
      </c>
      <c r="Q21" s="8">
        <f t="shared" si="3"/>
        <v>4.3956043956043973E-2</v>
      </c>
      <c r="R21">
        <v>100.09999999999997</v>
      </c>
      <c r="S21" s="8">
        <f t="shared" si="0"/>
        <v>1.0000000000000002</v>
      </c>
    </row>
    <row r="22" spans="1:19" x14ac:dyDescent="0.2">
      <c r="A22" t="str">
        <f t="shared" si="1"/>
        <v>Cities 2018</v>
      </c>
      <c r="B22">
        <v>35859</v>
      </c>
      <c r="C22" t="s">
        <v>93</v>
      </c>
      <c r="D22" t="s">
        <v>25</v>
      </c>
      <c r="E22" t="s">
        <v>26</v>
      </c>
      <c r="F22" s="6">
        <v>65</v>
      </c>
      <c r="G22" s="6">
        <v>3</v>
      </c>
      <c r="H22" s="6">
        <v>1</v>
      </c>
      <c r="I22" s="6">
        <v>28</v>
      </c>
      <c r="J22" s="4">
        <v>2</v>
      </c>
      <c r="K22" s="4">
        <v>0</v>
      </c>
      <c r="L22" s="4">
        <v>1</v>
      </c>
      <c r="M22" s="4">
        <v>0</v>
      </c>
      <c r="N22" s="4">
        <v>0</v>
      </c>
      <c r="O22" s="4">
        <v>0</v>
      </c>
      <c r="P22" s="8">
        <f t="shared" si="2"/>
        <v>0.97</v>
      </c>
      <c r="Q22" s="8">
        <f t="shared" si="3"/>
        <v>0.03</v>
      </c>
      <c r="R22">
        <v>100</v>
      </c>
      <c r="S22" s="8">
        <f t="shared" si="0"/>
        <v>1</v>
      </c>
    </row>
    <row r="23" spans="1:19" x14ac:dyDescent="0.2">
      <c r="A23" t="str">
        <f t="shared" si="1"/>
        <v>Cities 2018</v>
      </c>
      <c r="B23">
        <v>35862</v>
      </c>
      <c r="C23" t="s">
        <v>332</v>
      </c>
      <c r="D23" t="s">
        <v>25</v>
      </c>
      <c r="E23" t="s">
        <v>26</v>
      </c>
      <c r="F23" s="6">
        <v>60.8</v>
      </c>
      <c r="G23" s="6">
        <v>7.89</v>
      </c>
      <c r="H23" s="6">
        <v>0.21</v>
      </c>
      <c r="I23" s="6">
        <v>22.87</v>
      </c>
      <c r="J23" s="4">
        <v>0.14000000000000001</v>
      </c>
      <c r="K23" s="4">
        <v>1.2</v>
      </c>
      <c r="L23" s="4">
        <v>6.36</v>
      </c>
      <c r="M23" s="4">
        <v>0</v>
      </c>
      <c r="N23" s="4">
        <v>0.06</v>
      </c>
      <c r="O23" s="4">
        <v>0.47</v>
      </c>
      <c r="P23" s="8">
        <f t="shared" si="2"/>
        <v>0.91769999999999996</v>
      </c>
      <c r="Q23" s="8">
        <f t="shared" si="3"/>
        <v>8.2299999999999998E-2</v>
      </c>
      <c r="R23">
        <v>100</v>
      </c>
      <c r="S23" s="8">
        <f t="shared" si="0"/>
        <v>1</v>
      </c>
    </row>
    <row r="24" spans="1:19" x14ac:dyDescent="0.2">
      <c r="A24" t="str">
        <f t="shared" si="1"/>
        <v>Cities 2018</v>
      </c>
      <c r="B24">
        <v>35874</v>
      </c>
      <c r="C24" t="s">
        <v>188</v>
      </c>
      <c r="D24" t="s">
        <v>25</v>
      </c>
      <c r="E24" t="s">
        <v>26</v>
      </c>
      <c r="F24" s="6">
        <v>40.4</v>
      </c>
      <c r="G24" s="6">
        <v>23</v>
      </c>
      <c r="H24" s="6">
        <v>0.1</v>
      </c>
      <c r="I24" s="6">
        <v>23.9</v>
      </c>
      <c r="J24" s="4">
        <v>4.0999999999999996</v>
      </c>
      <c r="K24" s="4">
        <v>0.2</v>
      </c>
      <c r="L24" s="4">
        <v>3.3</v>
      </c>
      <c r="M24" s="4">
        <v>0.5</v>
      </c>
      <c r="N24" s="4">
        <v>4.5</v>
      </c>
      <c r="O24" s="4">
        <v>0</v>
      </c>
      <c r="P24" s="8">
        <f t="shared" si="2"/>
        <v>0.87400000000000011</v>
      </c>
      <c r="Q24" s="8">
        <f t="shared" si="3"/>
        <v>0.126</v>
      </c>
      <c r="R24">
        <v>100</v>
      </c>
      <c r="S24" s="8">
        <f t="shared" si="0"/>
        <v>1</v>
      </c>
    </row>
    <row r="25" spans="1:19" x14ac:dyDescent="0.2">
      <c r="A25" t="str">
        <f t="shared" si="1"/>
        <v>Cities 2018</v>
      </c>
      <c r="B25">
        <v>35877</v>
      </c>
      <c r="C25" t="s">
        <v>380</v>
      </c>
      <c r="D25" t="s">
        <v>25</v>
      </c>
      <c r="E25" t="s">
        <v>26</v>
      </c>
      <c r="F25" s="6">
        <v>0</v>
      </c>
      <c r="G25" s="6">
        <v>0</v>
      </c>
      <c r="H25" s="6">
        <v>0</v>
      </c>
      <c r="I25" s="6">
        <v>0</v>
      </c>
      <c r="J25" s="4">
        <v>0</v>
      </c>
      <c r="K25" s="4">
        <v>0</v>
      </c>
      <c r="L25" s="4">
        <v>0</v>
      </c>
      <c r="M25" s="4">
        <v>0</v>
      </c>
      <c r="N25" s="4">
        <v>0</v>
      </c>
      <c r="O25" s="4">
        <v>0</v>
      </c>
      <c r="P25" s="8" t="e">
        <f t="shared" si="2"/>
        <v>#DIV/0!</v>
      </c>
      <c r="Q25" s="8" t="e">
        <f t="shared" si="3"/>
        <v>#DIV/0!</v>
      </c>
      <c r="R25">
        <v>0</v>
      </c>
      <c r="S25" s="8" t="e">
        <f t="shared" si="0"/>
        <v>#DIV/0!</v>
      </c>
    </row>
    <row r="26" spans="1:19" x14ac:dyDescent="0.2">
      <c r="A26" t="str">
        <f t="shared" si="1"/>
        <v>Cities 2018</v>
      </c>
      <c r="B26">
        <v>35878</v>
      </c>
      <c r="C26" t="s">
        <v>120</v>
      </c>
      <c r="D26" t="s">
        <v>25</v>
      </c>
      <c r="E26" t="s">
        <v>26</v>
      </c>
      <c r="F26" s="6">
        <v>0</v>
      </c>
      <c r="G26" s="6">
        <v>0</v>
      </c>
      <c r="H26" s="6">
        <v>0</v>
      </c>
      <c r="I26" s="6">
        <v>0</v>
      </c>
      <c r="J26" s="4">
        <v>0</v>
      </c>
      <c r="K26" s="4">
        <v>0</v>
      </c>
      <c r="L26" s="4">
        <v>0</v>
      </c>
      <c r="M26" s="4">
        <v>0</v>
      </c>
      <c r="N26" s="4">
        <v>0</v>
      </c>
      <c r="O26" s="4">
        <v>0</v>
      </c>
      <c r="P26" s="8" t="e">
        <f t="shared" si="2"/>
        <v>#DIV/0!</v>
      </c>
      <c r="Q26" s="8" t="e">
        <f t="shared" si="3"/>
        <v>#DIV/0!</v>
      </c>
      <c r="R26">
        <v>0</v>
      </c>
      <c r="S26" s="8" t="e">
        <f t="shared" si="0"/>
        <v>#DIV/0!</v>
      </c>
    </row>
    <row r="27" spans="1:19" x14ac:dyDescent="0.2">
      <c r="A27" t="str">
        <f t="shared" si="1"/>
        <v>Cities 2018</v>
      </c>
      <c r="B27">
        <v>35879</v>
      </c>
      <c r="C27" t="s">
        <v>101</v>
      </c>
      <c r="D27" t="s">
        <v>25</v>
      </c>
      <c r="E27" t="s">
        <v>26</v>
      </c>
      <c r="F27" s="6">
        <v>36</v>
      </c>
      <c r="G27" s="6">
        <v>13</v>
      </c>
      <c r="H27" s="6">
        <v>0</v>
      </c>
      <c r="I27" s="6">
        <v>27</v>
      </c>
      <c r="J27" s="4">
        <v>8</v>
      </c>
      <c r="K27" s="4">
        <v>3</v>
      </c>
      <c r="L27" s="4">
        <v>13</v>
      </c>
      <c r="M27" s="4">
        <v>0</v>
      </c>
      <c r="N27" s="4">
        <v>0</v>
      </c>
      <c r="O27" s="4">
        <v>0</v>
      </c>
      <c r="P27" s="8">
        <f t="shared" si="2"/>
        <v>0.76</v>
      </c>
      <c r="Q27" s="8">
        <f t="shared" si="3"/>
        <v>0.24</v>
      </c>
      <c r="R27">
        <v>100</v>
      </c>
      <c r="S27" s="8">
        <f t="shared" si="0"/>
        <v>1</v>
      </c>
    </row>
    <row r="28" spans="1:19" x14ac:dyDescent="0.2">
      <c r="A28" t="str">
        <f t="shared" si="1"/>
        <v>Cities 2018</v>
      </c>
      <c r="B28">
        <v>35883</v>
      </c>
      <c r="C28" t="s">
        <v>875</v>
      </c>
      <c r="D28" t="s">
        <v>25</v>
      </c>
      <c r="E28" t="s">
        <v>26</v>
      </c>
      <c r="F28" s="6">
        <v>0</v>
      </c>
      <c r="G28" s="6">
        <v>17</v>
      </c>
      <c r="H28" s="6">
        <v>0</v>
      </c>
      <c r="I28" s="6">
        <v>24</v>
      </c>
      <c r="J28" s="4">
        <v>15</v>
      </c>
      <c r="K28" s="4">
        <v>4</v>
      </c>
      <c r="L28" s="4">
        <v>8</v>
      </c>
      <c r="M28" s="4">
        <v>5</v>
      </c>
      <c r="N28" s="4">
        <v>13</v>
      </c>
      <c r="O28" s="4">
        <v>14</v>
      </c>
      <c r="P28" s="8">
        <f t="shared" si="2"/>
        <v>0.41</v>
      </c>
      <c r="Q28" s="8">
        <f t="shared" si="3"/>
        <v>0.59</v>
      </c>
      <c r="R28">
        <v>100</v>
      </c>
      <c r="S28" s="8">
        <f t="shared" si="0"/>
        <v>1</v>
      </c>
    </row>
    <row r="29" spans="1:19" x14ac:dyDescent="0.2">
      <c r="A29" t="str">
        <f t="shared" si="1"/>
        <v>Cities 2018</v>
      </c>
      <c r="B29">
        <v>36410</v>
      </c>
      <c r="C29" t="s">
        <v>154</v>
      </c>
      <c r="D29" t="s">
        <v>25</v>
      </c>
      <c r="E29" t="s">
        <v>26</v>
      </c>
      <c r="F29" s="6">
        <v>26</v>
      </c>
      <c r="G29" s="6">
        <v>20</v>
      </c>
      <c r="H29" s="6">
        <v>0</v>
      </c>
      <c r="I29" s="6">
        <v>40</v>
      </c>
      <c r="J29" s="4">
        <v>10</v>
      </c>
      <c r="K29" s="4">
        <v>0</v>
      </c>
      <c r="L29" s="4">
        <v>1.5</v>
      </c>
      <c r="M29" s="4">
        <v>0</v>
      </c>
      <c r="N29" s="4">
        <v>1.5</v>
      </c>
      <c r="O29" s="4">
        <v>1</v>
      </c>
      <c r="P29" s="8">
        <f t="shared" si="2"/>
        <v>0.86</v>
      </c>
      <c r="Q29" s="8">
        <f t="shared" si="3"/>
        <v>0.14000000000000001</v>
      </c>
      <c r="R29">
        <v>100</v>
      </c>
      <c r="S29" s="8">
        <f t="shared" si="0"/>
        <v>1</v>
      </c>
    </row>
    <row r="30" spans="1:19" x14ac:dyDescent="0.2">
      <c r="A30" t="str">
        <f t="shared" si="1"/>
        <v>Cities 2018</v>
      </c>
      <c r="B30">
        <v>43905</v>
      </c>
      <c r="C30" t="s">
        <v>104</v>
      </c>
      <c r="D30" t="s">
        <v>25</v>
      </c>
      <c r="E30" t="s">
        <v>26</v>
      </c>
      <c r="F30" s="6">
        <v>18</v>
      </c>
      <c r="G30" s="6">
        <v>46</v>
      </c>
      <c r="H30" s="6">
        <v>0</v>
      </c>
      <c r="I30" s="6">
        <v>14</v>
      </c>
      <c r="J30" s="4">
        <v>0</v>
      </c>
      <c r="K30" s="4">
        <v>0</v>
      </c>
      <c r="L30" s="4">
        <v>16</v>
      </c>
      <c r="M30" s="4">
        <v>0</v>
      </c>
      <c r="N30" s="4">
        <v>4</v>
      </c>
      <c r="O30" s="4">
        <v>2</v>
      </c>
      <c r="P30" s="8">
        <f t="shared" si="2"/>
        <v>0.78</v>
      </c>
      <c r="Q30" s="8">
        <f t="shared" si="3"/>
        <v>0.22</v>
      </c>
      <c r="R30">
        <v>100</v>
      </c>
      <c r="S30" s="8">
        <f t="shared" si="0"/>
        <v>1</v>
      </c>
    </row>
    <row r="31" spans="1:19" x14ac:dyDescent="0.2">
      <c r="A31" t="str">
        <f t="shared" si="1"/>
        <v>Cities 2018</v>
      </c>
      <c r="B31">
        <v>43907</v>
      </c>
      <c r="C31" t="s">
        <v>276</v>
      </c>
      <c r="D31" t="s">
        <v>25</v>
      </c>
      <c r="E31" t="s">
        <v>26</v>
      </c>
      <c r="F31" s="6">
        <v>44</v>
      </c>
      <c r="G31" s="6">
        <v>45</v>
      </c>
      <c r="H31" s="6">
        <v>1</v>
      </c>
      <c r="I31" s="6">
        <v>0</v>
      </c>
      <c r="J31" s="4">
        <v>0</v>
      </c>
      <c r="K31" s="4">
        <v>0</v>
      </c>
      <c r="L31" s="4">
        <v>9</v>
      </c>
      <c r="M31" s="4">
        <v>0</v>
      </c>
      <c r="N31" s="4">
        <v>1</v>
      </c>
      <c r="O31" s="4">
        <v>0</v>
      </c>
      <c r="P31" s="8">
        <f t="shared" si="2"/>
        <v>0.9</v>
      </c>
      <c r="Q31" s="8">
        <f t="shared" si="3"/>
        <v>0.1</v>
      </c>
      <c r="R31">
        <v>100</v>
      </c>
      <c r="S31" s="8">
        <f t="shared" si="0"/>
        <v>1</v>
      </c>
    </row>
    <row r="32" spans="1:19" x14ac:dyDescent="0.2">
      <c r="A32" t="str">
        <f t="shared" si="1"/>
        <v>Cities 2018</v>
      </c>
      <c r="B32">
        <v>43910</v>
      </c>
      <c r="C32" t="s">
        <v>265</v>
      </c>
      <c r="D32" t="s">
        <v>25</v>
      </c>
      <c r="E32" t="s">
        <v>26</v>
      </c>
      <c r="F32" s="6">
        <v>57.99</v>
      </c>
      <c r="G32" s="6">
        <v>24.8</v>
      </c>
      <c r="H32" s="6">
        <v>0.23</v>
      </c>
      <c r="I32" s="6">
        <v>15.47</v>
      </c>
      <c r="J32" s="4">
        <v>0.38</v>
      </c>
      <c r="K32" s="4">
        <v>0.08</v>
      </c>
      <c r="L32" s="4">
        <v>1</v>
      </c>
      <c r="M32" s="4">
        <v>0</v>
      </c>
      <c r="N32" s="4">
        <v>0.05</v>
      </c>
      <c r="O32" s="4">
        <v>0</v>
      </c>
      <c r="P32" s="8">
        <f t="shared" si="2"/>
        <v>0.98490000000000011</v>
      </c>
      <c r="Q32" s="8">
        <f t="shared" si="3"/>
        <v>1.5100000000000001E-2</v>
      </c>
      <c r="R32">
        <v>100</v>
      </c>
      <c r="S32" s="8">
        <f t="shared" si="0"/>
        <v>1</v>
      </c>
    </row>
    <row r="33" spans="1:19" x14ac:dyDescent="0.2">
      <c r="A33" t="str">
        <f t="shared" si="1"/>
        <v>Cities 2018</v>
      </c>
      <c r="B33">
        <v>49327</v>
      </c>
      <c r="C33" t="s">
        <v>199</v>
      </c>
      <c r="D33" t="s">
        <v>25</v>
      </c>
      <c r="E33" t="s">
        <v>26</v>
      </c>
      <c r="F33" s="6">
        <v>3.3</v>
      </c>
      <c r="G33" s="6">
        <v>47.8</v>
      </c>
      <c r="H33" s="6">
        <v>8.5</v>
      </c>
      <c r="I33" s="6">
        <v>12.8</v>
      </c>
      <c r="J33" s="4">
        <v>1.7</v>
      </c>
      <c r="K33" s="4">
        <v>0</v>
      </c>
      <c r="L33" s="4">
        <v>1.6</v>
      </c>
      <c r="M33" s="4">
        <v>0</v>
      </c>
      <c r="N33" s="4">
        <v>0.7</v>
      </c>
      <c r="O33" s="4">
        <v>23.6</v>
      </c>
      <c r="P33" s="8">
        <f t="shared" si="2"/>
        <v>0.72399999999999987</v>
      </c>
      <c r="Q33" s="8">
        <f t="shared" si="3"/>
        <v>0.27600000000000002</v>
      </c>
      <c r="R33">
        <v>100</v>
      </c>
      <c r="S33" s="8">
        <f t="shared" si="0"/>
        <v>0.99999999999999989</v>
      </c>
    </row>
    <row r="34" spans="1:19" x14ac:dyDescent="0.2">
      <c r="A34" t="str">
        <f t="shared" si="1"/>
        <v>Cities 2018</v>
      </c>
      <c r="B34">
        <v>49330</v>
      </c>
      <c r="C34" t="s">
        <v>61</v>
      </c>
      <c r="D34" t="s">
        <v>25</v>
      </c>
      <c r="E34" t="s">
        <v>26</v>
      </c>
      <c r="F34" s="6">
        <v>52</v>
      </c>
      <c r="G34" s="6">
        <v>33</v>
      </c>
      <c r="H34" s="6">
        <v>0</v>
      </c>
      <c r="I34" s="6">
        <v>8</v>
      </c>
      <c r="J34" s="4">
        <v>1</v>
      </c>
      <c r="K34" s="4">
        <v>0</v>
      </c>
      <c r="L34" s="4">
        <v>6</v>
      </c>
      <c r="M34" s="4">
        <v>0</v>
      </c>
      <c r="N34" s="4">
        <v>0</v>
      </c>
      <c r="O34" s="4">
        <v>0</v>
      </c>
      <c r="P34" s="8">
        <f t="shared" si="2"/>
        <v>0.93</v>
      </c>
      <c r="Q34" s="8">
        <f t="shared" si="3"/>
        <v>7.0000000000000007E-2</v>
      </c>
      <c r="R34">
        <v>100</v>
      </c>
      <c r="S34" s="8">
        <f t="shared" ref="S34:S65" si="4">P34+Q34</f>
        <v>1</v>
      </c>
    </row>
    <row r="35" spans="1:19" x14ac:dyDescent="0.2">
      <c r="A35" t="str">
        <f t="shared" si="1"/>
        <v>Cities 2018</v>
      </c>
      <c r="B35">
        <v>49333</v>
      </c>
      <c r="C35" t="s">
        <v>365</v>
      </c>
      <c r="D35" t="s">
        <v>25</v>
      </c>
      <c r="E35" t="s">
        <v>26</v>
      </c>
      <c r="F35" s="6">
        <v>88</v>
      </c>
      <c r="G35" s="6">
        <v>10</v>
      </c>
      <c r="H35" s="6">
        <v>0</v>
      </c>
      <c r="I35" s="6">
        <v>0</v>
      </c>
      <c r="J35" s="4">
        <v>2</v>
      </c>
      <c r="K35" s="4">
        <v>0</v>
      </c>
      <c r="L35" s="4">
        <v>0</v>
      </c>
      <c r="M35" s="4">
        <v>0</v>
      </c>
      <c r="N35" s="4">
        <v>0</v>
      </c>
      <c r="O35" s="4">
        <v>0</v>
      </c>
      <c r="P35" s="8">
        <f t="shared" si="2"/>
        <v>0.98</v>
      </c>
      <c r="Q35" s="8">
        <f t="shared" si="3"/>
        <v>0.02</v>
      </c>
      <c r="R35">
        <v>100</v>
      </c>
      <c r="S35" s="8">
        <f t="shared" si="4"/>
        <v>1</v>
      </c>
    </row>
    <row r="36" spans="1:19" x14ac:dyDescent="0.2">
      <c r="A36" t="str">
        <f t="shared" si="1"/>
        <v>Cities 2018</v>
      </c>
      <c r="B36">
        <v>49334</v>
      </c>
      <c r="C36" t="s">
        <v>316</v>
      </c>
      <c r="D36" t="s">
        <v>25</v>
      </c>
      <c r="E36" t="s">
        <v>26</v>
      </c>
      <c r="F36" s="6">
        <v>10</v>
      </c>
      <c r="G36" s="6">
        <v>48</v>
      </c>
      <c r="H36" s="6">
        <v>0.2</v>
      </c>
      <c r="I36" s="6">
        <v>37</v>
      </c>
      <c r="J36" s="4">
        <v>1</v>
      </c>
      <c r="K36" s="4">
        <v>0</v>
      </c>
      <c r="L36" s="4">
        <v>0</v>
      </c>
      <c r="M36" s="4">
        <v>0</v>
      </c>
      <c r="N36" s="4">
        <v>3.8</v>
      </c>
      <c r="O36" s="4">
        <v>0</v>
      </c>
      <c r="P36" s="8">
        <f t="shared" si="2"/>
        <v>0.95200000000000007</v>
      </c>
      <c r="Q36" s="8">
        <f t="shared" si="3"/>
        <v>4.8000000000000001E-2</v>
      </c>
      <c r="R36">
        <v>100</v>
      </c>
      <c r="S36" s="8">
        <f t="shared" si="4"/>
        <v>1</v>
      </c>
    </row>
    <row r="37" spans="1:19" x14ac:dyDescent="0.2">
      <c r="A37" t="str">
        <f t="shared" si="1"/>
        <v>Cities 2018</v>
      </c>
      <c r="B37">
        <v>49335</v>
      </c>
      <c r="C37" t="s">
        <v>83</v>
      </c>
      <c r="D37" t="s">
        <v>25</v>
      </c>
      <c r="E37" t="s">
        <v>26</v>
      </c>
      <c r="F37" s="6">
        <v>24</v>
      </c>
      <c r="G37" s="6">
        <v>20</v>
      </c>
      <c r="H37" s="6">
        <v>0</v>
      </c>
      <c r="I37" s="6">
        <v>37</v>
      </c>
      <c r="J37" s="4">
        <v>9</v>
      </c>
      <c r="K37" s="4">
        <v>0</v>
      </c>
      <c r="L37" s="4">
        <v>1.5</v>
      </c>
      <c r="M37" s="4">
        <v>0</v>
      </c>
      <c r="N37" s="4">
        <v>1.5</v>
      </c>
      <c r="O37" s="4">
        <v>7</v>
      </c>
      <c r="P37" s="8">
        <f t="shared" si="2"/>
        <v>0.81</v>
      </c>
      <c r="Q37" s="8">
        <f t="shared" si="3"/>
        <v>0.19</v>
      </c>
      <c r="R37">
        <v>100</v>
      </c>
      <c r="S37" s="8">
        <f t="shared" si="4"/>
        <v>1</v>
      </c>
    </row>
    <row r="38" spans="1:19" x14ac:dyDescent="0.2">
      <c r="A38" t="str">
        <f t="shared" si="1"/>
        <v>Cities 2018</v>
      </c>
      <c r="B38">
        <v>49339</v>
      </c>
      <c r="C38" t="s">
        <v>345</v>
      </c>
      <c r="D38" t="s">
        <v>25</v>
      </c>
      <c r="E38" t="s">
        <v>26</v>
      </c>
      <c r="F38" s="6">
        <v>18.399999999999999</v>
      </c>
      <c r="G38" s="6">
        <v>0</v>
      </c>
      <c r="H38" s="6">
        <v>63.34</v>
      </c>
      <c r="I38" s="6">
        <v>0</v>
      </c>
      <c r="J38" s="4">
        <v>0</v>
      </c>
      <c r="K38" s="4">
        <v>5.1100000000000003</v>
      </c>
      <c r="L38" s="4">
        <v>2.56</v>
      </c>
      <c r="M38" s="4">
        <v>0</v>
      </c>
      <c r="N38" s="4">
        <v>0.71</v>
      </c>
      <c r="O38" s="4">
        <v>9.8800000000000008</v>
      </c>
      <c r="P38" s="8">
        <f t="shared" si="2"/>
        <v>0.81740000000000013</v>
      </c>
      <c r="Q38" s="8">
        <f t="shared" si="3"/>
        <v>0.18259999999999998</v>
      </c>
      <c r="R38">
        <v>100</v>
      </c>
      <c r="S38" s="8">
        <f t="shared" si="4"/>
        <v>1</v>
      </c>
    </row>
    <row r="39" spans="1:19" x14ac:dyDescent="0.2">
      <c r="A39" t="str">
        <f t="shared" si="1"/>
        <v>Cities 2018</v>
      </c>
      <c r="B39">
        <v>49342</v>
      </c>
      <c r="C39" t="s">
        <v>300</v>
      </c>
      <c r="D39" t="s">
        <v>25</v>
      </c>
      <c r="E39" t="s">
        <v>26</v>
      </c>
      <c r="F39" s="6">
        <v>15.3</v>
      </c>
      <c r="G39" s="6">
        <v>22.2</v>
      </c>
      <c r="H39" s="6">
        <v>1.1000000000000001</v>
      </c>
      <c r="I39" s="6">
        <v>28.9</v>
      </c>
      <c r="J39" s="4">
        <v>28.2</v>
      </c>
      <c r="K39" s="4">
        <v>0</v>
      </c>
      <c r="L39" s="4">
        <v>0</v>
      </c>
      <c r="M39" s="4">
        <v>0</v>
      </c>
      <c r="N39" s="4">
        <v>0</v>
      </c>
      <c r="O39" s="4">
        <v>4.3</v>
      </c>
      <c r="P39" s="8">
        <f t="shared" si="2"/>
        <v>0.67500000000000004</v>
      </c>
      <c r="Q39" s="8">
        <f t="shared" si="3"/>
        <v>0.32500000000000001</v>
      </c>
      <c r="R39">
        <v>100</v>
      </c>
      <c r="S39" s="8">
        <f t="shared" si="4"/>
        <v>1</v>
      </c>
    </row>
    <row r="40" spans="1:19" x14ac:dyDescent="0.2">
      <c r="A40" t="str">
        <f t="shared" si="1"/>
        <v>Cities 2018</v>
      </c>
      <c r="B40">
        <v>49787</v>
      </c>
      <c r="C40" t="s">
        <v>117</v>
      </c>
      <c r="D40" t="s">
        <v>25</v>
      </c>
      <c r="E40" t="s">
        <v>26</v>
      </c>
      <c r="F40" s="6">
        <v>0</v>
      </c>
      <c r="G40" s="6">
        <v>0</v>
      </c>
      <c r="H40" s="6">
        <v>0</v>
      </c>
      <c r="I40" s="6">
        <v>0</v>
      </c>
      <c r="J40" s="4">
        <v>9</v>
      </c>
      <c r="K40" s="4">
        <v>5</v>
      </c>
      <c r="L40" s="4">
        <v>46</v>
      </c>
      <c r="M40" s="4">
        <v>4</v>
      </c>
      <c r="N40" s="4">
        <v>1</v>
      </c>
      <c r="O40" s="4">
        <v>35</v>
      </c>
      <c r="P40" s="8">
        <f t="shared" si="2"/>
        <v>0</v>
      </c>
      <c r="Q40" s="8">
        <f t="shared" si="3"/>
        <v>1</v>
      </c>
      <c r="R40">
        <v>100</v>
      </c>
      <c r="S40" s="8">
        <f t="shared" si="4"/>
        <v>1</v>
      </c>
    </row>
    <row r="41" spans="1:19" x14ac:dyDescent="0.2">
      <c r="A41" t="str">
        <f t="shared" si="1"/>
        <v>Cities 2018</v>
      </c>
      <c r="B41">
        <v>50541</v>
      </c>
      <c r="C41" t="s">
        <v>123</v>
      </c>
      <c r="D41" t="s">
        <v>25</v>
      </c>
      <c r="E41" t="s">
        <v>26</v>
      </c>
      <c r="F41" s="6">
        <v>0</v>
      </c>
      <c r="G41" s="6">
        <v>0</v>
      </c>
      <c r="H41" s="6">
        <v>0</v>
      </c>
      <c r="I41" s="6">
        <v>0</v>
      </c>
      <c r="J41" s="4">
        <v>0</v>
      </c>
      <c r="K41" s="4">
        <v>0</v>
      </c>
      <c r="L41" s="4">
        <v>0</v>
      </c>
      <c r="M41" s="4">
        <v>0</v>
      </c>
      <c r="N41" s="4">
        <v>0</v>
      </c>
      <c r="O41" s="4">
        <v>0</v>
      </c>
      <c r="P41" s="8" t="e">
        <f t="shared" si="2"/>
        <v>#DIV/0!</v>
      </c>
      <c r="Q41" s="8" t="e">
        <f t="shared" si="3"/>
        <v>#DIV/0!</v>
      </c>
      <c r="R41">
        <v>0</v>
      </c>
      <c r="S41" s="8" t="e">
        <f t="shared" si="4"/>
        <v>#DIV/0!</v>
      </c>
    </row>
    <row r="42" spans="1:19" x14ac:dyDescent="0.2">
      <c r="A42" t="str">
        <f t="shared" si="1"/>
        <v>Cities 2018</v>
      </c>
      <c r="B42">
        <v>50544</v>
      </c>
      <c r="C42" t="s">
        <v>32</v>
      </c>
      <c r="D42" t="s">
        <v>25</v>
      </c>
      <c r="E42" t="s">
        <v>26</v>
      </c>
      <c r="F42" s="6">
        <v>0</v>
      </c>
      <c r="G42" s="6">
        <v>0</v>
      </c>
      <c r="H42" s="6">
        <v>0</v>
      </c>
      <c r="I42" s="6">
        <v>0</v>
      </c>
      <c r="J42" s="4">
        <v>0</v>
      </c>
      <c r="K42" s="4">
        <v>0</v>
      </c>
      <c r="L42" s="4">
        <v>0</v>
      </c>
      <c r="M42" s="4">
        <v>0</v>
      </c>
      <c r="N42" s="4">
        <v>0</v>
      </c>
      <c r="O42" s="4">
        <v>0</v>
      </c>
      <c r="P42" s="8" t="e">
        <f t="shared" si="2"/>
        <v>#DIV/0!</v>
      </c>
      <c r="Q42" s="8" t="e">
        <f t="shared" si="3"/>
        <v>#DIV/0!</v>
      </c>
      <c r="R42">
        <v>0</v>
      </c>
      <c r="S42" s="8" t="e">
        <f t="shared" si="4"/>
        <v>#DIV/0!</v>
      </c>
    </row>
    <row r="43" spans="1:19" x14ac:dyDescent="0.2">
      <c r="A43" t="str">
        <f t="shared" si="1"/>
        <v>Cities 2018</v>
      </c>
      <c r="B43">
        <v>50549</v>
      </c>
      <c r="C43" t="s">
        <v>355</v>
      </c>
      <c r="D43" t="s">
        <v>25</v>
      </c>
      <c r="E43" t="s">
        <v>26</v>
      </c>
      <c r="F43" s="6">
        <v>0</v>
      </c>
      <c r="G43" s="6">
        <v>0</v>
      </c>
      <c r="H43" s="6">
        <v>0</v>
      </c>
      <c r="I43" s="6">
        <v>0</v>
      </c>
      <c r="J43" s="4">
        <v>0</v>
      </c>
      <c r="K43" s="4">
        <v>0</v>
      </c>
      <c r="L43" s="4">
        <v>0</v>
      </c>
      <c r="M43" s="4">
        <v>0</v>
      </c>
      <c r="N43" s="4">
        <v>0</v>
      </c>
      <c r="O43" s="4">
        <v>0</v>
      </c>
      <c r="P43" s="8" t="e">
        <f t="shared" si="2"/>
        <v>#DIV/0!</v>
      </c>
      <c r="Q43" s="8" t="e">
        <f t="shared" si="3"/>
        <v>#DIV/0!</v>
      </c>
      <c r="R43">
        <v>0</v>
      </c>
      <c r="S43" s="8" t="e">
        <f t="shared" si="4"/>
        <v>#DIV/0!</v>
      </c>
    </row>
    <row r="44" spans="1:19" x14ac:dyDescent="0.2">
      <c r="A44" t="str">
        <f t="shared" si="1"/>
        <v>Cities 2018</v>
      </c>
      <c r="B44">
        <v>50550</v>
      </c>
      <c r="C44" t="s">
        <v>48</v>
      </c>
      <c r="D44" t="s">
        <v>25</v>
      </c>
      <c r="E44" t="s">
        <v>26</v>
      </c>
      <c r="F44" s="6">
        <v>0</v>
      </c>
      <c r="G44" s="6">
        <v>0</v>
      </c>
      <c r="H44" s="6">
        <v>0</v>
      </c>
      <c r="I44" s="6">
        <v>0</v>
      </c>
      <c r="J44" s="4">
        <v>0</v>
      </c>
      <c r="K44" s="4">
        <v>0</v>
      </c>
      <c r="L44" s="4">
        <v>0</v>
      </c>
      <c r="M44" s="4">
        <v>0</v>
      </c>
      <c r="N44" s="4">
        <v>0</v>
      </c>
      <c r="O44" s="4">
        <v>0</v>
      </c>
      <c r="P44" s="8" t="e">
        <f t="shared" si="2"/>
        <v>#DIV/0!</v>
      </c>
      <c r="Q44" s="8" t="e">
        <f t="shared" si="3"/>
        <v>#DIV/0!</v>
      </c>
      <c r="R44">
        <v>0</v>
      </c>
      <c r="S44" s="8" t="e">
        <f t="shared" si="4"/>
        <v>#DIV/0!</v>
      </c>
    </row>
    <row r="45" spans="1:19" x14ac:dyDescent="0.2">
      <c r="A45" t="str">
        <f t="shared" si="1"/>
        <v>Cities 2018</v>
      </c>
      <c r="B45">
        <v>50551</v>
      </c>
      <c r="C45" t="s">
        <v>206</v>
      </c>
      <c r="D45" t="s">
        <v>25</v>
      </c>
      <c r="E45" t="s">
        <v>26</v>
      </c>
      <c r="F45" s="6">
        <v>0</v>
      </c>
      <c r="G45" s="6">
        <v>20</v>
      </c>
      <c r="H45" s="6">
        <v>0</v>
      </c>
      <c r="I45" s="6">
        <v>6</v>
      </c>
      <c r="J45" s="4">
        <v>9</v>
      </c>
      <c r="K45" s="4">
        <v>0</v>
      </c>
      <c r="L45" s="4">
        <v>10</v>
      </c>
      <c r="M45" s="4">
        <v>8</v>
      </c>
      <c r="N45" s="4">
        <v>13</v>
      </c>
      <c r="O45" s="4">
        <v>34</v>
      </c>
      <c r="P45" s="8">
        <f t="shared" si="2"/>
        <v>0.26</v>
      </c>
      <c r="Q45" s="8">
        <f t="shared" si="3"/>
        <v>0.74</v>
      </c>
      <c r="R45">
        <v>100</v>
      </c>
      <c r="S45" s="8">
        <f t="shared" si="4"/>
        <v>1</v>
      </c>
    </row>
    <row r="46" spans="1:19" x14ac:dyDescent="0.2">
      <c r="A46" t="str">
        <f t="shared" si="1"/>
        <v>Cities 2018</v>
      </c>
      <c r="B46">
        <v>50553</v>
      </c>
      <c r="C46" t="s">
        <v>383</v>
      </c>
      <c r="D46" t="s">
        <v>25</v>
      </c>
      <c r="E46" t="s">
        <v>26</v>
      </c>
      <c r="F46" s="6">
        <v>0</v>
      </c>
      <c r="G46" s="6">
        <v>0</v>
      </c>
      <c r="H46" s="6">
        <v>0</v>
      </c>
      <c r="I46" s="6">
        <v>0</v>
      </c>
      <c r="J46" s="4">
        <v>0</v>
      </c>
      <c r="K46" s="4">
        <v>0</v>
      </c>
      <c r="L46" s="4">
        <v>0</v>
      </c>
      <c r="M46" s="4">
        <v>0</v>
      </c>
      <c r="N46" s="4">
        <v>0</v>
      </c>
      <c r="O46" s="4">
        <v>0</v>
      </c>
      <c r="P46" s="8" t="e">
        <f t="shared" si="2"/>
        <v>#DIV/0!</v>
      </c>
      <c r="Q46" s="8" t="e">
        <f t="shared" si="3"/>
        <v>#DIV/0!</v>
      </c>
      <c r="R46">
        <v>0</v>
      </c>
      <c r="S46" s="8" t="e">
        <f t="shared" si="4"/>
        <v>#DIV/0!</v>
      </c>
    </row>
    <row r="47" spans="1:19" x14ac:dyDescent="0.2">
      <c r="A47" t="str">
        <f t="shared" si="1"/>
        <v>Cities 2018</v>
      </c>
      <c r="B47">
        <v>50557</v>
      </c>
      <c r="C47" t="s">
        <v>290</v>
      </c>
      <c r="D47" t="s">
        <v>25</v>
      </c>
      <c r="E47" t="s">
        <v>26</v>
      </c>
      <c r="F47" s="6">
        <v>0</v>
      </c>
      <c r="G47" s="6">
        <v>0</v>
      </c>
      <c r="H47" s="6">
        <v>0</v>
      </c>
      <c r="I47" s="6">
        <v>0</v>
      </c>
      <c r="J47" s="4">
        <v>0</v>
      </c>
      <c r="K47" s="4">
        <v>0</v>
      </c>
      <c r="L47" s="4">
        <v>0</v>
      </c>
      <c r="M47" s="4">
        <v>0</v>
      </c>
      <c r="N47" s="4">
        <v>0</v>
      </c>
      <c r="O47" s="4">
        <v>0</v>
      </c>
      <c r="P47" s="8" t="e">
        <f t="shared" si="2"/>
        <v>#DIV/0!</v>
      </c>
      <c r="Q47" s="8" t="e">
        <f t="shared" si="3"/>
        <v>#DIV/0!</v>
      </c>
      <c r="R47">
        <v>0</v>
      </c>
      <c r="S47" s="8" t="e">
        <f t="shared" si="4"/>
        <v>#DIV/0!</v>
      </c>
    </row>
    <row r="48" spans="1:19" x14ac:dyDescent="0.2">
      <c r="A48" t="str">
        <f t="shared" si="1"/>
        <v>Cities 2018</v>
      </c>
      <c r="B48">
        <v>50560</v>
      </c>
      <c r="C48" t="s">
        <v>213</v>
      </c>
      <c r="D48" t="s">
        <v>25</v>
      </c>
      <c r="E48" t="s">
        <v>26</v>
      </c>
      <c r="F48" s="6">
        <v>4</v>
      </c>
      <c r="G48" s="6">
        <v>37</v>
      </c>
      <c r="H48" s="6">
        <v>0</v>
      </c>
      <c r="I48" s="6">
        <v>9</v>
      </c>
      <c r="J48" s="4">
        <v>12</v>
      </c>
      <c r="K48" s="4">
        <v>2</v>
      </c>
      <c r="L48" s="4">
        <v>9</v>
      </c>
      <c r="M48" s="4">
        <v>4</v>
      </c>
      <c r="N48" s="4">
        <v>8</v>
      </c>
      <c r="O48" s="4">
        <v>15</v>
      </c>
      <c r="P48" s="8">
        <f t="shared" si="2"/>
        <v>0.5</v>
      </c>
      <c r="Q48" s="8">
        <f t="shared" si="3"/>
        <v>0.5</v>
      </c>
      <c r="R48">
        <v>100</v>
      </c>
      <c r="S48" s="8">
        <f t="shared" si="4"/>
        <v>1</v>
      </c>
    </row>
    <row r="49" spans="1:19" x14ac:dyDescent="0.2">
      <c r="A49" t="str">
        <f t="shared" si="1"/>
        <v>Cities 2018</v>
      </c>
      <c r="B49">
        <v>50562</v>
      </c>
      <c r="C49" t="s">
        <v>149</v>
      </c>
      <c r="D49" t="s">
        <v>25</v>
      </c>
      <c r="E49" t="s">
        <v>26</v>
      </c>
      <c r="F49" s="6">
        <v>0</v>
      </c>
      <c r="G49" s="6">
        <v>42</v>
      </c>
      <c r="H49" s="6">
        <v>0</v>
      </c>
      <c r="I49" s="6">
        <v>0</v>
      </c>
      <c r="J49" s="4">
        <v>0</v>
      </c>
      <c r="K49" s="4">
        <v>1</v>
      </c>
      <c r="L49" s="4">
        <v>21</v>
      </c>
      <c r="M49" s="4">
        <v>0</v>
      </c>
      <c r="N49" s="4">
        <v>21</v>
      </c>
      <c r="O49" s="4">
        <v>15</v>
      </c>
      <c r="P49" s="8">
        <f t="shared" si="2"/>
        <v>0.42</v>
      </c>
      <c r="Q49" s="8">
        <f t="shared" si="3"/>
        <v>0.57999999999999996</v>
      </c>
      <c r="R49">
        <v>100</v>
      </c>
      <c r="S49" s="8">
        <f t="shared" si="4"/>
        <v>1</v>
      </c>
    </row>
    <row r="50" spans="1:19" x14ac:dyDescent="0.2">
      <c r="A50" t="str">
        <f t="shared" si="1"/>
        <v>Cities 2018</v>
      </c>
      <c r="B50">
        <v>50565</v>
      </c>
      <c r="C50" t="s">
        <v>221</v>
      </c>
      <c r="D50" t="s">
        <v>25</v>
      </c>
      <c r="E50" t="s">
        <v>26</v>
      </c>
      <c r="F50" s="6">
        <v>59</v>
      </c>
      <c r="G50" s="6">
        <v>40</v>
      </c>
      <c r="H50" s="6">
        <v>0</v>
      </c>
      <c r="I50" s="6">
        <v>0</v>
      </c>
      <c r="J50" s="4">
        <v>0</v>
      </c>
      <c r="K50" s="4">
        <v>0</v>
      </c>
      <c r="L50" s="4">
        <v>0</v>
      </c>
      <c r="M50" s="4">
        <v>0</v>
      </c>
      <c r="N50" s="4">
        <v>1</v>
      </c>
      <c r="O50" s="4">
        <v>0</v>
      </c>
      <c r="P50" s="8">
        <f t="shared" si="2"/>
        <v>0.99</v>
      </c>
      <c r="Q50" s="8">
        <f t="shared" si="3"/>
        <v>0.01</v>
      </c>
      <c r="R50">
        <v>100</v>
      </c>
      <c r="S50" s="8">
        <f t="shared" si="4"/>
        <v>1</v>
      </c>
    </row>
    <row r="51" spans="1:19" x14ac:dyDescent="0.2">
      <c r="A51" t="str">
        <f t="shared" si="1"/>
        <v>Cities 2018</v>
      </c>
      <c r="B51">
        <v>50566</v>
      </c>
      <c r="C51" t="s">
        <v>186</v>
      </c>
      <c r="D51" t="s">
        <v>25</v>
      </c>
      <c r="E51" t="s">
        <v>26</v>
      </c>
      <c r="F51" s="6">
        <v>0</v>
      </c>
      <c r="G51" s="6">
        <v>86.3</v>
      </c>
      <c r="H51" s="6">
        <v>0</v>
      </c>
      <c r="I51" s="6">
        <v>0</v>
      </c>
      <c r="J51" s="4">
        <v>10.9</v>
      </c>
      <c r="K51" s="4">
        <v>0</v>
      </c>
      <c r="L51" s="4">
        <v>1.4</v>
      </c>
      <c r="M51" s="4">
        <v>0</v>
      </c>
      <c r="N51" s="4">
        <v>0</v>
      </c>
      <c r="O51" s="4">
        <v>1.4</v>
      </c>
      <c r="P51" s="8">
        <f t="shared" si="2"/>
        <v>0.86299999999999988</v>
      </c>
      <c r="Q51" s="8">
        <f t="shared" si="3"/>
        <v>0.13699999999999998</v>
      </c>
      <c r="R51">
        <v>100.00000000000001</v>
      </c>
      <c r="S51" s="8">
        <f t="shared" si="4"/>
        <v>0.99999999999999989</v>
      </c>
    </row>
    <row r="52" spans="1:19" x14ac:dyDescent="0.2">
      <c r="A52" t="str">
        <f t="shared" si="1"/>
        <v>Cities 2018</v>
      </c>
      <c r="B52">
        <v>50572</v>
      </c>
      <c r="C52" t="s">
        <v>295</v>
      </c>
      <c r="D52" t="s">
        <v>25</v>
      </c>
      <c r="E52" t="s">
        <v>26</v>
      </c>
      <c r="F52" s="6">
        <v>34.6</v>
      </c>
      <c r="G52" s="6">
        <v>14.8</v>
      </c>
      <c r="H52" s="6">
        <v>0</v>
      </c>
      <c r="I52" s="6">
        <v>27</v>
      </c>
      <c r="J52" s="4">
        <v>7.3</v>
      </c>
      <c r="K52" s="4">
        <v>2</v>
      </c>
      <c r="L52" s="4">
        <v>13.7</v>
      </c>
      <c r="M52" s="4">
        <v>0</v>
      </c>
      <c r="N52" s="4">
        <v>0</v>
      </c>
      <c r="O52" s="4">
        <v>0.6</v>
      </c>
      <c r="P52" s="8">
        <f t="shared" si="2"/>
        <v>0.76400000000000001</v>
      </c>
      <c r="Q52" s="8">
        <f t="shared" si="3"/>
        <v>0.23600000000000002</v>
      </c>
      <c r="R52">
        <v>100</v>
      </c>
      <c r="S52" s="8">
        <f t="shared" si="4"/>
        <v>1</v>
      </c>
    </row>
    <row r="53" spans="1:19" x14ac:dyDescent="0.2">
      <c r="A53" t="str">
        <f t="shared" si="1"/>
        <v>Cities 2018</v>
      </c>
      <c r="B53">
        <v>52894</v>
      </c>
      <c r="C53" t="s">
        <v>70</v>
      </c>
      <c r="D53" t="s">
        <v>25</v>
      </c>
      <c r="E53" t="s">
        <v>26</v>
      </c>
      <c r="F53" s="6">
        <v>36</v>
      </c>
      <c r="G53" s="6">
        <v>37.299999999999997</v>
      </c>
      <c r="H53" s="6">
        <v>0</v>
      </c>
      <c r="I53" s="6">
        <v>17.600000000000001</v>
      </c>
      <c r="J53" s="4">
        <v>2.8</v>
      </c>
      <c r="K53" s="4">
        <v>0</v>
      </c>
      <c r="L53" s="4">
        <v>4.5999999999999996</v>
      </c>
      <c r="M53" s="4">
        <v>0</v>
      </c>
      <c r="N53" s="4">
        <v>1.7</v>
      </c>
      <c r="O53" s="4">
        <v>0</v>
      </c>
      <c r="P53" s="8">
        <f t="shared" si="2"/>
        <v>0.90900000000000003</v>
      </c>
      <c r="Q53" s="8">
        <f t="shared" si="3"/>
        <v>9.0999999999999998E-2</v>
      </c>
      <c r="R53">
        <v>100</v>
      </c>
      <c r="S53" s="8">
        <f t="shared" si="4"/>
        <v>1</v>
      </c>
    </row>
    <row r="54" spans="1:19" x14ac:dyDescent="0.2">
      <c r="A54" t="str">
        <f t="shared" si="1"/>
        <v>Cities 2018</v>
      </c>
      <c r="B54">
        <v>53921</v>
      </c>
      <c r="C54" t="s">
        <v>319</v>
      </c>
      <c r="D54" t="s">
        <v>25</v>
      </c>
      <c r="E54" t="s">
        <v>26</v>
      </c>
      <c r="F54" s="6">
        <v>40</v>
      </c>
      <c r="G54" s="6">
        <v>25</v>
      </c>
      <c r="H54" s="6">
        <v>0</v>
      </c>
      <c r="I54" s="6">
        <v>25</v>
      </c>
      <c r="J54" s="4">
        <v>2</v>
      </c>
      <c r="K54" s="4">
        <v>0</v>
      </c>
      <c r="L54" s="4">
        <v>1</v>
      </c>
      <c r="M54" s="4">
        <v>0</v>
      </c>
      <c r="N54" s="4">
        <v>5</v>
      </c>
      <c r="O54" s="4">
        <v>2</v>
      </c>
      <c r="P54" s="8">
        <f t="shared" si="2"/>
        <v>0.9</v>
      </c>
      <c r="Q54" s="8">
        <f t="shared" si="3"/>
        <v>0.1</v>
      </c>
      <c r="R54">
        <v>100</v>
      </c>
      <c r="S54" s="8">
        <f t="shared" si="4"/>
        <v>1</v>
      </c>
    </row>
    <row r="55" spans="1:19" x14ac:dyDescent="0.2">
      <c r="A55" t="str">
        <f t="shared" si="1"/>
        <v>Cities 2018</v>
      </c>
      <c r="B55">
        <v>53959</v>
      </c>
      <c r="C55" t="s">
        <v>262</v>
      </c>
      <c r="D55" t="s">
        <v>25</v>
      </c>
      <c r="E55" t="s">
        <v>26</v>
      </c>
      <c r="F55" s="6">
        <v>29</v>
      </c>
      <c r="G55" s="6">
        <v>23</v>
      </c>
      <c r="H55" s="6">
        <v>10</v>
      </c>
      <c r="I55" s="6">
        <v>13</v>
      </c>
      <c r="J55" s="4">
        <v>2</v>
      </c>
      <c r="K55" s="4">
        <v>8</v>
      </c>
      <c r="L55" s="4">
        <v>0</v>
      </c>
      <c r="M55" s="4">
        <v>0</v>
      </c>
      <c r="N55" s="4">
        <v>0</v>
      </c>
      <c r="O55" s="4">
        <v>15</v>
      </c>
      <c r="P55" s="8">
        <f t="shared" si="2"/>
        <v>0.75</v>
      </c>
      <c r="Q55" s="8">
        <f t="shared" si="3"/>
        <v>0.25</v>
      </c>
      <c r="R55">
        <v>100</v>
      </c>
      <c r="S55" s="8">
        <f t="shared" si="4"/>
        <v>1</v>
      </c>
    </row>
    <row r="56" spans="1:19" x14ac:dyDescent="0.2">
      <c r="A56" t="str">
        <f t="shared" si="1"/>
        <v>Cities 2018</v>
      </c>
      <c r="B56">
        <v>54026</v>
      </c>
      <c r="C56" t="s">
        <v>260</v>
      </c>
      <c r="D56" t="s">
        <v>25</v>
      </c>
      <c r="E56" t="s">
        <v>26</v>
      </c>
      <c r="F56" s="6">
        <v>1.5</v>
      </c>
      <c r="G56" s="6">
        <v>1</v>
      </c>
      <c r="H56" s="6">
        <v>0</v>
      </c>
      <c r="I56" s="6">
        <v>6</v>
      </c>
      <c r="J56" s="4">
        <v>84</v>
      </c>
      <c r="K56" s="4">
        <v>0</v>
      </c>
      <c r="L56" s="4">
        <v>7</v>
      </c>
      <c r="M56" s="4">
        <v>0</v>
      </c>
      <c r="N56" s="4">
        <v>0</v>
      </c>
      <c r="O56" s="4">
        <v>0.5</v>
      </c>
      <c r="P56" s="8">
        <f t="shared" si="2"/>
        <v>8.5000000000000006E-2</v>
      </c>
      <c r="Q56" s="8">
        <f t="shared" si="3"/>
        <v>0.91500000000000004</v>
      </c>
      <c r="R56">
        <v>100</v>
      </c>
      <c r="S56" s="8">
        <f t="shared" si="4"/>
        <v>1</v>
      </c>
    </row>
    <row r="57" spans="1:19" x14ac:dyDescent="0.2">
      <c r="A57" t="str">
        <f t="shared" si="1"/>
        <v>Cities 2018</v>
      </c>
      <c r="B57">
        <v>54048</v>
      </c>
      <c r="C57" t="s">
        <v>246</v>
      </c>
      <c r="D57" t="s">
        <v>25</v>
      </c>
      <c r="E57" t="s">
        <v>26</v>
      </c>
      <c r="F57" s="6">
        <v>26</v>
      </c>
      <c r="G57" s="6">
        <v>20</v>
      </c>
      <c r="H57" s="6">
        <v>0</v>
      </c>
      <c r="I57" s="6">
        <v>40</v>
      </c>
      <c r="J57" s="4">
        <v>10</v>
      </c>
      <c r="K57" s="4">
        <v>0</v>
      </c>
      <c r="L57" s="4">
        <v>1.5</v>
      </c>
      <c r="M57" s="4">
        <v>0</v>
      </c>
      <c r="N57" s="4">
        <v>1.5</v>
      </c>
      <c r="O57" s="4">
        <v>1</v>
      </c>
      <c r="P57" s="8">
        <f t="shared" si="2"/>
        <v>0.86</v>
      </c>
      <c r="Q57" s="8">
        <f t="shared" si="3"/>
        <v>0.14000000000000001</v>
      </c>
      <c r="R57">
        <v>100</v>
      </c>
      <c r="S57" s="8">
        <f t="shared" si="4"/>
        <v>1</v>
      </c>
    </row>
    <row r="58" spans="1:19" x14ac:dyDescent="0.2">
      <c r="A58" t="str">
        <f t="shared" si="1"/>
        <v>Cities 2018</v>
      </c>
      <c r="B58">
        <v>54066</v>
      </c>
      <c r="C58" t="s">
        <v>306</v>
      </c>
      <c r="D58" t="s">
        <v>25</v>
      </c>
      <c r="E58" t="s">
        <v>26</v>
      </c>
      <c r="F58" s="6">
        <v>64.2</v>
      </c>
      <c r="G58" s="6">
        <v>0</v>
      </c>
      <c r="H58" s="6">
        <v>0</v>
      </c>
      <c r="I58" s="6">
        <v>0</v>
      </c>
      <c r="J58" s="4">
        <v>19.3</v>
      </c>
      <c r="K58" s="4">
        <v>0</v>
      </c>
      <c r="L58" s="4">
        <v>11.8</v>
      </c>
      <c r="M58" s="4">
        <v>0</v>
      </c>
      <c r="N58" s="4">
        <v>0.6</v>
      </c>
      <c r="O58" s="4">
        <v>3.7</v>
      </c>
      <c r="P58" s="8">
        <f t="shared" si="2"/>
        <v>0.64457831325301207</v>
      </c>
      <c r="Q58" s="8">
        <f t="shared" si="3"/>
        <v>0.35542168674698804</v>
      </c>
      <c r="R58">
        <v>99.6</v>
      </c>
      <c r="S58" s="8">
        <f t="shared" si="4"/>
        <v>1</v>
      </c>
    </row>
    <row r="59" spans="1:19" x14ac:dyDescent="0.2">
      <c r="A59" t="str">
        <f t="shared" si="1"/>
        <v>Cities 2018</v>
      </c>
      <c r="B59">
        <v>54070</v>
      </c>
      <c r="C59" t="s">
        <v>41</v>
      </c>
      <c r="D59" t="s">
        <v>25</v>
      </c>
      <c r="E59" t="s">
        <v>26</v>
      </c>
      <c r="F59" s="6">
        <v>0</v>
      </c>
      <c r="G59" s="6">
        <v>0</v>
      </c>
      <c r="H59" s="6">
        <v>0</v>
      </c>
      <c r="I59" s="6">
        <v>8.8000000000000007</v>
      </c>
      <c r="J59" s="4">
        <v>87.4</v>
      </c>
      <c r="K59" s="4">
        <v>0</v>
      </c>
      <c r="L59" s="4">
        <v>0.8</v>
      </c>
      <c r="M59" s="4">
        <v>0</v>
      </c>
      <c r="N59" s="4">
        <v>0</v>
      </c>
      <c r="O59" s="4">
        <v>3</v>
      </c>
      <c r="P59" s="8">
        <f t="shared" si="2"/>
        <v>8.8000000000000009E-2</v>
      </c>
      <c r="Q59" s="8">
        <f t="shared" si="3"/>
        <v>0.91200000000000003</v>
      </c>
      <c r="R59">
        <v>100</v>
      </c>
      <c r="S59" s="8">
        <f t="shared" si="4"/>
        <v>1</v>
      </c>
    </row>
    <row r="60" spans="1:19" x14ac:dyDescent="0.2">
      <c r="A60" t="str">
        <f t="shared" si="1"/>
        <v>Cities 2018</v>
      </c>
      <c r="B60">
        <v>54075</v>
      </c>
      <c r="C60" t="s">
        <v>350</v>
      </c>
      <c r="D60" t="s">
        <v>25</v>
      </c>
      <c r="E60" t="s">
        <v>26</v>
      </c>
      <c r="F60" s="6">
        <v>44</v>
      </c>
      <c r="G60" s="6">
        <v>28</v>
      </c>
      <c r="H60" s="6">
        <v>0</v>
      </c>
      <c r="I60" s="6">
        <v>0</v>
      </c>
      <c r="J60" s="4">
        <v>2</v>
      </c>
      <c r="K60" s="4">
        <v>0</v>
      </c>
      <c r="L60" s="4">
        <v>23</v>
      </c>
      <c r="M60" s="4">
        <v>0</v>
      </c>
      <c r="N60" s="4">
        <v>3</v>
      </c>
      <c r="O60" s="4">
        <v>0</v>
      </c>
      <c r="P60" s="8">
        <f t="shared" si="2"/>
        <v>0.72</v>
      </c>
      <c r="Q60" s="8">
        <f t="shared" si="3"/>
        <v>0.28000000000000003</v>
      </c>
      <c r="R60">
        <v>100</v>
      </c>
      <c r="S60" s="8">
        <f t="shared" si="4"/>
        <v>1</v>
      </c>
    </row>
    <row r="61" spans="1:19" x14ac:dyDescent="0.2">
      <c r="A61" t="str">
        <f t="shared" si="1"/>
        <v>Cities 2018</v>
      </c>
      <c r="B61">
        <v>54078</v>
      </c>
      <c r="C61" t="s">
        <v>279</v>
      </c>
      <c r="D61" t="s">
        <v>25</v>
      </c>
      <c r="E61" t="s">
        <v>26</v>
      </c>
      <c r="F61" s="6">
        <v>0</v>
      </c>
      <c r="G61" s="6">
        <v>25</v>
      </c>
      <c r="H61" s="6">
        <v>0</v>
      </c>
      <c r="I61" s="6">
        <v>23</v>
      </c>
      <c r="J61" s="4">
        <v>7</v>
      </c>
      <c r="K61" s="4">
        <v>4</v>
      </c>
      <c r="L61" s="4">
        <v>8</v>
      </c>
      <c r="M61" s="4">
        <v>5</v>
      </c>
      <c r="N61" s="4">
        <v>11</v>
      </c>
      <c r="O61" s="4">
        <v>17</v>
      </c>
      <c r="P61" s="8">
        <f t="shared" si="2"/>
        <v>0.48</v>
      </c>
      <c r="Q61" s="8">
        <f t="shared" si="3"/>
        <v>0.52</v>
      </c>
      <c r="R61">
        <v>100</v>
      </c>
      <c r="S61" s="8">
        <f t="shared" si="4"/>
        <v>1</v>
      </c>
    </row>
    <row r="62" spans="1:19" x14ac:dyDescent="0.2">
      <c r="A62" t="str">
        <f t="shared" si="1"/>
        <v>Cities 2018</v>
      </c>
      <c r="B62">
        <v>54082</v>
      </c>
      <c r="C62" t="s">
        <v>376</v>
      </c>
      <c r="D62" t="s">
        <v>25</v>
      </c>
      <c r="E62" t="s">
        <v>26</v>
      </c>
      <c r="F62" s="6">
        <v>0</v>
      </c>
      <c r="G62" s="6">
        <v>0</v>
      </c>
      <c r="H62" s="6">
        <v>0</v>
      </c>
      <c r="I62" s="6">
        <v>0</v>
      </c>
      <c r="J62" s="4">
        <v>0</v>
      </c>
      <c r="K62" s="4">
        <v>0</v>
      </c>
      <c r="L62" s="4">
        <v>0</v>
      </c>
      <c r="M62" s="4">
        <v>0</v>
      </c>
      <c r="N62" s="4">
        <v>0</v>
      </c>
      <c r="O62" s="4">
        <v>0</v>
      </c>
      <c r="P62" s="8" t="e">
        <f t="shared" si="2"/>
        <v>#DIV/0!</v>
      </c>
      <c r="Q62" s="8" t="e">
        <f t="shared" si="3"/>
        <v>#DIV/0!</v>
      </c>
      <c r="R62">
        <v>0</v>
      </c>
      <c r="S62" s="8" t="e">
        <f t="shared" si="4"/>
        <v>#DIV/0!</v>
      </c>
    </row>
    <row r="63" spans="1:19" x14ac:dyDescent="0.2">
      <c r="A63" t="str">
        <f t="shared" si="1"/>
        <v>Cities 2018</v>
      </c>
      <c r="B63">
        <v>54092</v>
      </c>
      <c r="C63" t="s">
        <v>141</v>
      </c>
      <c r="D63" t="s">
        <v>25</v>
      </c>
      <c r="E63" t="s">
        <v>26</v>
      </c>
      <c r="F63" s="6">
        <v>0</v>
      </c>
      <c r="G63" s="6">
        <v>0</v>
      </c>
      <c r="H63" s="6">
        <v>0</v>
      </c>
      <c r="I63" s="6">
        <v>0</v>
      </c>
      <c r="J63" s="4">
        <v>0</v>
      </c>
      <c r="K63" s="4">
        <v>0</v>
      </c>
      <c r="L63" s="4">
        <v>0</v>
      </c>
      <c r="M63" s="4">
        <v>0</v>
      </c>
      <c r="N63" s="4">
        <v>0</v>
      </c>
      <c r="O63" s="4">
        <v>0</v>
      </c>
      <c r="P63" s="8" t="e">
        <f t="shared" si="2"/>
        <v>#DIV/0!</v>
      </c>
      <c r="Q63" s="8" t="e">
        <f t="shared" si="3"/>
        <v>#DIV/0!</v>
      </c>
      <c r="R63">
        <v>0</v>
      </c>
      <c r="S63" s="8" t="e">
        <f t="shared" si="4"/>
        <v>#DIV/0!</v>
      </c>
    </row>
    <row r="64" spans="1:19" x14ac:dyDescent="0.2">
      <c r="A64" t="str">
        <f t="shared" si="1"/>
        <v>Cities 2018</v>
      </c>
      <c r="B64">
        <v>54100</v>
      </c>
      <c r="C64" t="s">
        <v>347</v>
      </c>
      <c r="D64" t="s">
        <v>25</v>
      </c>
      <c r="E64" t="s">
        <v>26</v>
      </c>
      <c r="F64" s="6">
        <v>82.99</v>
      </c>
      <c r="G64" s="6">
        <v>1.31</v>
      </c>
      <c r="H64" s="6">
        <v>0</v>
      </c>
      <c r="I64" s="6">
        <v>0</v>
      </c>
      <c r="J64" s="4">
        <v>0</v>
      </c>
      <c r="K64" s="4">
        <v>0</v>
      </c>
      <c r="L64" s="4">
        <v>12.34</v>
      </c>
      <c r="M64" s="4">
        <v>0</v>
      </c>
      <c r="N64" s="4">
        <v>0.12</v>
      </c>
      <c r="O64" s="4">
        <v>3.24</v>
      </c>
      <c r="P64" s="8">
        <f t="shared" si="2"/>
        <v>0.84299999999999997</v>
      </c>
      <c r="Q64" s="8">
        <f t="shared" si="3"/>
        <v>0.157</v>
      </c>
      <c r="R64">
        <v>100</v>
      </c>
      <c r="S64" s="8">
        <f t="shared" si="4"/>
        <v>1</v>
      </c>
    </row>
    <row r="65" spans="1:19" x14ac:dyDescent="0.2">
      <c r="A65" t="str">
        <f t="shared" si="1"/>
        <v>Cities 2018</v>
      </c>
      <c r="B65">
        <v>54102</v>
      </c>
      <c r="C65" t="s">
        <v>251</v>
      </c>
      <c r="D65" t="s">
        <v>25</v>
      </c>
      <c r="E65" t="s">
        <v>26</v>
      </c>
      <c r="F65" s="6">
        <v>0</v>
      </c>
      <c r="G65" s="6">
        <v>0</v>
      </c>
      <c r="H65" s="6">
        <v>0</v>
      </c>
      <c r="I65" s="6">
        <v>0</v>
      </c>
      <c r="J65" s="4">
        <v>0</v>
      </c>
      <c r="K65" s="4">
        <v>0</v>
      </c>
      <c r="L65" s="4">
        <v>0</v>
      </c>
      <c r="M65" s="4">
        <v>0</v>
      </c>
      <c r="N65" s="4">
        <v>0</v>
      </c>
      <c r="O65" s="4">
        <v>0</v>
      </c>
      <c r="P65" s="8" t="e">
        <f t="shared" si="2"/>
        <v>#DIV/0!</v>
      </c>
      <c r="Q65" s="8" t="e">
        <f t="shared" si="3"/>
        <v>#DIV/0!</v>
      </c>
      <c r="R65">
        <v>0</v>
      </c>
      <c r="S65" s="8" t="e">
        <f t="shared" si="4"/>
        <v>#DIV/0!</v>
      </c>
    </row>
    <row r="66" spans="1:19" x14ac:dyDescent="0.2">
      <c r="A66" t="str">
        <f t="shared" si="1"/>
        <v>Cities 2018</v>
      </c>
      <c r="B66">
        <v>54104</v>
      </c>
      <c r="C66" t="s">
        <v>56</v>
      </c>
      <c r="D66" t="s">
        <v>25</v>
      </c>
      <c r="E66" t="s">
        <v>26</v>
      </c>
      <c r="F66" s="6">
        <v>46</v>
      </c>
      <c r="G66" s="6">
        <v>25</v>
      </c>
      <c r="H66" s="6">
        <v>0</v>
      </c>
      <c r="I66" s="6">
        <v>0</v>
      </c>
      <c r="J66" s="4">
        <v>4</v>
      </c>
      <c r="K66" s="4">
        <v>0</v>
      </c>
      <c r="L66" s="4">
        <v>23</v>
      </c>
      <c r="M66" s="4">
        <v>0</v>
      </c>
      <c r="N66" s="4">
        <v>2</v>
      </c>
      <c r="O66" s="4">
        <v>0</v>
      </c>
      <c r="P66" s="8">
        <f t="shared" si="2"/>
        <v>0.71</v>
      </c>
      <c r="Q66" s="8">
        <f t="shared" si="3"/>
        <v>0.28999999999999998</v>
      </c>
      <c r="R66">
        <v>100</v>
      </c>
      <c r="S66" s="8">
        <f t="shared" ref="S66:S97" si="5">P66+Q66</f>
        <v>1</v>
      </c>
    </row>
    <row r="67" spans="1:19" x14ac:dyDescent="0.2">
      <c r="A67" t="str">
        <f t="shared" ref="A67:A130" si="6">"Cities 2018"</f>
        <v>Cities 2018</v>
      </c>
      <c r="B67">
        <v>54108</v>
      </c>
      <c r="C67" t="s">
        <v>202</v>
      </c>
      <c r="D67" t="s">
        <v>25</v>
      </c>
      <c r="E67" t="s">
        <v>26</v>
      </c>
      <c r="F67" s="6">
        <v>26</v>
      </c>
      <c r="G67" s="6">
        <v>30</v>
      </c>
      <c r="H67" s="6">
        <v>0</v>
      </c>
      <c r="I67" s="6">
        <v>32</v>
      </c>
      <c r="J67" s="4">
        <v>4</v>
      </c>
      <c r="K67" s="4">
        <v>4</v>
      </c>
      <c r="L67" s="4">
        <v>0</v>
      </c>
      <c r="M67" s="4">
        <v>0</v>
      </c>
      <c r="N67" s="4">
        <v>4</v>
      </c>
      <c r="O67" s="4">
        <v>0</v>
      </c>
      <c r="P67" s="8">
        <f t="shared" ref="P67:P130" si="7">SUM(F67:I67)/SUM(F67:O67)</f>
        <v>0.88</v>
      </c>
      <c r="Q67" s="8">
        <f t="shared" ref="Q67:Q130" si="8">SUM(J67:O67)/SUM(F67:O67)</f>
        <v>0.12</v>
      </c>
      <c r="R67">
        <v>100</v>
      </c>
      <c r="S67" s="8">
        <f t="shared" si="5"/>
        <v>1</v>
      </c>
    </row>
    <row r="68" spans="1:19" x14ac:dyDescent="0.2">
      <c r="A68" t="str">
        <f t="shared" si="6"/>
        <v>Cities 2018</v>
      </c>
      <c r="B68">
        <v>54109</v>
      </c>
      <c r="C68" t="s">
        <v>99</v>
      </c>
      <c r="D68" t="s">
        <v>25</v>
      </c>
      <c r="E68" t="s">
        <v>26</v>
      </c>
      <c r="F68" s="6">
        <v>79.2</v>
      </c>
      <c r="G68" s="6">
        <v>4.9000000000000004</v>
      </c>
      <c r="H68" s="6">
        <v>0</v>
      </c>
      <c r="I68" s="6">
        <v>0</v>
      </c>
      <c r="J68" s="4">
        <v>0.6</v>
      </c>
      <c r="K68" s="4">
        <v>0</v>
      </c>
      <c r="L68" s="4">
        <v>0</v>
      </c>
      <c r="M68" s="4">
        <v>0</v>
      </c>
      <c r="N68" s="4">
        <v>0.8</v>
      </c>
      <c r="O68" s="4">
        <v>14.5</v>
      </c>
      <c r="P68" s="8">
        <f t="shared" si="7"/>
        <v>0.84100000000000008</v>
      </c>
      <c r="Q68" s="8">
        <f t="shared" si="8"/>
        <v>0.159</v>
      </c>
      <c r="R68">
        <v>100</v>
      </c>
      <c r="S68" s="8">
        <f t="shared" si="5"/>
        <v>1</v>
      </c>
    </row>
    <row r="69" spans="1:19" x14ac:dyDescent="0.2">
      <c r="A69" t="str">
        <f t="shared" si="6"/>
        <v>Cities 2018</v>
      </c>
      <c r="B69">
        <v>54110</v>
      </c>
      <c r="C69" t="s">
        <v>237</v>
      </c>
      <c r="D69" t="s">
        <v>25</v>
      </c>
      <c r="E69" t="s">
        <v>26</v>
      </c>
      <c r="F69" s="6">
        <v>0</v>
      </c>
      <c r="G69" s="6">
        <v>19</v>
      </c>
      <c r="H69" s="6">
        <v>0</v>
      </c>
      <c r="I69" s="6">
        <v>6</v>
      </c>
      <c r="J69" s="4">
        <v>6</v>
      </c>
      <c r="K69" s="4">
        <v>1</v>
      </c>
      <c r="L69" s="4">
        <v>10</v>
      </c>
      <c r="M69" s="4">
        <v>7</v>
      </c>
      <c r="N69" s="4">
        <v>10</v>
      </c>
      <c r="O69" s="4">
        <v>41</v>
      </c>
      <c r="P69" s="8">
        <f t="shared" si="7"/>
        <v>0.25</v>
      </c>
      <c r="Q69" s="8">
        <f t="shared" si="8"/>
        <v>0.75</v>
      </c>
      <c r="R69">
        <v>100</v>
      </c>
      <c r="S69" s="8">
        <f t="shared" si="5"/>
        <v>1</v>
      </c>
    </row>
    <row r="70" spans="1:19" x14ac:dyDescent="0.2">
      <c r="A70" t="str">
        <f t="shared" si="6"/>
        <v>Cities 2018</v>
      </c>
      <c r="B70">
        <v>54111</v>
      </c>
      <c r="C70" t="s">
        <v>97</v>
      </c>
      <c r="D70" t="s">
        <v>25</v>
      </c>
      <c r="E70" t="s">
        <v>26</v>
      </c>
      <c r="F70" s="6">
        <v>45.3</v>
      </c>
      <c r="G70" s="6">
        <v>2.1</v>
      </c>
      <c r="H70" s="6">
        <v>0</v>
      </c>
      <c r="I70" s="6">
        <v>13</v>
      </c>
      <c r="J70" s="4">
        <v>0</v>
      </c>
      <c r="K70" s="4">
        <v>0.2</v>
      </c>
      <c r="L70" s="4">
        <v>39.4</v>
      </c>
      <c r="M70" s="4">
        <v>0</v>
      </c>
      <c r="N70" s="4">
        <v>0</v>
      </c>
      <c r="O70" s="4">
        <v>0</v>
      </c>
      <c r="P70" s="8">
        <f t="shared" si="7"/>
        <v>0.60399999999999998</v>
      </c>
      <c r="Q70" s="8">
        <f t="shared" si="8"/>
        <v>0.39600000000000002</v>
      </c>
      <c r="R70">
        <v>100</v>
      </c>
      <c r="S70" s="8">
        <f t="shared" si="5"/>
        <v>1</v>
      </c>
    </row>
    <row r="71" spans="1:19" x14ac:dyDescent="0.2">
      <c r="A71" t="str">
        <f t="shared" si="6"/>
        <v>Cities 2018</v>
      </c>
      <c r="B71">
        <v>54113</v>
      </c>
      <c r="C71" t="s">
        <v>194</v>
      </c>
      <c r="D71" t="s">
        <v>25</v>
      </c>
      <c r="E71" t="s">
        <v>26</v>
      </c>
      <c r="F71" s="6">
        <v>25</v>
      </c>
      <c r="G71" s="6">
        <v>26</v>
      </c>
      <c r="H71" s="6">
        <v>0</v>
      </c>
      <c r="I71" s="6">
        <v>26</v>
      </c>
      <c r="J71" s="4">
        <v>0</v>
      </c>
      <c r="K71" s="4">
        <v>0</v>
      </c>
      <c r="L71" s="4">
        <v>4</v>
      </c>
      <c r="M71" s="4">
        <v>0</v>
      </c>
      <c r="N71" s="4">
        <v>7</v>
      </c>
      <c r="O71" s="4">
        <v>12</v>
      </c>
      <c r="P71" s="8">
        <f t="shared" si="7"/>
        <v>0.77</v>
      </c>
      <c r="Q71" s="8">
        <f t="shared" si="8"/>
        <v>0.23</v>
      </c>
      <c r="R71">
        <v>100</v>
      </c>
      <c r="S71" s="8">
        <f t="shared" si="5"/>
        <v>1</v>
      </c>
    </row>
    <row r="72" spans="1:19" x14ac:dyDescent="0.2">
      <c r="A72" t="str">
        <f t="shared" si="6"/>
        <v>Cities 2018</v>
      </c>
      <c r="B72">
        <v>54114</v>
      </c>
      <c r="C72" t="s">
        <v>223</v>
      </c>
      <c r="D72" t="s">
        <v>25</v>
      </c>
      <c r="E72" t="s">
        <v>26</v>
      </c>
      <c r="F72" s="6">
        <v>14.9</v>
      </c>
      <c r="G72" s="6">
        <v>34.4</v>
      </c>
      <c r="H72" s="6">
        <v>3.1</v>
      </c>
      <c r="I72" s="6">
        <v>35.700000000000003</v>
      </c>
      <c r="J72" s="4">
        <v>4.5999999999999996</v>
      </c>
      <c r="K72" s="4">
        <v>0</v>
      </c>
      <c r="L72" s="4">
        <v>0</v>
      </c>
      <c r="M72" s="4">
        <v>0</v>
      </c>
      <c r="N72" s="4">
        <v>0</v>
      </c>
      <c r="O72" s="4">
        <v>7.3</v>
      </c>
      <c r="P72" s="8">
        <f t="shared" si="7"/>
        <v>0.88100000000000012</v>
      </c>
      <c r="Q72" s="8">
        <f t="shared" si="8"/>
        <v>0.11900000000000001</v>
      </c>
      <c r="R72">
        <v>99.999999999999986</v>
      </c>
      <c r="S72" s="8">
        <f t="shared" si="5"/>
        <v>1.0000000000000002</v>
      </c>
    </row>
    <row r="73" spans="1:19" x14ac:dyDescent="0.2">
      <c r="A73" t="str">
        <f t="shared" si="6"/>
        <v>Cities 2018</v>
      </c>
      <c r="B73">
        <v>54116</v>
      </c>
      <c r="C73" t="s">
        <v>343</v>
      </c>
      <c r="D73" t="s">
        <v>25</v>
      </c>
      <c r="E73" t="s">
        <v>26</v>
      </c>
      <c r="F73" s="6">
        <v>0</v>
      </c>
      <c r="G73" s="6">
        <v>0</v>
      </c>
      <c r="H73" s="6">
        <v>0</v>
      </c>
      <c r="I73" s="6">
        <v>0</v>
      </c>
      <c r="J73" s="4">
        <v>0</v>
      </c>
      <c r="K73" s="4">
        <v>0</v>
      </c>
      <c r="L73" s="4">
        <v>0</v>
      </c>
      <c r="M73" s="4">
        <v>0</v>
      </c>
      <c r="N73" s="4">
        <v>0</v>
      </c>
      <c r="O73" s="4">
        <v>0</v>
      </c>
      <c r="P73" s="8" t="e">
        <f t="shared" si="7"/>
        <v>#DIV/0!</v>
      </c>
      <c r="Q73" s="8" t="e">
        <f t="shared" si="8"/>
        <v>#DIV/0!</v>
      </c>
      <c r="R73">
        <v>0</v>
      </c>
      <c r="S73" s="8" t="e">
        <f t="shared" si="5"/>
        <v>#DIV/0!</v>
      </c>
    </row>
    <row r="74" spans="1:19" x14ac:dyDescent="0.2">
      <c r="A74" t="str">
        <f t="shared" si="6"/>
        <v>Cities 2018</v>
      </c>
      <c r="B74">
        <v>54119</v>
      </c>
      <c r="C74" t="s">
        <v>66</v>
      </c>
      <c r="D74" t="s">
        <v>25</v>
      </c>
      <c r="E74" t="s">
        <v>26</v>
      </c>
      <c r="F74" s="6">
        <v>0</v>
      </c>
      <c r="G74" s="6">
        <v>0</v>
      </c>
      <c r="H74" s="6">
        <v>0</v>
      </c>
      <c r="I74" s="6">
        <v>0</v>
      </c>
      <c r="J74" s="4">
        <v>40</v>
      </c>
      <c r="K74" s="4">
        <v>11</v>
      </c>
      <c r="L74" s="4">
        <v>11</v>
      </c>
      <c r="M74" s="4">
        <v>0</v>
      </c>
      <c r="N74" s="4">
        <v>17</v>
      </c>
      <c r="O74" s="4">
        <v>21</v>
      </c>
      <c r="P74" s="8">
        <f t="shared" si="7"/>
        <v>0</v>
      </c>
      <c r="Q74" s="8">
        <f t="shared" si="8"/>
        <v>1</v>
      </c>
      <c r="R74">
        <v>100</v>
      </c>
      <c r="S74" s="8">
        <f t="shared" si="5"/>
        <v>1</v>
      </c>
    </row>
    <row r="75" spans="1:19" x14ac:dyDescent="0.2">
      <c r="A75" t="str">
        <f t="shared" si="6"/>
        <v>Cities 2018</v>
      </c>
      <c r="B75">
        <v>54124</v>
      </c>
      <c r="C75" t="s">
        <v>179</v>
      </c>
      <c r="D75" t="s">
        <v>25</v>
      </c>
      <c r="E75" t="s">
        <v>26</v>
      </c>
      <c r="F75" s="6">
        <v>0</v>
      </c>
      <c r="G75" s="6">
        <v>17</v>
      </c>
      <c r="H75" s="6">
        <v>0</v>
      </c>
      <c r="I75" s="6">
        <v>24</v>
      </c>
      <c r="J75" s="4">
        <v>15</v>
      </c>
      <c r="K75" s="4">
        <v>4</v>
      </c>
      <c r="L75" s="4">
        <v>8</v>
      </c>
      <c r="M75" s="4">
        <v>5</v>
      </c>
      <c r="N75" s="4">
        <v>13</v>
      </c>
      <c r="O75" s="4">
        <v>14</v>
      </c>
      <c r="P75" s="8">
        <f t="shared" si="7"/>
        <v>0.41</v>
      </c>
      <c r="Q75" s="8">
        <f t="shared" si="8"/>
        <v>0.59</v>
      </c>
      <c r="R75">
        <v>100</v>
      </c>
      <c r="S75" s="8">
        <f t="shared" si="5"/>
        <v>1</v>
      </c>
    </row>
    <row r="76" spans="1:19" x14ac:dyDescent="0.2">
      <c r="A76" t="str">
        <f t="shared" si="6"/>
        <v>Cities 2018</v>
      </c>
      <c r="B76">
        <v>54128</v>
      </c>
      <c r="C76" t="s">
        <v>191</v>
      </c>
      <c r="D76" t="s">
        <v>25</v>
      </c>
      <c r="E76" t="s">
        <v>26</v>
      </c>
      <c r="F76" s="6">
        <v>0</v>
      </c>
      <c r="G76" s="6">
        <v>0</v>
      </c>
      <c r="H76" s="6">
        <v>0</v>
      </c>
      <c r="I76" s="6">
        <v>0</v>
      </c>
      <c r="J76" s="4">
        <v>0</v>
      </c>
      <c r="K76" s="4">
        <v>0</v>
      </c>
      <c r="L76" s="4">
        <v>0</v>
      </c>
      <c r="M76" s="4">
        <v>0</v>
      </c>
      <c r="N76" s="4">
        <v>0</v>
      </c>
      <c r="O76" s="4">
        <v>0</v>
      </c>
      <c r="P76" s="8" t="e">
        <f t="shared" si="7"/>
        <v>#DIV/0!</v>
      </c>
      <c r="Q76" s="8" t="e">
        <f t="shared" si="8"/>
        <v>#DIV/0!</v>
      </c>
      <c r="R76">
        <v>0</v>
      </c>
      <c r="S76" s="8" t="e">
        <f t="shared" si="5"/>
        <v>#DIV/0!</v>
      </c>
    </row>
    <row r="77" spans="1:19" x14ac:dyDescent="0.2">
      <c r="A77" t="str">
        <f t="shared" si="6"/>
        <v>Cities 2018</v>
      </c>
      <c r="B77">
        <v>55415</v>
      </c>
      <c r="C77" t="s">
        <v>303</v>
      </c>
      <c r="D77" t="s">
        <v>25</v>
      </c>
      <c r="E77" t="s">
        <v>26</v>
      </c>
      <c r="F77" s="6">
        <v>36</v>
      </c>
      <c r="G77" s="6">
        <v>34</v>
      </c>
      <c r="H77" s="6">
        <v>0</v>
      </c>
      <c r="I77" s="6">
        <v>25</v>
      </c>
      <c r="J77" s="4">
        <v>3</v>
      </c>
      <c r="K77" s="4">
        <v>2</v>
      </c>
      <c r="L77" s="4">
        <v>0</v>
      </c>
      <c r="M77" s="4">
        <v>0</v>
      </c>
      <c r="N77" s="4">
        <v>0</v>
      </c>
      <c r="O77" s="4">
        <v>0</v>
      </c>
      <c r="P77" s="8">
        <f t="shared" si="7"/>
        <v>0.95</v>
      </c>
      <c r="Q77" s="8">
        <f t="shared" si="8"/>
        <v>0.05</v>
      </c>
      <c r="R77">
        <v>100</v>
      </c>
      <c r="S77" s="8">
        <f t="shared" si="5"/>
        <v>1</v>
      </c>
    </row>
    <row r="78" spans="1:19" x14ac:dyDescent="0.2">
      <c r="A78" t="str">
        <f t="shared" si="6"/>
        <v>Cities 2018</v>
      </c>
      <c r="B78">
        <v>55418</v>
      </c>
      <c r="C78" t="s">
        <v>323</v>
      </c>
      <c r="D78" t="s">
        <v>25</v>
      </c>
      <c r="E78" t="s">
        <v>26</v>
      </c>
      <c r="F78" s="6">
        <v>0</v>
      </c>
      <c r="G78" s="6">
        <v>0</v>
      </c>
      <c r="H78" s="6">
        <v>0</v>
      </c>
      <c r="I78" s="6">
        <v>0</v>
      </c>
      <c r="J78" s="4">
        <v>2</v>
      </c>
      <c r="K78" s="4">
        <v>2</v>
      </c>
      <c r="L78" s="4">
        <v>42</v>
      </c>
      <c r="M78" s="4">
        <v>39</v>
      </c>
      <c r="N78" s="4">
        <v>15</v>
      </c>
      <c r="O78" s="4">
        <v>0</v>
      </c>
      <c r="P78" s="8">
        <f t="shared" si="7"/>
        <v>0</v>
      </c>
      <c r="Q78" s="8">
        <f t="shared" si="8"/>
        <v>1</v>
      </c>
      <c r="R78">
        <v>100</v>
      </c>
      <c r="S78" s="8">
        <f t="shared" si="5"/>
        <v>1</v>
      </c>
    </row>
    <row r="79" spans="1:19" x14ac:dyDescent="0.2">
      <c r="A79" t="str">
        <f t="shared" si="6"/>
        <v>Cities 2018</v>
      </c>
      <c r="B79">
        <v>55419</v>
      </c>
      <c r="C79" t="s">
        <v>231</v>
      </c>
      <c r="D79" t="s">
        <v>25</v>
      </c>
      <c r="E79" t="s">
        <v>26</v>
      </c>
      <c r="F79" s="6">
        <v>0</v>
      </c>
      <c r="G79" s="6">
        <v>0</v>
      </c>
      <c r="H79" s="6">
        <v>0</v>
      </c>
      <c r="I79" s="6">
        <v>0</v>
      </c>
      <c r="J79" s="4">
        <v>0</v>
      </c>
      <c r="K79" s="4">
        <v>0</v>
      </c>
      <c r="L79" s="4">
        <v>0</v>
      </c>
      <c r="M79" s="4">
        <v>0</v>
      </c>
      <c r="N79" s="4">
        <v>0</v>
      </c>
      <c r="O79" s="4">
        <v>0</v>
      </c>
      <c r="P79" s="8" t="e">
        <f t="shared" si="7"/>
        <v>#DIV/0!</v>
      </c>
      <c r="Q79" s="8" t="e">
        <f t="shared" si="8"/>
        <v>#DIV/0!</v>
      </c>
      <c r="R79">
        <v>0</v>
      </c>
      <c r="S79" s="8" t="e">
        <f t="shared" si="5"/>
        <v>#DIV/0!</v>
      </c>
    </row>
    <row r="80" spans="1:19" x14ac:dyDescent="0.2">
      <c r="A80" t="str">
        <f t="shared" si="6"/>
        <v>Cities 2018</v>
      </c>
      <c r="B80">
        <v>55616</v>
      </c>
      <c r="C80" t="s">
        <v>256</v>
      </c>
      <c r="D80" t="s">
        <v>25</v>
      </c>
      <c r="E80" t="s">
        <v>26</v>
      </c>
      <c r="F80" s="6">
        <v>0</v>
      </c>
      <c r="G80" s="6">
        <v>0</v>
      </c>
      <c r="H80" s="6">
        <v>0</v>
      </c>
      <c r="I80" s="6">
        <v>0</v>
      </c>
      <c r="J80" s="4">
        <v>0</v>
      </c>
      <c r="K80" s="4">
        <v>0</v>
      </c>
      <c r="L80" s="4">
        <v>0</v>
      </c>
      <c r="M80" s="4">
        <v>0</v>
      </c>
      <c r="N80" s="4">
        <v>0</v>
      </c>
      <c r="O80" s="4">
        <v>0</v>
      </c>
      <c r="P80" s="8" t="e">
        <f t="shared" si="7"/>
        <v>#DIV/0!</v>
      </c>
      <c r="Q80" s="8" t="e">
        <f t="shared" si="8"/>
        <v>#DIV/0!</v>
      </c>
      <c r="R80">
        <v>0</v>
      </c>
      <c r="S80" s="8" t="e">
        <f t="shared" si="5"/>
        <v>#DIV/0!</v>
      </c>
    </row>
    <row r="81" spans="1:19" x14ac:dyDescent="0.2">
      <c r="A81" t="str">
        <f t="shared" si="6"/>
        <v>Cities 2018</v>
      </c>
      <c r="B81">
        <v>55799</v>
      </c>
      <c r="C81" t="s">
        <v>218</v>
      </c>
      <c r="D81" t="s">
        <v>25</v>
      </c>
      <c r="E81" t="s">
        <v>26</v>
      </c>
      <c r="F81" s="6">
        <v>27</v>
      </c>
      <c r="G81" s="6">
        <v>33</v>
      </c>
      <c r="H81" s="6">
        <v>1</v>
      </c>
      <c r="I81" s="6">
        <v>34</v>
      </c>
      <c r="J81" s="4">
        <v>4</v>
      </c>
      <c r="K81" s="4">
        <v>0</v>
      </c>
      <c r="L81" s="4">
        <v>0</v>
      </c>
      <c r="M81" s="4">
        <v>0</v>
      </c>
      <c r="N81" s="4">
        <v>2</v>
      </c>
      <c r="O81" s="4">
        <v>0</v>
      </c>
      <c r="P81" s="8">
        <f t="shared" si="7"/>
        <v>0.94059405940594054</v>
      </c>
      <c r="Q81" s="8">
        <f t="shared" si="8"/>
        <v>5.9405940594059403E-2</v>
      </c>
      <c r="R81">
        <v>101</v>
      </c>
      <c r="S81" s="8">
        <f t="shared" si="5"/>
        <v>1</v>
      </c>
    </row>
    <row r="82" spans="1:19" x14ac:dyDescent="0.2">
      <c r="A82" t="str">
        <f t="shared" si="6"/>
        <v>Cities 2018</v>
      </c>
      <c r="B82">
        <v>55801</v>
      </c>
      <c r="C82" t="s">
        <v>77</v>
      </c>
      <c r="D82" t="s">
        <v>25</v>
      </c>
      <c r="E82" t="s">
        <v>26</v>
      </c>
      <c r="F82" s="6">
        <v>5.34</v>
      </c>
      <c r="G82" s="6">
        <v>70.040000000000006</v>
      </c>
      <c r="H82" s="6">
        <v>0.38</v>
      </c>
      <c r="I82" s="6">
        <v>17.13</v>
      </c>
      <c r="J82" s="4">
        <v>0</v>
      </c>
      <c r="K82" s="4">
        <v>0</v>
      </c>
      <c r="L82" s="4">
        <v>0</v>
      </c>
      <c r="M82" s="4">
        <v>0</v>
      </c>
      <c r="N82" s="4">
        <v>0.06</v>
      </c>
      <c r="O82" s="4">
        <v>7.05</v>
      </c>
      <c r="P82" s="8">
        <f t="shared" si="7"/>
        <v>0.92890000000000006</v>
      </c>
      <c r="Q82" s="8">
        <f t="shared" si="8"/>
        <v>7.1099999999999997E-2</v>
      </c>
      <c r="R82">
        <v>100</v>
      </c>
      <c r="S82" s="8">
        <f t="shared" si="5"/>
        <v>1</v>
      </c>
    </row>
    <row r="83" spans="1:19" x14ac:dyDescent="0.2">
      <c r="A83" t="str">
        <f t="shared" si="6"/>
        <v>Cities 2018</v>
      </c>
      <c r="B83">
        <v>57616</v>
      </c>
      <c r="C83" t="s">
        <v>330</v>
      </c>
      <c r="D83" t="s">
        <v>25</v>
      </c>
      <c r="E83" t="s">
        <v>26</v>
      </c>
      <c r="F83" s="6">
        <v>0</v>
      </c>
      <c r="G83" s="6">
        <v>0</v>
      </c>
      <c r="H83" s="6">
        <v>0</v>
      </c>
      <c r="I83" s="6">
        <v>0</v>
      </c>
      <c r="J83" s="4">
        <v>0</v>
      </c>
      <c r="K83" s="4">
        <v>0</v>
      </c>
      <c r="L83" s="4">
        <v>0</v>
      </c>
      <c r="M83" s="4">
        <v>0</v>
      </c>
      <c r="N83" s="4">
        <v>0</v>
      </c>
      <c r="O83" s="4">
        <v>0</v>
      </c>
      <c r="P83" s="8" t="e">
        <f t="shared" si="7"/>
        <v>#DIV/0!</v>
      </c>
      <c r="Q83" s="8" t="e">
        <f t="shared" si="8"/>
        <v>#DIV/0!</v>
      </c>
      <c r="R83">
        <v>0</v>
      </c>
      <c r="S83" s="8" t="e">
        <f t="shared" si="5"/>
        <v>#DIV/0!</v>
      </c>
    </row>
    <row r="84" spans="1:19" x14ac:dyDescent="0.2">
      <c r="A84" t="str">
        <f t="shared" si="6"/>
        <v>Cities 2018</v>
      </c>
      <c r="B84">
        <v>58310</v>
      </c>
      <c r="C84" t="s">
        <v>210</v>
      </c>
      <c r="D84" t="s">
        <v>25</v>
      </c>
      <c r="E84" t="s">
        <v>26</v>
      </c>
      <c r="F84" s="6">
        <v>0</v>
      </c>
      <c r="G84" s="6">
        <v>0</v>
      </c>
      <c r="H84" s="6">
        <v>0</v>
      </c>
      <c r="I84" s="6">
        <v>0</v>
      </c>
      <c r="J84" s="4">
        <v>0</v>
      </c>
      <c r="K84" s="4">
        <v>0</v>
      </c>
      <c r="L84" s="4">
        <v>0</v>
      </c>
      <c r="M84" s="4">
        <v>0</v>
      </c>
      <c r="N84" s="4">
        <v>0</v>
      </c>
      <c r="O84" s="4">
        <v>0</v>
      </c>
      <c r="P84" s="8" t="e">
        <f t="shared" si="7"/>
        <v>#DIV/0!</v>
      </c>
      <c r="Q84" s="8" t="e">
        <f t="shared" si="8"/>
        <v>#DIV/0!</v>
      </c>
      <c r="R84">
        <v>0</v>
      </c>
      <c r="S84" s="8" t="e">
        <f t="shared" si="5"/>
        <v>#DIV/0!</v>
      </c>
    </row>
    <row r="85" spans="1:19" x14ac:dyDescent="0.2">
      <c r="A85" t="str">
        <f t="shared" si="6"/>
        <v>Cities 2018</v>
      </c>
      <c r="B85">
        <v>58357</v>
      </c>
      <c r="C85" t="s">
        <v>138</v>
      </c>
      <c r="D85" t="s">
        <v>25</v>
      </c>
      <c r="E85" t="s">
        <v>26</v>
      </c>
      <c r="F85" s="6">
        <v>4</v>
      </c>
      <c r="G85" s="6">
        <v>37</v>
      </c>
      <c r="H85" s="6">
        <v>0</v>
      </c>
      <c r="I85" s="6">
        <v>9</v>
      </c>
      <c r="J85" s="4">
        <v>12</v>
      </c>
      <c r="K85" s="4">
        <v>2</v>
      </c>
      <c r="L85" s="4">
        <v>9</v>
      </c>
      <c r="M85" s="4">
        <v>4</v>
      </c>
      <c r="N85" s="4">
        <v>8</v>
      </c>
      <c r="O85" s="4">
        <v>15</v>
      </c>
      <c r="P85" s="8">
        <f t="shared" si="7"/>
        <v>0.5</v>
      </c>
      <c r="Q85" s="8">
        <f t="shared" si="8"/>
        <v>0.5</v>
      </c>
      <c r="R85">
        <v>100</v>
      </c>
      <c r="S85" s="8">
        <f t="shared" si="5"/>
        <v>1</v>
      </c>
    </row>
    <row r="86" spans="1:19" x14ac:dyDescent="0.2">
      <c r="A86" t="str">
        <f t="shared" si="6"/>
        <v>Cities 2018</v>
      </c>
      <c r="B86">
        <v>58485</v>
      </c>
      <c r="C86" t="s">
        <v>327</v>
      </c>
      <c r="D86" t="s">
        <v>25</v>
      </c>
      <c r="E86" t="s">
        <v>26</v>
      </c>
      <c r="F86" s="6">
        <v>36.6</v>
      </c>
      <c r="G86" s="6">
        <v>23</v>
      </c>
      <c r="H86" s="6">
        <v>36</v>
      </c>
      <c r="I86" s="6">
        <v>0</v>
      </c>
      <c r="J86" s="4">
        <v>1.05</v>
      </c>
      <c r="K86" s="4">
        <v>0</v>
      </c>
      <c r="L86" s="4">
        <v>2.13</v>
      </c>
      <c r="M86" s="4">
        <v>0</v>
      </c>
      <c r="N86" s="4">
        <v>7.0000000000000007E-2</v>
      </c>
      <c r="O86" s="4">
        <v>1.1499999999999999</v>
      </c>
      <c r="P86" s="8">
        <f t="shared" si="7"/>
        <v>0.95600000000000007</v>
      </c>
      <c r="Q86" s="8">
        <f t="shared" si="8"/>
        <v>4.4000000000000004E-2</v>
      </c>
      <c r="R86">
        <v>99.999999999999986</v>
      </c>
      <c r="S86" s="8">
        <f t="shared" si="5"/>
        <v>1</v>
      </c>
    </row>
    <row r="87" spans="1:19" x14ac:dyDescent="0.2">
      <c r="A87" t="str">
        <f t="shared" si="6"/>
        <v>Cities 2018</v>
      </c>
      <c r="B87">
        <v>58513</v>
      </c>
      <c r="C87" t="s">
        <v>340</v>
      </c>
      <c r="D87" t="s">
        <v>25</v>
      </c>
      <c r="E87" t="s">
        <v>26</v>
      </c>
      <c r="F87" s="6">
        <v>3.1</v>
      </c>
      <c r="G87" s="6">
        <v>40</v>
      </c>
      <c r="H87" s="6">
        <v>8.6</v>
      </c>
      <c r="I87" s="6">
        <v>10.8</v>
      </c>
      <c r="J87" s="4">
        <v>2.9</v>
      </c>
      <c r="K87" s="4">
        <v>0</v>
      </c>
      <c r="L87" s="4">
        <v>7.1</v>
      </c>
      <c r="M87" s="4">
        <v>0</v>
      </c>
      <c r="N87" s="4">
        <v>3.2</v>
      </c>
      <c r="O87" s="4">
        <v>24.3</v>
      </c>
      <c r="P87" s="8">
        <f t="shared" si="7"/>
        <v>0.625</v>
      </c>
      <c r="Q87" s="8">
        <f t="shared" si="8"/>
        <v>0.375</v>
      </c>
      <c r="R87">
        <v>100</v>
      </c>
      <c r="S87" s="8">
        <f t="shared" si="5"/>
        <v>1</v>
      </c>
    </row>
    <row r="88" spans="1:19" x14ac:dyDescent="0.2">
      <c r="A88" t="str">
        <f t="shared" si="6"/>
        <v>Cities 2018</v>
      </c>
      <c r="B88">
        <v>58530</v>
      </c>
      <c r="C88" t="s">
        <v>177</v>
      </c>
      <c r="D88" t="s">
        <v>25</v>
      </c>
      <c r="E88" t="s">
        <v>26</v>
      </c>
      <c r="F88" s="6">
        <v>3.1</v>
      </c>
      <c r="G88" s="6">
        <v>40</v>
      </c>
      <c r="H88" s="6">
        <v>8.6</v>
      </c>
      <c r="I88" s="6">
        <v>10.8</v>
      </c>
      <c r="J88" s="4">
        <v>2.9</v>
      </c>
      <c r="K88" s="4">
        <v>0</v>
      </c>
      <c r="L88" s="4">
        <v>7.1</v>
      </c>
      <c r="M88" s="4">
        <v>0</v>
      </c>
      <c r="N88" s="4">
        <v>3.2</v>
      </c>
      <c r="O88" s="4">
        <v>24.3</v>
      </c>
      <c r="P88" s="8">
        <f t="shared" si="7"/>
        <v>0.625</v>
      </c>
      <c r="Q88" s="8">
        <f t="shared" si="8"/>
        <v>0.375</v>
      </c>
      <c r="R88">
        <v>100</v>
      </c>
      <c r="S88" s="8">
        <f t="shared" si="5"/>
        <v>1</v>
      </c>
    </row>
    <row r="89" spans="1:19" x14ac:dyDescent="0.2">
      <c r="A89" t="str">
        <f t="shared" si="6"/>
        <v>Cities 2018</v>
      </c>
      <c r="B89">
        <v>58531</v>
      </c>
      <c r="C89" t="s">
        <v>113</v>
      </c>
      <c r="D89" t="s">
        <v>25</v>
      </c>
      <c r="E89" t="s">
        <v>26</v>
      </c>
      <c r="F89" s="6">
        <v>0</v>
      </c>
      <c r="G89" s="6">
        <v>0</v>
      </c>
      <c r="H89" s="6">
        <v>0</v>
      </c>
      <c r="I89" s="6">
        <v>0</v>
      </c>
      <c r="J89" s="4">
        <v>0</v>
      </c>
      <c r="K89" s="4">
        <v>0</v>
      </c>
      <c r="L89" s="4">
        <v>0</v>
      </c>
      <c r="M89" s="4">
        <v>0</v>
      </c>
      <c r="N89" s="4">
        <v>0</v>
      </c>
      <c r="O89" s="4">
        <v>0</v>
      </c>
      <c r="P89" s="8" t="e">
        <f t="shared" si="7"/>
        <v>#DIV/0!</v>
      </c>
      <c r="Q89" s="8" t="e">
        <f t="shared" si="8"/>
        <v>#DIV/0!</v>
      </c>
      <c r="R89">
        <v>0</v>
      </c>
      <c r="S89" s="8" t="e">
        <f t="shared" si="5"/>
        <v>#DIV/0!</v>
      </c>
    </row>
    <row r="90" spans="1:19" x14ac:dyDescent="0.2">
      <c r="A90" t="str">
        <f t="shared" si="6"/>
        <v>Cities 2018</v>
      </c>
      <c r="B90">
        <v>58590</v>
      </c>
      <c r="C90" t="s">
        <v>338</v>
      </c>
      <c r="D90" t="s">
        <v>25</v>
      </c>
      <c r="E90" t="s">
        <v>26</v>
      </c>
      <c r="F90" s="6">
        <v>23.3</v>
      </c>
      <c r="G90" s="6">
        <v>30.7</v>
      </c>
      <c r="H90" s="6">
        <v>0.7</v>
      </c>
      <c r="I90" s="6">
        <v>40.5</v>
      </c>
      <c r="J90" s="4">
        <v>1.2</v>
      </c>
      <c r="K90" s="4">
        <v>1.3</v>
      </c>
      <c r="L90" s="4">
        <v>1.3</v>
      </c>
      <c r="M90" s="4">
        <v>0</v>
      </c>
      <c r="N90" s="4">
        <v>0.2</v>
      </c>
      <c r="O90" s="4">
        <v>0.8</v>
      </c>
      <c r="P90" s="8">
        <f t="shared" si="7"/>
        <v>0.95200000000000007</v>
      </c>
      <c r="Q90" s="8">
        <f t="shared" si="8"/>
        <v>4.8000000000000001E-2</v>
      </c>
      <c r="R90">
        <v>100</v>
      </c>
      <c r="S90" s="8">
        <f t="shared" si="5"/>
        <v>1</v>
      </c>
    </row>
    <row r="91" spans="1:19" x14ac:dyDescent="0.2">
      <c r="A91" t="str">
        <f t="shared" si="6"/>
        <v>Cities 2018</v>
      </c>
      <c r="B91">
        <v>58621</v>
      </c>
      <c r="C91" t="s">
        <v>225</v>
      </c>
      <c r="D91" t="s">
        <v>25</v>
      </c>
      <c r="E91" t="s">
        <v>26</v>
      </c>
      <c r="F91" s="6">
        <v>60</v>
      </c>
      <c r="G91" s="6">
        <v>9.3000000000000007</v>
      </c>
      <c r="H91" s="6">
        <v>0.5</v>
      </c>
      <c r="I91" s="6">
        <v>25.7</v>
      </c>
      <c r="J91" s="4">
        <v>0.6</v>
      </c>
      <c r="K91" s="4">
        <v>0</v>
      </c>
      <c r="L91" s="4">
        <v>0</v>
      </c>
      <c r="M91" s="4">
        <v>0</v>
      </c>
      <c r="N91" s="4">
        <v>0</v>
      </c>
      <c r="O91" s="4">
        <v>3</v>
      </c>
      <c r="P91" s="8">
        <f t="shared" si="7"/>
        <v>0.96367305751765897</v>
      </c>
      <c r="Q91" s="8">
        <f t="shared" si="8"/>
        <v>3.6326942482341071E-2</v>
      </c>
      <c r="R91">
        <v>99.1</v>
      </c>
      <c r="S91" s="8">
        <f t="shared" si="5"/>
        <v>1</v>
      </c>
    </row>
    <row r="92" spans="1:19" x14ac:dyDescent="0.2">
      <c r="A92" t="str">
        <f t="shared" si="6"/>
        <v>Cities 2018</v>
      </c>
      <c r="B92">
        <v>58627</v>
      </c>
      <c r="C92" t="s">
        <v>147</v>
      </c>
      <c r="D92" t="s">
        <v>25</v>
      </c>
      <c r="E92" t="s">
        <v>26</v>
      </c>
      <c r="F92" s="6">
        <v>0</v>
      </c>
      <c r="G92" s="6">
        <v>0</v>
      </c>
      <c r="H92" s="6">
        <v>0</v>
      </c>
      <c r="I92" s="6">
        <v>0</v>
      </c>
      <c r="J92" s="4">
        <v>0</v>
      </c>
      <c r="K92" s="4">
        <v>0</v>
      </c>
      <c r="L92" s="4">
        <v>0</v>
      </c>
      <c r="M92" s="4">
        <v>0</v>
      </c>
      <c r="N92" s="4">
        <v>0</v>
      </c>
      <c r="O92" s="4">
        <v>0</v>
      </c>
      <c r="P92" s="8" t="e">
        <f t="shared" si="7"/>
        <v>#DIV/0!</v>
      </c>
      <c r="Q92" s="8" t="e">
        <f t="shared" si="8"/>
        <v>#DIV/0!</v>
      </c>
      <c r="R92">
        <v>0</v>
      </c>
      <c r="S92" s="8" t="e">
        <f t="shared" si="5"/>
        <v>#DIV/0!</v>
      </c>
    </row>
    <row r="93" spans="1:19" x14ac:dyDescent="0.2">
      <c r="A93" t="str">
        <f t="shared" si="6"/>
        <v>Cities 2018</v>
      </c>
      <c r="B93">
        <v>58636</v>
      </c>
      <c r="C93" t="s">
        <v>107</v>
      </c>
      <c r="D93" t="s">
        <v>25</v>
      </c>
      <c r="E93" t="s">
        <v>26</v>
      </c>
      <c r="F93" s="6">
        <v>35</v>
      </c>
      <c r="G93" s="6">
        <v>24</v>
      </c>
      <c r="H93" s="6">
        <v>0</v>
      </c>
      <c r="I93" s="6">
        <v>1</v>
      </c>
      <c r="J93" s="4">
        <v>36</v>
      </c>
      <c r="K93" s="4">
        <v>0</v>
      </c>
      <c r="L93" s="4">
        <v>3</v>
      </c>
      <c r="M93" s="4">
        <v>0</v>
      </c>
      <c r="N93" s="4">
        <v>1</v>
      </c>
      <c r="O93" s="4">
        <v>0</v>
      </c>
      <c r="P93" s="8">
        <f t="shared" si="7"/>
        <v>0.6</v>
      </c>
      <c r="Q93" s="8">
        <f t="shared" si="8"/>
        <v>0.4</v>
      </c>
      <c r="R93">
        <v>100</v>
      </c>
      <c r="S93" s="8">
        <f t="shared" si="5"/>
        <v>1</v>
      </c>
    </row>
    <row r="94" spans="1:19" x14ac:dyDescent="0.2">
      <c r="A94" t="str">
        <f t="shared" si="6"/>
        <v>Cities 2018</v>
      </c>
      <c r="B94">
        <v>58668</v>
      </c>
      <c r="C94" t="s">
        <v>24</v>
      </c>
      <c r="D94" t="s">
        <v>25</v>
      </c>
      <c r="E94" t="s">
        <v>26</v>
      </c>
      <c r="F94" s="6">
        <v>2.4</v>
      </c>
      <c r="G94" s="6">
        <v>49.8</v>
      </c>
      <c r="H94" s="6">
        <v>0.6</v>
      </c>
      <c r="I94" s="6">
        <v>30.4</v>
      </c>
      <c r="J94" s="4">
        <v>5.3</v>
      </c>
      <c r="K94" s="4">
        <v>8.1999999999999993</v>
      </c>
      <c r="L94" s="4">
        <v>2.5</v>
      </c>
      <c r="M94" s="4">
        <v>0</v>
      </c>
      <c r="N94" s="4">
        <v>0.7</v>
      </c>
      <c r="O94" s="4">
        <v>0.1000000001</v>
      </c>
      <c r="P94" s="8">
        <f t="shared" si="7"/>
        <v>0.83199999999916796</v>
      </c>
      <c r="Q94" s="8">
        <f t="shared" si="8"/>
        <v>0.16800000000083201</v>
      </c>
      <c r="R94">
        <v>100.00000000009999</v>
      </c>
      <c r="S94" s="8">
        <f t="shared" si="5"/>
        <v>1</v>
      </c>
    </row>
    <row r="95" spans="1:19" x14ac:dyDescent="0.2">
      <c r="A95" t="str">
        <f t="shared" si="6"/>
        <v>Cities 2018</v>
      </c>
      <c r="B95">
        <v>58867</v>
      </c>
      <c r="C95" t="s">
        <v>181</v>
      </c>
      <c r="D95" t="s">
        <v>25</v>
      </c>
      <c r="E95" t="s">
        <v>26</v>
      </c>
      <c r="F95" s="6">
        <v>0</v>
      </c>
      <c r="G95" s="6">
        <v>0</v>
      </c>
      <c r="H95" s="6">
        <v>0</v>
      </c>
      <c r="I95" s="6">
        <v>0</v>
      </c>
      <c r="J95" s="4">
        <v>0</v>
      </c>
      <c r="K95" s="4">
        <v>0</v>
      </c>
      <c r="L95" s="4">
        <v>0</v>
      </c>
      <c r="M95" s="4">
        <v>0</v>
      </c>
      <c r="N95" s="4">
        <v>0</v>
      </c>
      <c r="O95" s="4">
        <v>0</v>
      </c>
      <c r="P95" s="8" t="e">
        <f t="shared" si="7"/>
        <v>#DIV/0!</v>
      </c>
      <c r="Q95" s="8" t="e">
        <f t="shared" si="8"/>
        <v>#DIV/0!</v>
      </c>
      <c r="R95">
        <v>0</v>
      </c>
      <c r="S95" s="8" t="e">
        <f t="shared" si="5"/>
        <v>#DIV/0!</v>
      </c>
    </row>
    <row r="96" spans="1:19" x14ac:dyDescent="0.2">
      <c r="A96" t="str">
        <f t="shared" si="6"/>
        <v>Cities 2018</v>
      </c>
      <c r="B96">
        <v>59124</v>
      </c>
      <c r="C96" t="s">
        <v>270</v>
      </c>
      <c r="D96" t="s">
        <v>25</v>
      </c>
      <c r="E96" t="s">
        <v>26</v>
      </c>
      <c r="F96" s="6">
        <v>0</v>
      </c>
      <c r="G96" s="6">
        <v>0</v>
      </c>
      <c r="H96" s="6">
        <v>0</v>
      </c>
      <c r="I96" s="6">
        <v>0</v>
      </c>
      <c r="J96" s="4">
        <v>0</v>
      </c>
      <c r="K96" s="4">
        <v>0</v>
      </c>
      <c r="L96" s="4">
        <v>0</v>
      </c>
      <c r="M96" s="4">
        <v>0</v>
      </c>
      <c r="N96" s="4">
        <v>0</v>
      </c>
      <c r="O96" s="4">
        <v>0</v>
      </c>
      <c r="P96" s="8" t="e">
        <f t="shared" si="7"/>
        <v>#DIV/0!</v>
      </c>
      <c r="Q96" s="8" t="e">
        <f t="shared" si="8"/>
        <v>#DIV/0!</v>
      </c>
      <c r="R96">
        <v>0</v>
      </c>
      <c r="S96" s="8" t="e">
        <f t="shared" si="5"/>
        <v>#DIV/0!</v>
      </c>
    </row>
    <row r="97" spans="1:19" x14ac:dyDescent="0.2">
      <c r="A97" t="str">
        <f t="shared" si="6"/>
        <v>Cities 2018</v>
      </c>
      <c r="B97">
        <v>59535</v>
      </c>
      <c r="C97" t="s">
        <v>298</v>
      </c>
      <c r="D97" t="s">
        <v>25</v>
      </c>
      <c r="E97" t="s">
        <v>26</v>
      </c>
      <c r="F97" s="6">
        <v>53</v>
      </c>
      <c r="G97" s="6">
        <v>6</v>
      </c>
      <c r="H97" s="6">
        <v>0</v>
      </c>
      <c r="I97" s="6">
        <v>0</v>
      </c>
      <c r="J97" s="4">
        <v>3</v>
      </c>
      <c r="K97" s="4">
        <v>8</v>
      </c>
      <c r="L97" s="4">
        <v>2</v>
      </c>
      <c r="M97" s="4">
        <v>0</v>
      </c>
      <c r="N97" s="4">
        <v>2</v>
      </c>
      <c r="O97" s="4">
        <v>2</v>
      </c>
      <c r="P97" s="8">
        <f t="shared" si="7"/>
        <v>0.77631578947368418</v>
      </c>
      <c r="Q97" s="8">
        <f t="shared" si="8"/>
        <v>0.22368421052631579</v>
      </c>
      <c r="R97">
        <v>76</v>
      </c>
      <c r="S97" s="8">
        <f t="shared" si="5"/>
        <v>1</v>
      </c>
    </row>
    <row r="98" spans="1:19" x14ac:dyDescent="0.2">
      <c r="A98" t="str">
        <f t="shared" si="6"/>
        <v>Cities 2018</v>
      </c>
      <c r="B98">
        <v>59540</v>
      </c>
      <c r="C98" t="s">
        <v>309</v>
      </c>
      <c r="D98" t="s">
        <v>25</v>
      </c>
      <c r="E98" t="s">
        <v>26</v>
      </c>
      <c r="F98" s="6">
        <v>0</v>
      </c>
      <c r="G98" s="6">
        <v>0</v>
      </c>
      <c r="H98" s="6">
        <v>0</v>
      </c>
      <c r="I98" s="6">
        <v>0</v>
      </c>
      <c r="J98" s="4">
        <v>0</v>
      </c>
      <c r="K98" s="4">
        <v>0</v>
      </c>
      <c r="L98" s="4">
        <v>0</v>
      </c>
      <c r="M98" s="4">
        <v>0</v>
      </c>
      <c r="N98" s="4">
        <v>0</v>
      </c>
      <c r="O98" s="4">
        <v>0</v>
      </c>
      <c r="P98" s="8" t="e">
        <f t="shared" si="7"/>
        <v>#DIV/0!</v>
      </c>
      <c r="Q98" s="8" t="e">
        <f t="shared" si="8"/>
        <v>#DIV/0!</v>
      </c>
      <c r="R98">
        <v>0</v>
      </c>
      <c r="S98" s="8" t="e">
        <f t="shared" ref="S98:S129" si="9">P98+Q98</f>
        <v>#DIV/0!</v>
      </c>
    </row>
    <row r="99" spans="1:19" x14ac:dyDescent="0.2">
      <c r="A99" t="str">
        <f t="shared" si="6"/>
        <v>Cities 2018</v>
      </c>
      <c r="B99">
        <v>59545</v>
      </c>
      <c r="C99" t="s">
        <v>282</v>
      </c>
      <c r="D99" t="s">
        <v>25</v>
      </c>
      <c r="E99" t="s">
        <v>26</v>
      </c>
      <c r="F99" s="6">
        <v>10.7</v>
      </c>
      <c r="G99" s="6">
        <v>52</v>
      </c>
      <c r="H99" s="6">
        <v>0.1</v>
      </c>
      <c r="I99" s="6">
        <v>29.5</v>
      </c>
      <c r="J99" s="4">
        <v>1.9</v>
      </c>
      <c r="K99" s="4">
        <v>0</v>
      </c>
      <c r="L99" s="4">
        <v>0</v>
      </c>
      <c r="M99" s="4">
        <v>0</v>
      </c>
      <c r="N99" s="4">
        <v>0</v>
      </c>
      <c r="O99" s="4">
        <v>5.7</v>
      </c>
      <c r="P99" s="8">
        <f t="shared" si="7"/>
        <v>0.92392392392392386</v>
      </c>
      <c r="Q99" s="8">
        <f t="shared" si="8"/>
        <v>7.6076076076076055E-2</v>
      </c>
      <c r="R99">
        <v>99.90000000000002</v>
      </c>
      <c r="S99" s="8">
        <f t="shared" si="9"/>
        <v>0.99999999999999989</v>
      </c>
    </row>
    <row r="100" spans="1:19" x14ac:dyDescent="0.2">
      <c r="A100" t="str">
        <f t="shared" si="6"/>
        <v>Cities 2018</v>
      </c>
      <c r="B100">
        <v>59552</v>
      </c>
      <c r="C100" t="s">
        <v>89</v>
      </c>
      <c r="D100" t="s">
        <v>25</v>
      </c>
      <c r="E100" t="s">
        <v>26</v>
      </c>
      <c r="F100" s="6">
        <v>0</v>
      </c>
      <c r="G100" s="6">
        <v>0</v>
      </c>
      <c r="H100" s="6">
        <v>0</v>
      </c>
      <c r="I100" s="6">
        <v>0</v>
      </c>
      <c r="J100" s="4">
        <v>0</v>
      </c>
      <c r="K100" s="4">
        <v>0</v>
      </c>
      <c r="L100" s="4">
        <v>0</v>
      </c>
      <c r="M100" s="4">
        <v>0</v>
      </c>
      <c r="N100" s="4">
        <v>0</v>
      </c>
      <c r="O100" s="4">
        <v>0</v>
      </c>
      <c r="P100" s="8" t="e">
        <f t="shared" si="7"/>
        <v>#DIV/0!</v>
      </c>
      <c r="Q100" s="8" t="e">
        <f t="shared" si="8"/>
        <v>#DIV/0!</v>
      </c>
      <c r="R100">
        <v>0</v>
      </c>
      <c r="S100" s="8" t="e">
        <f t="shared" si="9"/>
        <v>#DIV/0!</v>
      </c>
    </row>
    <row r="101" spans="1:19" x14ac:dyDescent="0.2">
      <c r="A101" t="str">
        <f t="shared" si="6"/>
        <v>Cities 2018</v>
      </c>
      <c r="B101">
        <v>59588</v>
      </c>
      <c r="C101" t="s">
        <v>197</v>
      </c>
      <c r="D101" t="s">
        <v>25</v>
      </c>
      <c r="E101" t="s">
        <v>26</v>
      </c>
      <c r="F101" s="6">
        <v>0</v>
      </c>
      <c r="G101" s="6">
        <v>0</v>
      </c>
      <c r="H101" s="6">
        <v>0</v>
      </c>
      <c r="I101" s="6">
        <v>0</v>
      </c>
      <c r="J101" s="4">
        <v>0</v>
      </c>
      <c r="K101" s="4">
        <v>0</v>
      </c>
      <c r="L101" s="4">
        <v>0</v>
      </c>
      <c r="M101" s="4">
        <v>0</v>
      </c>
      <c r="N101" s="4">
        <v>0</v>
      </c>
      <c r="O101" s="4">
        <v>0</v>
      </c>
      <c r="P101" s="8" t="e">
        <f t="shared" si="7"/>
        <v>#DIV/0!</v>
      </c>
      <c r="Q101" s="8" t="e">
        <f t="shared" si="8"/>
        <v>#DIV/0!</v>
      </c>
      <c r="R101">
        <v>0</v>
      </c>
      <c r="S101" s="8" t="e">
        <f t="shared" si="9"/>
        <v>#DIV/0!</v>
      </c>
    </row>
    <row r="102" spans="1:19" x14ac:dyDescent="0.2">
      <c r="A102" t="str">
        <f t="shared" si="6"/>
        <v>Cities 2018</v>
      </c>
      <c r="B102">
        <v>59595</v>
      </c>
      <c r="C102" t="s">
        <v>292</v>
      </c>
      <c r="D102" t="s">
        <v>25</v>
      </c>
      <c r="E102" t="s">
        <v>26</v>
      </c>
      <c r="F102" s="6">
        <v>0</v>
      </c>
      <c r="G102" s="6">
        <v>0</v>
      </c>
      <c r="H102" s="6">
        <v>0</v>
      </c>
      <c r="I102" s="6">
        <v>0</v>
      </c>
      <c r="J102" s="4">
        <v>0</v>
      </c>
      <c r="K102" s="4">
        <v>0</v>
      </c>
      <c r="L102" s="4">
        <v>0</v>
      </c>
      <c r="M102" s="4">
        <v>0</v>
      </c>
      <c r="N102" s="4">
        <v>0</v>
      </c>
      <c r="O102" s="4">
        <v>0</v>
      </c>
      <c r="P102" s="8" t="e">
        <f t="shared" si="7"/>
        <v>#DIV/0!</v>
      </c>
      <c r="Q102" s="8" t="e">
        <f t="shared" si="8"/>
        <v>#DIV/0!</v>
      </c>
      <c r="R102">
        <v>0</v>
      </c>
      <c r="S102" s="8" t="e">
        <f t="shared" si="9"/>
        <v>#DIV/0!</v>
      </c>
    </row>
    <row r="103" spans="1:19" x14ac:dyDescent="0.2">
      <c r="A103" t="str">
        <f t="shared" si="6"/>
        <v>Cities 2018</v>
      </c>
      <c r="B103">
        <v>59631</v>
      </c>
      <c r="C103" t="s">
        <v>274</v>
      </c>
      <c r="D103" t="s">
        <v>25</v>
      </c>
      <c r="E103" t="s">
        <v>26</v>
      </c>
      <c r="F103" s="6">
        <v>0</v>
      </c>
      <c r="G103" s="6">
        <v>17</v>
      </c>
      <c r="H103" s="6">
        <v>0</v>
      </c>
      <c r="I103" s="6">
        <v>24</v>
      </c>
      <c r="J103" s="4">
        <v>15</v>
      </c>
      <c r="K103" s="4">
        <v>4</v>
      </c>
      <c r="L103" s="4">
        <v>8</v>
      </c>
      <c r="M103" s="4">
        <v>5</v>
      </c>
      <c r="N103" s="4">
        <v>13</v>
      </c>
      <c r="O103" s="4">
        <v>14</v>
      </c>
      <c r="P103" s="8">
        <f t="shared" si="7"/>
        <v>0.41</v>
      </c>
      <c r="Q103" s="8">
        <f t="shared" si="8"/>
        <v>0.59</v>
      </c>
      <c r="R103">
        <v>100</v>
      </c>
      <c r="S103" s="8">
        <f t="shared" si="9"/>
        <v>1</v>
      </c>
    </row>
    <row r="104" spans="1:19" x14ac:dyDescent="0.2">
      <c r="A104" t="str">
        <f t="shared" si="6"/>
        <v>Cities 2018</v>
      </c>
      <c r="B104">
        <v>59633</v>
      </c>
      <c r="C104" t="s">
        <v>45</v>
      </c>
      <c r="D104" t="s">
        <v>25</v>
      </c>
      <c r="E104" t="s">
        <v>26</v>
      </c>
      <c r="F104" s="6">
        <v>0</v>
      </c>
      <c r="G104" s="6">
        <v>17</v>
      </c>
      <c r="H104" s="6">
        <v>0</v>
      </c>
      <c r="I104" s="6">
        <v>24</v>
      </c>
      <c r="J104" s="4">
        <v>12</v>
      </c>
      <c r="K104" s="4">
        <v>4</v>
      </c>
      <c r="L104" s="4">
        <v>8</v>
      </c>
      <c r="M104" s="4">
        <v>5</v>
      </c>
      <c r="N104" s="4">
        <v>13</v>
      </c>
      <c r="O104" s="4">
        <v>17</v>
      </c>
      <c r="P104" s="8">
        <f t="shared" si="7"/>
        <v>0.41</v>
      </c>
      <c r="Q104" s="8">
        <f t="shared" si="8"/>
        <v>0.59</v>
      </c>
      <c r="R104">
        <v>100</v>
      </c>
      <c r="S104" s="8">
        <f t="shared" si="9"/>
        <v>1</v>
      </c>
    </row>
    <row r="105" spans="1:19" x14ac:dyDescent="0.2">
      <c r="A105" t="str">
        <f t="shared" si="6"/>
        <v>Cities 2018</v>
      </c>
      <c r="B105">
        <v>59642</v>
      </c>
      <c r="C105" t="s">
        <v>268</v>
      </c>
      <c r="D105" t="s">
        <v>25</v>
      </c>
      <c r="E105" t="s">
        <v>26</v>
      </c>
      <c r="F105" s="6">
        <v>0</v>
      </c>
      <c r="G105" s="6">
        <v>25</v>
      </c>
      <c r="H105" s="6">
        <v>0</v>
      </c>
      <c r="I105" s="6">
        <v>23</v>
      </c>
      <c r="J105" s="4">
        <v>7</v>
      </c>
      <c r="K105" s="4">
        <v>4</v>
      </c>
      <c r="L105" s="4">
        <v>8</v>
      </c>
      <c r="M105" s="4">
        <v>5</v>
      </c>
      <c r="N105" s="4">
        <v>11</v>
      </c>
      <c r="O105" s="4">
        <v>17</v>
      </c>
      <c r="P105" s="8">
        <f t="shared" si="7"/>
        <v>0.48</v>
      </c>
      <c r="Q105" s="8">
        <f t="shared" si="8"/>
        <v>0.52</v>
      </c>
      <c r="R105">
        <v>100</v>
      </c>
      <c r="S105" s="8">
        <f t="shared" si="9"/>
        <v>1</v>
      </c>
    </row>
    <row r="106" spans="1:19" x14ac:dyDescent="0.2">
      <c r="A106" t="str">
        <f t="shared" si="6"/>
        <v>Cities 2018</v>
      </c>
      <c r="B106">
        <v>59644</v>
      </c>
      <c r="C106" t="s">
        <v>34</v>
      </c>
      <c r="D106" t="s">
        <v>25</v>
      </c>
      <c r="E106" t="s">
        <v>26</v>
      </c>
      <c r="F106" s="6">
        <v>0</v>
      </c>
      <c r="G106" s="6">
        <v>20</v>
      </c>
      <c r="H106" s="6">
        <v>0</v>
      </c>
      <c r="I106" s="6">
        <v>6</v>
      </c>
      <c r="J106" s="4">
        <v>9</v>
      </c>
      <c r="K106" s="4">
        <v>0</v>
      </c>
      <c r="L106" s="4">
        <v>10</v>
      </c>
      <c r="M106" s="4">
        <v>8</v>
      </c>
      <c r="N106" s="4">
        <v>13</v>
      </c>
      <c r="O106" s="4">
        <v>34</v>
      </c>
      <c r="P106" s="8">
        <f t="shared" si="7"/>
        <v>0.26</v>
      </c>
      <c r="Q106" s="8">
        <f t="shared" si="8"/>
        <v>0.74</v>
      </c>
      <c r="R106">
        <v>100</v>
      </c>
      <c r="S106" s="8">
        <f t="shared" si="9"/>
        <v>1</v>
      </c>
    </row>
    <row r="107" spans="1:19" x14ac:dyDescent="0.2">
      <c r="A107" t="str">
        <f t="shared" si="6"/>
        <v>Cities 2018</v>
      </c>
      <c r="B107">
        <v>59653</v>
      </c>
      <c r="C107" t="s">
        <v>208</v>
      </c>
      <c r="D107" t="s">
        <v>25</v>
      </c>
      <c r="E107" t="s">
        <v>26</v>
      </c>
      <c r="F107" s="6">
        <v>0</v>
      </c>
      <c r="G107" s="6">
        <v>0</v>
      </c>
      <c r="H107" s="6">
        <v>0</v>
      </c>
      <c r="I107" s="6">
        <v>0</v>
      </c>
      <c r="J107" s="4">
        <v>0</v>
      </c>
      <c r="K107" s="4">
        <v>0</v>
      </c>
      <c r="L107" s="4">
        <v>0</v>
      </c>
      <c r="M107" s="4">
        <v>0</v>
      </c>
      <c r="N107" s="4">
        <v>0</v>
      </c>
      <c r="O107" s="4">
        <v>0</v>
      </c>
      <c r="P107" s="8" t="e">
        <f t="shared" si="7"/>
        <v>#DIV/0!</v>
      </c>
      <c r="Q107" s="8" t="e">
        <f t="shared" si="8"/>
        <v>#DIV/0!</v>
      </c>
      <c r="R107">
        <v>0</v>
      </c>
      <c r="S107" s="8" t="e">
        <f t="shared" si="9"/>
        <v>#DIV/0!</v>
      </c>
    </row>
    <row r="108" spans="1:19" x14ac:dyDescent="0.2">
      <c r="A108" t="str">
        <f t="shared" si="6"/>
        <v>Cities 2018</v>
      </c>
      <c r="B108">
        <v>59678</v>
      </c>
      <c r="C108" t="s">
        <v>258</v>
      </c>
      <c r="D108" t="s">
        <v>25</v>
      </c>
      <c r="E108" t="s">
        <v>26</v>
      </c>
      <c r="F108" s="6">
        <v>35</v>
      </c>
      <c r="G108" s="6">
        <v>26</v>
      </c>
      <c r="H108" s="6">
        <v>0</v>
      </c>
      <c r="I108" s="6">
        <v>35</v>
      </c>
      <c r="J108" s="4">
        <v>1</v>
      </c>
      <c r="K108" s="4">
        <v>0</v>
      </c>
      <c r="L108" s="4">
        <v>2</v>
      </c>
      <c r="M108" s="4">
        <v>0</v>
      </c>
      <c r="N108" s="4">
        <v>0</v>
      </c>
      <c r="O108" s="4">
        <v>1</v>
      </c>
      <c r="P108" s="8">
        <f t="shared" si="7"/>
        <v>0.96</v>
      </c>
      <c r="Q108" s="8">
        <f t="shared" si="8"/>
        <v>0.04</v>
      </c>
      <c r="R108">
        <v>100</v>
      </c>
      <c r="S108" s="8">
        <f t="shared" si="9"/>
        <v>1</v>
      </c>
    </row>
    <row r="109" spans="1:19" x14ac:dyDescent="0.2">
      <c r="A109" t="str">
        <f t="shared" si="6"/>
        <v>Cities 2018</v>
      </c>
      <c r="B109">
        <v>59697</v>
      </c>
      <c r="C109" t="s">
        <v>136</v>
      </c>
      <c r="D109" t="s">
        <v>25</v>
      </c>
      <c r="E109" t="s">
        <v>26</v>
      </c>
      <c r="F109" s="6">
        <v>0</v>
      </c>
      <c r="G109" s="6">
        <v>0</v>
      </c>
      <c r="H109" s="6">
        <v>0</v>
      </c>
      <c r="I109" s="6">
        <v>0</v>
      </c>
      <c r="J109" s="4">
        <v>0</v>
      </c>
      <c r="K109" s="4">
        <v>0</v>
      </c>
      <c r="L109" s="4">
        <v>0</v>
      </c>
      <c r="M109" s="4">
        <v>0</v>
      </c>
      <c r="N109" s="4">
        <v>0</v>
      </c>
      <c r="O109" s="4">
        <v>0</v>
      </c>
      <c r="P109" s="8" t="e">
        <f t="shared" si="7"/>
        <v>#DIV/0!</v>
      </c>
      <c r="Q109" s="8" t="e">
        <f t="shared" si="8"/>
        <v>#DIV/0!</v>
      </c>
      <c r="R109">
        <v>0</v>
      </c>
      <c r="S109" s="8" t="e">
        <f t="shared" si="9"/>
        <v>#DIV/0!</v>
      </c>
    </row>
    <row r="110" spans="1:19" x14ac:dyDescent="0.2">
      <c r="A110" t="str">
        <f t="shared" si="6"/>
        <v>Cities 2018</v>
      </c>
      <c r="B110">
        <v>60656</v>
      </c>
      <c r="C110" t="s">
        <v>163</v>
      </c>
      <c r="D110" t="s">
        <v>25</v>
      </c>
      <c r="E110" t="s">
        <v>26</v>
      </c>
      <c r="F110" s="6">
        <v>4.13</v>
      </c>
      <c r="G110" s="6">
        <v>36.479999999999997</v>
      </c>
      <c r="H110" s="6">
        <v>0.01</v>
      </c>
      <c r="I110" s="6">
        <v>9.18</v>
      </c>
      <c r="J110" s="4">
        <v>10.210000000000001</v>
      </c>
      <c r="K110" s="4">
        <v>2.2599999999999998</v>
      </c>
      <c r="L110" s="4">
        <v>9.06</v>
      </c>
      <c r="M110" s="4">
        <v>4.38</v>
      </c>
      <c r="N110" s="4">
        <v>8.11</v>
      </c>
      <c r="O110" s="4">
        <v>16.18</v>
      </c>
      <c r="P110" s="8">
        <f t="shared" si="7"/>
        <v>0.498</v>
      </c>
      <c r="Q110" s="8">
        <f t="shared" si="8"/>
        <v>0.502</v>
      </c>
      <c r="R110">
        <v>100</v>
      </c>
      <c r="S110" s="8">
        <f t="shared" si="9"/>
        <v>1</v>
      </c>
    </row>
    <row r="111" spans="1:19" x14ac:dyDescent="0.2">
      <c r="A111" t="str">
        <f t="shared" si="6"/>
        <v>Cities 2018</v>
      </c>
      <c r="B111">
        <v>60679</v>
      </c>
      <c r="C111" t="s">
        <v>385</v>
      </c>
      <c r="D111" t="s">
        <v>25</v>
      </c>
      <c r="E111" t="s">
        <v>26</v>
      </c>
      <c r="F111" s="6">
        <v>0</v>
      </c>
      <c r="G111" s="6">
        <v>0</v>
      </c>
      <c r="H111" s="6">
        <v>0</v>
      </c>
      <c r="I111" s="6">
        <v>0</v>
      </c>
      <c r="J111" s="4">
        <v>0</v>
      </c>
      <c r="K111" s="4">
        <v>0</v>
      </c>
      <c r="L111" s="4">
        <v>0</v>
      </c>
      <c r="M111" s="4">
        <v>0</v>
      </c>
      <c r="N111" s="4">
        <v>0</v>
      </c>
      <c r="O111" s="4">
        <v>0</v>
      </c>
      <c r="P111" s="8" t="e">
        <f t="shared" si="7"/>
        <v>#DIV/0!</v>
      </c>
      <c r="Q111" s="8" t="e">
        <f t="shared" si="8"/>
        <v>#DIV/0!</v>
      </c>
      <c r="R111">
        <v>0</v>
      </c>
      <c r="S111" s="8" t="e">
        <f t="shared" si="9"/>
        <v>#DIV/0!</v>
      </c>
    </row>
    <row r="112" spans="1:19" x14ac:dyDescent="0.2">
      <c r="A112" t="str">
        <f t="shared" si="6"/>
        <v>Cities 2018</v>
      </c>
      <c r="B112">
        <v>61790</v>
      </c>
      <c r="C112" t="s">
        <v>249</v>
      </c>
      <c r="D112" t="s">
        <v>25</v>
      </c>
      <c r="E112" t="s">
        <v>26</v>
      </c>
      <c r="F112" s="6">
        <v>0</v>
      </c>
      <c r="G112" s="6">
        <v>23</v>
      </c>
      <c r="H112" s="6">
        <v>0</v>
      </c>
      <c r="I112" s="6">
        <v>21</v>
      </c>
      <c r="J112" s="4">
        <v>8</v>
      </c>
      <c r="K112" s="4">
        <v>0</v>
      </c>
      <c r="L112" s="4">
        <v>0</v>
      </c>
      <c r="M112" s="4">
        <v>0</v>
      </c>
      <c r="N112" s="4">
        <v>27</v>
      </c>
      <c r="O112" s="4">
        <v>21</v>
      </c>
      <c r="P112" s="8">
        <f t="shared" si="7"/>
        <v>0.44</v>
      </c>
      <c r="Q112" s="8">
        <f t="shared" si="8"/>
        <v>0.56000000000000005</v>
      </c>
      <c r="R112">
        <v>100</v>
      </c>
      <c r="S112" s="8">
        <f t="shared" si="9"/>
        <v>1</v>
      </c>
    </row>
    <row r="113" spans="1:19" x14ac:dyDescent="0.2">
      <c r="A113" t="str">
        <f t="shared" si="6"/>
        <v>Cities 2018</v>
      </c>
      <c r="B113">
        <v>62864</v>
      </c>
      <c r="C113" t="s">
        <v>160</v>
      </c>
      <c r="D113" t="s">
        <v>25</v>
      </c>
      <c r="E113" t="s">
        <v>26</v>
      </c>
      <c r="F113" s="6">
        <v>0</v>
      </c>
      <c r="G113" s="6">
        <v>0</v>
      </c>
      <c r="H113" s="6">
        <v>0</v>
      </c>
      <c r="I113" s="6">
        <v>0</v>
      </c>
      <c r="J113" s="4">
        <v>0</v>
      </c>
      <c r="K113" s="4">
        <v>0</v>
      </c>
      <c r="L113" s="4">
        <v>0</v>
      </c>
      <c r="M113" s="4">
        <v>0</v>
      </c>
      <c r="N113" s="4">
        <v>0</v>
      </c>
      <c r="O113" s="4">
        <v>0</v>
      </c>
      <c r="P113" s="8" t="e">
        <f t="shared" si="7"/>
        <v>#DIV/0!</v>
      </c>
      <c r="Q113" s="8" t="e">
        <f t="shared" si="8"/>
        <v>#DIV/0!</v>
      </c>
      <c r="R113">
        <v>0</v>
      </c>
      <c r="S113" s="8" t="e">
        <f t="shared" si="9"/>
        <v>#DIV/0!</v>
      </c>
    </row>
    <row r="114" spans="1:19" x14ac:dyDescent="0.2">
      <c r="A114" t="str">
        <f t="shared" si="6"/>
        <v>Cities 2018</v>
      </c>
      <c r="B114">
        <v>63562</v>
      </c>
      <c r="C114" t="s">
        <v>216</v>
      </c>
      <c r="D114" t="s">
        <v>25</v>
      </c>
      <c r="E114" t="s">
        <v>26</v>
      </c>
      <c r="F114" s="6">
        <v>44.4</v>
      </c>
      <c r="G114" s="6">
        <v>0</v>
      </c>
      <c r="H114" s="6">
        <v>0</v>
      </c>
      <c r="I114" s="6">
        <v>45.8</v>
      </c>
      <c r="J114" s="4">
        <v>0.5</v>
      </c>
      <c r="K114" s="4">
        <v>0</v>
      </c>
      <c r="L114" s="4">
        <v>9</v>
      </c>
      <c r="M114" s="4">
        <v>0</v>
      </c>
      <c r="N114" s="4">
        <v>0.3</v>
      </c>
      <c r="O114" s="4">
        <v>0</v>
      </c>
      <c r="P114" s="8">
        <f t="shared" si="7"/>
        <v>0.90200000000000002</v>
      </c>
      <c r="Q114" s="8">
        <f t="shared" si="8"/>
        <v>9.8000000000000018E-2</v>
      </c>
      <c r="R114">
        <v>99.999999999999986</v>
      </c>
      <c r="S114" s="8">
        <f t="shared" si="9"/>
        <v>1</v>
      </c>
    </row>
    <row r="115" spans="1:19" x14ac:dyDescent="0.2">
      <c r="A115" t="str">
        <f t="shared" si="6"/>
        <v>Cities 2018</v>
      </c>
      <c r="B115">
        <v>63919</v>
      </c>
      <c r="C115" t="s">
        <v>156</v>
      </c>
      <c r="D115" t="s">
        <v>25</v>
      </c>
      <c r="E115" t="s">
        <v>26</v>
      </c>
      <c r="F115" s="6">
        <v>0</v>
      </c>
      <c r="G115" s="6">
        <v>0</v>
      </c>
      <c r="H115" s="6">
        <v>0</v>
      </c>
      <c r="I115" s="6">
        <v>0</v>
      </c>
      <c r="J115" s="4">
        <v>0</v>
      </c>
      <c r="K115" s="4">
        <v>0</v>
      </c>
      <c r="L115" s="4">
        <v>0</v>
      </c>
      <c r="M115" s="4">
        <v>0</v>
      </c>
      <c r="N115" s="4">
        <v>0</v>
      </c>
      <c r="O115" s="4">
        <v>0</v>
      </c>
      <c r="P115" s="8" t="e">
        <f t="shared" si="7"/>
        <v>#DIV/0!</v>
      </c>
      <c r="Q115" s="8" t="e">
        <f t="shared" si="8"/>
        <v>#DIV/0!</v>
      </c>
      <c r="R115">
        <v>0</v>
      </c>
      <c r="S115" s="8" t="e">
        <f t="shared" si="9"/>
        <v>#DIV/0!</v>
      </c>
    </row>
    <row r="116" spans="1:19" x14ac:dyDescent="0.2">
      <c r="A116" t="str">
        <f t="shared" si="6"/>
        <v>Cities 2018</v>
      </c>
      <c r="B116">
        <v>63941</v>
      </c>
      <c r="C116" t="s">
        <v>132</v>
      </c>
      <c r="D116" t="s">
        <v>25</v>
      </c>
      <c r="E116" t="s">
        <v>26</v>
      </c>
      <c r="F116" s="6">
        <v>4</v>
      </c>
      <c r="G116" s="6">
        <v>68</v>
      </c>
      <c r="H116" s="6">
        <v>1</v>
      </c>
      <c r="I116" s="6">
        <v>23</v>
      </c>
      <c r="J116" s="4">
        <v>0</v>
      </c>
      <c r="K116" s="4">
        <v>0</v>
      </c>
      <c r="L116" s="4">
        <v>0</v>
      </c>
      <c r="M116" s="4">
        <v>0</v>
      </c>
      <c r="N116" s="4">
        <v>0</v>
      </c>
      <c r="O116" s="4">
        <v>4</v>
      </c>
      <c r="P116" s="8">
        <f t="shared" si="7"/>
        <v>0.96</v>
      </c>
      <c r="Q116" s="8">
        <f t="shared" si="8"/>
        <v>0.04</v>
      </c>
      <c r="R116">
        <v>100</v>
      </c>
      <c r="S116" s="8">
        <f t="shared" si="9"/>
        <v>1</v>
      </c>
    </row>
    <row r="117" spans="1:19" x14ac:dyDescent="0.2">
      <c r="A117" t="str">
        <f t="shared" si="6"/>
        <v>Cities 2018</v>
      </c>
      <c r="B117">
        <v>63999</v>
      </c>
      <c r="C117" t="s">
        <v>158</v>
      </c>
      <c r="D117" t="s">
        <v>25</v>
      </c>
      <c r="E117" t="s">
        <v>26</v>
      </c>
      <c r="F117" s="6">
        <v>3.6</v>
      </c>
      <c r="G117" s="6">
        <v>69.8</v>
      </c>
      <c r="H117" s="6">
        <v>0.5</v>
      </c>
      <c r="I117" s="6">
        <v>21.7</v>
      </c>
      <c r="J117" s="4">
        <v>0</v>
      </c>
      <c r="K117" s="4">
        <v>0</v>
      </c>
      <c r="L117" s="4">
        <v>0</v>
      </c>
      <c r="M117" s="4">
        <v>0</v>
      </c>
      <c r="N117" s="4">
        <v>0.4</v>
      </c>
      <c r="O117" s="4">
        <v>4</v>
      </c>
      <c r="P117" s="8">
        <f t="shared" si="7"/>
        <v>0.95599999999999996</v>
      </c>
      <c r="Q117" s="8">
        <f t="shared" si="8"/>
        <v>4.4000000000000004E-2</v>
      </c>
      <c r="R117">
        <v>100</v>
      </c>
      <c r="S117" s="8">
        <f t="shared" si="9"/>
        <v>1</v>
      </c>
    </row>
    <row r="118" spans="1:19" x14ac:dyDescent="0.2">
      <c r="A118" t="str">
        <f t="shared" si="6"/>
        <v>Cities 2018</v>
      </c>
      <c r="B118">
        <v>64014</v>
      </c>
      <c r="C118" t="s">
        <v>174</v>
      </c>
      <c r="D118" t="s">
        <v>25</v>
      </c>
      <c r="E118" t="s">
        <v>26</v>
      </c>
      <c r="F118" s="6">
        <v>0</v>
      </c>
      <c r="G118" s="6">
        <v>25</v>
      </c>
      <c r="H118" s="6">
        <v>0</v>
      </c>
      <c r="I118" s="6">
        <v>22</v>
      </c>
      <c r="J118" s="4">
        <v>6</v>
      </c>
      <c r="K118" s="4">
        <v>0</v>
      </c>
      <c r="L118" s="4">
        <v>0</v>
      </c>
      <c r="M118" s="4">
        <v>0</v>
      </c>
      <c r="N118" s="4">
        <v>30</v>
      </c>
      <c r="O118" s="4">
        <v>17</v>
      </c>
      <c r="P118" s="8">
        <f t="shared" si="7"/>
        <v>0.47</v>
      </c>
      <c r="Q118" s="8">
        <f t="shared" si="8"/>
        <v>0.53</v>
      </c>
      <c r="R118">
        <v>100</v>
      </c>
      <c r="S118" s="8">
        <f t="shared" si="9"/>
        <v>1</v>
      </c>
    </row>
    <row r="119" spans="1:19" x14ac:dyDescent="0.2">
      <c r="A119" t="str">
        <f t="shared" si="6"/>
        <v>Cities 2018</v>
      </c>
      <c r="B119">
        <v>73293</v>
      </c>
      <c r="C119" t="s">
        <v>353</v>
      </c>
      <c r="D119" t="s">
        <v>25</v>
      </c>
      <c r="E119" t="s">
        <v>26</v>
      </c>
      <c r="F119" s="6">
        <v>0</v>
      </c>
      <c r="G119" s="6">
        <v>0</v>
      </c>
      <c r="H119" s="6">
        <v>0</v>
      </c>
      <c r="I119" s="6">
        <v>0</v>
      </c>
      <c r="J119" s="4">
        <v>0</v>
      </c>
      <c r="K119" s="4">
        <v>0</v>
      </c>
      <c r="L119" s="4">
        <v>0</v>
      </c>
      <c r="M119" s="4">
        <v>0</v>
      </c>
      <c r="N119" s="4">
        <v>0</v>
      </c>
      <c r="O119" s="4">
        <v>0</v>
      </c>
      <c r="P119" s="8" t="e">
        <f t="shared" si="7"/>
        <v>#DIV/0!</v>
      </c>
      <c r="Q119" s="8" t="e">
        <f t="shared" si="8"/>
        <v>#DIV/0!</v>
      </c>
      <c r="R119">
        <v>0</v>
      </c>
      <c r="S119" s="8" t="e">
        <f t="shared" si="9"/>
        <v>#DIV/0!</v>
      </c>
    </row>
    <row r="120" spans="1:19" x14ac:dyDescent="0.2">
      <c r="A120" t="str">
        <f t="shared" si="6"/>
        <v>Cities 2018</v>
      </c>
      <c r="B120">
        <v>73295</v>
      </c>
      <c r="C120" t="s">
        <v>325</v>
      </c>
      <c r="D120" t="s">
        <v>25</v>
      </c>
      <c r="E120" t="s">
        <v>26</v>
      </c>
      <c r="F120" s="6">
        <v>29.8</v>
      </c>
      <c r="G120" s="6">
        <v>12.1</v>
      </c>
      <c r="H120" s="6">
        <v>0</v>
      </c>
      <c r="I120" s="6">
        <v>29.2</v>
      </c>
      <c r="J120" s="4">
        <v>6.3</v>
      </c>
      <c r="K120" s="4">
        <v>0</v>
      </c>
      <c r="L120" s="4">
        <v>18.3</v>
      </c>
      <c r="M120" s="4">
        <v>0</v>
      </c>
      <c r="N120" s="4">
        <v>0</v>
      </c>
      <c r="O120" s="4">
        <v>4.3000000000999998</v>
      </c>
      <c r="P120" s="8">
        <f t="shared" si="7"/>
        <v>0.71099999999928898</v>
      </c>
      <c r="Q120" s="8">
        <f t="shared" si="8"/>
        <v>0.28900000000071102</v>
      </c>
      <c r="R120">
        <v>100.00000000009999</v>
      </c>
      <c r="S120" s="8">
        <f t="shared" si="9"/>
        <v>1</v>
      </c>
    </row>
    <row r="121" spans="1:19" x14ac:dyDescent="0.2">
      <c r="A121" t="str">
        <f t="shared" si="6"/>
        <v>Cities 2018</v>
      </c>
      <c r="B121">
        <v>73301</v>
      </c>
      <c r="C121" t="s">
        <v>64</v>
      </c>
      <c r="D121" t="s">
        <v>25</v>
      </c>
      <c r="E121" t="s">
        <v>26</v>
      </c>
      <c r="F121" s="6">
        <v>0</v>
      </c>
      <c r="G121" s="6">
        <v>99</v>
      </c>
      <c r="H121" s="6">
        <v>0</v>
      </c>
      <c r="I121" s="6">
        <v>0</v>
      </c>
      <c r="J121" s="4">
        <v>0</v>
      </c>
      <c r="K121" s="4">
        <v>0</v>
      </c>
      <c r="L121" s="4">
        <v>0</v>
      </c>
      <c r="M121" s="4">
        <v>0</v>
      </c>
      <c r="N121" s="4">
        <v>1</v>
      </c>
      <c r="O121" s="4">
        <v>0</v>
      </c>
      <c r="P121" s="8">
        <f t="shared" si="7"/>
        <v>0.99</v>
      </c>
      <c r="Q121" s="8">
        <f t="shared" si="8"/>
        <v>0.01</v>
      </c>
      <c r="R121">
        <v>100</v>
      </c>
      <c r="S121" s="8">
        <f t="shared" si="9"/>
        <v>1</v>
      </c>
    </row>
    <row r="122" spans="1:19" x14ac:dyDescent="0.2">
      <c r="A122" t="str">
        <f t="shared" si="6"/>
        <v>Cities 2018</v>
      </c>
      <c r="B122">
        <v>73302</v>
      </c>
      <c r="C122" t="s">
        <v>371</v>
      </c>
      <c r="D122" t="s">
        <v>25</v>
      </c>
      <c r="E122" t="s">
        <v>26</v>
      </c>
      <c r="F122" s="6">
        <v>0</v>
      </c>
      <c r="G122" s="6">
        <v>0</v>
      </c>
      <c r="H122" s="6">
        <v>0</v>
      </c>
      <c r="I122" s="6">
        <v>0</v>
      </c>
      <c r="J122" s="4">
        <v>0</v>
      </c>
      <c r="K122" s="4">
        <v>0</v>
      </c>
      <c r="L122" s="4">
        <v>0</v>
      </c>
      <c r="M122" s="4">
        <v>0</v>
      </c>
      <c r="N122" s="4">
        <v>0</v>
      </c>
      <c r="O122" s="4">
        <v>0</v>
      </c>
      <c r="P122" s="8" t="e">
        <f t="shared" si="7"/>
        <v>#DIV/0!</v>
      </c>
      <c r="Q122" s="8" t="e">
        <f t="shared" si="8"/>
        <v>#DIV/0!</v>
      </c>
      <c r="R122">
        <v>0</v>
      </c>
      <c r="S122" s="8" t="e">
        <f t="shared" si="9"/>
        <v>#DIV/0!</v>
      </c>
    </row>
    <row r="123" spans="1:19" x14ac:dyDescent="0.2">
      <c r="A123" t="str">
        <f t="shared" si="6"/>
        <v>Cities 2018</v>
      </c>
      <c r="B123">
        <v>73530</v>
      </c>
      <c r="C123" t="s">
        <v>80</v>
      </c>
      <c r="D123" t="s">
        <v>25</v>
      </c>
      <c r="E123" t="s">
        <v>26</v>
      </c>
      <c r="F123" s="6">
        <v>2</v>
      </c>
      <c r="G123" s="6">
        <v>39</v>
      </c>
      <c r="H123" s="6">
        <v>10</v>
      </c>
      <c r="I123" s="6">
        <v>12</v>
      </c>
      <c r="J123" s="4">
        <v>1</v>
      </c>
      <c r="K123" s="4">
        <v>5</v>
      </c>
      <c r="L123" s="4">
        <v>10</v>
      </c>
      <c r="M123" s="4">
        <v>0</v>
      </c>
      <c r="N123" s="4">
        <v>3</v>
      </c>
      <c r="O123" s="4">
        <v>18</v>
      </c>
      <c r="P123" s="8">
        <f t="shared" si="7"/>
        <v>0.63</v>
      </c>
      <c r="Q123" s="8">
        <f t="shared" si="8"/>
        <v>0.37</v>
      </c>
      <c r="R123">
        <v>100</v>
      </c>
      <c r="S123" s="8">
        <f t="shared" si="9"/>
        <v>1</v>
      </c>
    </row>
    <row r="124" spans="1:19" x14ac:dyDescent="0.2">
      <c r="A124" t="str">
        <f t="shared" si="6"/>
        <v>Cities 2018</v>
      </c>
      <c r="B124">
        <v>73706</v>
      </c>
      <c r="C124" t="s">
        <v>75</v>
      </c>
      <c r="D124" t="s">
        <v>25</v>
      </c>
      <c r="E124" t="s">
        <v>26</v>
      </c>
      <c r="F124" s="6">
        <v>0</v>
      </c>
      <c r="G124" s="6">
        <v>31</v>
      </c>
      <c r="H124" s="6">
        <v>30</v>
      </c>
      <c r="I124" s="6">
        <v>0</v>
      </c>
      <c r="J124" s="4">
        <v>20</v>
      </c>
      <c r="K124" s="4">
        <v>13</v>
      </c>
      <c r="L124" s="4">
        <v>6</v>
      </c>
      <c r="M124" s="4">
        <v>0</v>
      </c>
      <c r="N124" s="4">
        <v>0</v>
      </c>
      <c r="O124" s="4">
        <v>0</v>
      </c>
      <c r="P124" s="8">
        <f t="shared" si="7"/>
        <v>0.61</v>
      </c>
      <c r="Q124" s="8">
        <f t="shared" si="8"/>
        <v>0.39</v>
      </c>
      <c r="R124">
        <v>100</v>
      </c>
      <c r="S124" s="8">
        <f t="shared" si="9"/>
        <v>1</v>
      </c>
    </row>
    <row r="125" spans="1:19" x14ac:dyDescent="0.2">
      <c r="A125" t="str">
        <f t="shared" si="6"/>
        <v>Cities 2018</v>
      </c>
      <c r="B125">
        <v>74401</v>
      </c>
      <c r="C125" t="s">
        <v>357</v>
      </c>
      <c r="D125" t="s">
        <v>25</v>
      </c>
      <c r="E125" t="s">
        <v>26</v>
      </c>
      <c r="F125" s="6">
        <v>0</v>
      </c>
      <c r="G125" s="6">
        <v>54</v>
      </c>
      <c r="H125" s="6">
        <v>0</v>
      </c>
      <c r="I125" s="6">
        <v>0</v>
      </c>
      <c r="J125" s="4">
        <v>0</v>
      </c>
      <c r="K125" s="4">
        <v>2</v>
      </c>
      <c r="L125" s="4">
        <v>16</v>
      </c>
      <c r="M125" s="4">
        <v>0</v>
      </c>
      <c r="N125" s="4">
        <v>18</v>
      </c>
      <c r="O125" s="4">
        <v>10</v>
      </c>
      <c r="P125" s="8">
        <f t="shared" si="7"/>
        <v>0.54</v>
      </c>
      <c r="Q125" s="8">
        <f t="shared" si="8"/>
        <v>0.46</v>
      </c>
      <c r="R125">
        <v>100</v>
      </c>
      <c r="S125" s="8">
        <f t="shared" si="9"/>
        <v>1</v>
      </c>
    </row>
    <row r="126" spans="1:19" x14ac:dyDescent="0.2">
      <c r="A126" t="str">
        <f t="shared" si="6"/>
        <v>Cities 2018</v>
      </c>
      <c r="B126">
        <v>74414</v>
      </c>
      <c r="C126" t="s">
        <v>145</v>
      </c>
      <c r="D126" t="s">
        <v>25</v>
      </c>
      <c r="E126" t="s">
        <v>26</v>
      </c>
      <c r="F126" s="6">
        <v>0</v>
      </c>
      <c r="G126" s="6">
        <v>0</v>
      </c>
      <c r="H126" s="6">
        <v>0</v>
      </c>
      <c r="I126" s="6">
        <v>0</v>
      </c>
      <c r="J126" s="4">
        <v>0</v>
      </c>
      <c r="K126" s="4">
        <v>0</v>
      </c>
      <c r="L126" s="4">
        <v>0</v>
      </c>
      <c r="M126" s="4">
        <v>0</v>
      </c>
      <c r="N126" s="4">
        <v>0</v>
      </c>
      <c r="O126" s="4">
        <v>0</v>
      </c>
      <c r="P126" s="8" t="e">
        <f t="shared" si="7"/>
        <v>#DIV/0!</v>
      </c>
      <c r="Q126" s="8" t="e">
        <f t="shared" si="8"/>
        <v>#DIV/0!</v>
      </c>
      <c r="R126">
        <v>0</v>
      </c>
      <c r="S126" s="8" t="e">
        <f t="shared" si="9"/>
        <v>#DIV/0!</v>
      </c>
    </row>
    <row r="127" spans="1:19" x14ac:dyDescent="0.2">
      <c r="A127" t="str">
        <f t="shared" si="6"/>
        <v>Cities 2018</v>
      </c>
      <c r="B127">
        <v>74418</v>
      </c>
      <c r="C127" t="s">
        <v>127</v>
      </c>
      <c r="D127" t="s">
        <v>25</v>
      </c>
      <c r="E127" t="s">
        <v>26</v>
      </c>
      <c r="F127" s="6">
        <v>0</v>
      </c>
      <c r="G127" s="6">
        <v>0</v>
      </c>
      <c r="H127" s="6">
        <v>0</v>
      </c>
      <c r="I127" s="6">
        <v>0</v>
      </c>
      <c r="J127" s="4">
        <v>0</v>
      </c>
      <c r="K127" s="4">
        <v>0</v>
      </c>
      <c r="L127" s="4">
        <v>0</v>
      </c>
      <c r="M127" s="4">
        <v>0</v>
      </c>
      <c r="N127" s="4">
        <v>0</v>
      </c>
      <c r="O127" s="4">
        <v>0</v>
      </c>
      <c r="P127" s="8" t="e">
        <f t="shared" si="7"/>
        <v>#DIV/0!</v>
      </c>
      <c r="Q127" s="8" t="e">
        <f t="shared" si="8"/>
        <v>#DIV/0!</v>
      </c>
      <c r="R127">
        <v>0</v>
      </c>
      <c r="S127" s="8" t="e">
        <f t="shared" si="9"/>
        <v>#DIV/0!</v>
      </c>
    </row>
    <row r="128" spans="1:19" x14ac:dyDescent="0.2">
      <c r="A128" t="str">
        <f t="shared" si="6"/>
        <v>Cities 2018</v>
      </c>
      <c r="B128">
        <v>74423</v>
      </c>
      <c r="C128" t="s">
        <v>233</v>
      </c>
      <c r="D128" t="s">
        <v>25</v>
      </c>
      <c r="E128" t="s">
        <v>26</v>
      </c>
      <c r="F128" s="6">
        <v>16</v>
      </c>
      <c r="G128" s="6">
        <v>66.599999999999994</v>
      </c>
      <c r="H128" s="6">
        <v>1.2</v>
      </c>
      <c r="I128" s="6">
        <v>12.8</v>
      </c>
      <c r="J128" s="4">
        <v>0</v>
      </c>
      <c r="K128" s="4">
        <v>0</v>
      </c>
      <c r="L128" s="4">
        <v>0</v>
      </c>
      <c r="M128" s="4">
        <v>0</v>
      </c>
      <c r="N128" s="4">
        <v>0.4</v>
      </c>
      <c r="O128" s="4">
        <v>3</v>
      </c>
      <c r="P128" s="8">
        <f t="shared" si="7"/>
        <v>0.96599999999999997</v>
      </c>
      <c r="Q128" s="8">
        <f t="shared" si="8"/>
        <v>3.4000000000000002E-2</v>
      </c>
      <c r="R128">
        <v>100</v>
      </c>
      <c r="S128" s="8">
        <f t="shared" si="9"/>
        <v>1</v>
      </c>
    </row>
    <row r="129" spans="1:19" x14ac:dyDescent="0.2">
      <c r="A129" t="str">
        <f t="shared" si="6"/>
        <v>Cities 2018</v>
      </c>
      <c r="B129">
        <v>74443</v>
      </c>
      <c r="C129" t="s">
        <v>336</v>
      </c>
      <c r="D129" t="s">
        <v>25</v>
      </c>
      <c r="E129" t="s">
        <v>26</v>
      </c>
      <c r="F129" s="6">
        <v>0</v>
      </c>
      <c r="G129" s="6">
        <v>0</v>
      </c>
      <c r="H129" s="6">
        <v>0</v>
      </c>
      <c r="I129" s="6">
        <v>0</v>
      </c>
      <c r="J129" s="4">
        <v>0</v>
      </c>
      <c r="K129" s="4">
        <v>0</v>
      </c>
      <c r="L129" s="4">
        <v>0</v>
      </c>
      <c r="M129" s="4">
        <v>0</v>
      </c>
      <c r="N129" s="4">
        <v>0</v>
      </c>
      <c r="O129" s="4">
        <v>0</v>
      </c>
      <c r="P129" s="8" t="e">
        <f t="shared" si="7"/>
        <v>#DIV/0!</v>
      </c>
      <c r="Q129" s="8" t="e">
        <f t="shared" si="8"/>
        <v>#DIV/0!</v>
      </c>
      <c r="R129">
        <v>0</v>
      </c>
      <c r="S129" s="8" t="e">
        <f t="shared" si="9"/>
        <v>#DIV/0!</v>
      </c>
    </row>
    <row r="130" spans="1:19" x14ac:dyDescent="0.2">
      <c r="A130" t="str">
        <f t="shared" si="6"/>
        <v>Cities 2018</v>
      </c>
      <c r="B130">
        <v>74504</v>
      </c>
      <c r="C130" t="s">
        <v>50</v>
      </c>
      <c r="D130" t="s">
        <v>25</v>
      </c>
      <c r="E130" t="s">
        <v>26</v>
      </c>
      <c r="F130" s="6">
        <v>37</v>
      </c>
      <c r="G130" s="6">
        <v>39</v>
      </c>
      <c r="H130" s="6">
        <v>3</v>
      </c>
      <c r="I130" s="6">
        <v>0</v>
      </c>
      <c r="J130" s="4">
        <v>6</v>
      </c>
      <c r="K130" s="4">
        <v>0</v>
      </c>
      <c r="L130" s="4">
        <v>15</v>
      </c>
      <c r="M130" s="4">
        <v>0</v>
      </c>
      <c r="N130" s="4">
        <v>0</v>
      </c>
      <c r="O130" s="4">
        <v>0</v>
      </c>
      <c r="P130" s="8">
        <f t="shared" si="7"/>
        <v>0.79</v>
      </c>
      <c r="Q130" s="8">
        <f t="shared" si="8"/>
        <v>0.21</v>
      </c>
      <c r="R130">
        <v>100</v>
      </c>
      <c r="S130" s="8">
        <f t="shared" ref="S130:S136" si="10">P130+Q130</f>
        <v>1</v>
      </c>
    </row>
    <row r="131" spans="1:19" x14ac:dyDescent="0.2">
      <c r="A131" t="str">
        <f t="shared" ref="A131:A136" si="11">"Cities 2018"</f>
        <v>Cities 2018</v>
      </c>
      <c r="B131">
        <v>74508</v>
      </c>
      <c r="C131" t="s">
        <v>363</v>
      </c>
      <c r="D131" t="s">
        <v>25</v>
      </c>
      <c r="E131" t="s">
        <v>26</v>
      </c>
      <c r="F131" s="6">
        <v>29</v>
      </c>
      <c r="G131" s="6">
        <v>16</v>
      </c>
      <c r="H131" s="6">
        <v>0</v>
      </c>
      <c r="I131" s="6">
        <v>30</v>
      </c>
      <c r="J131" s="4">
        <v>7</v>
      </c>
      <c r="K131" s="4">
        <v>3</v>
      </c>
      <c r="L131" s="4">
        <v>15</v>
      </c>
      <c r="M131" s="4">
        <v>0</v>
      </c>
      <c r="N131" s="4">
        <v>0</v>
      </c>
      <c r="O131" s="4">
        <v>0</v>
      </c>
      <c r="P131" s="8">
        <f t="shared" ref="P131:P136" si="12">SUM(F131:I131)/SUM(F131:O131)</f>
        <v>0.75</v>
      </c>
      <c r="Q131" s="8">
        <f t="shared" ref="Q131:Q136" si="13">SUM(J131:O131)/SUM(F131:O131)</f>
        <v>0.25</v>
      </c>
      <c r="R131">
        <v>100</v>
      </c>
      <c r="S131" s="8">
        <f t="shared" si="10"/>
        <v>1</v>
      </c>
    </row>
    <row r="132" spans="1:19" x14ac:dyDescent="0.2">
      <c r="A132" t="str">
        <f t="shared" si="11"/>
        <v>Cities 2018</v>
      </c>
      <c r="B132">
        <v>74531</v>
      </c>
      <c r="C132" t="s">
        <v>378</v>
      </c>
      <c r="D132" t="s">
        <v>25</v>
      </c>
      <c r="E132" t="s">
        <v>26</v>
      </c>
      <c r="F132" s="6">
        <v>54</v>
      </c>
      <c r="G132" s="6">
        <v>10</v>
      </c>
      <c r="H132" s="6">
        <v>0</v>
      </c>
      <c r="I132" s="6">
        <v>29</v>
      </c>
      <c r="J132" s="4">
        <v>0</v>
      </c>
      <c r="K132" s="4">
        <v>0</v>
      </c>
      <c r="L132" s="4">
        <v>4</v>
      </c>
      <c r="M132" s="4">
        <v>0</v>
      </c>
      <c r="N132" s="4">
        <v>2</v>
      </c>
      <c r="O132" s="4">
        <v>1</v>
      </c>
      <c r="P132" s="8">
        <f t="shared" si="12"/>
        <v>0.93</v>
      </c>
      <c r="Q132" s="8">
        <f t="shared" si="13"/>
        <v>7.0000000000000007E-2</v>
      </c>
      <c r="R132">
        <v>100</v>
      </c>
      <c r="S132" s="8">
        <f t="shared" si="10"/>
        <v>1</v>
      </c>
    </row>
    <row r="133" spans="1:19" x14ac:dyDescent="0.2">
      <c r="A133" t="str">
        <f t="shared" si="11"/>
        <v>Cities 2018</v>
      </c>
      <c r="B133">
        <v>74560</v>
      </c>
      <c r="C133" t="s">
        <v>172</v>
      </c>
      <c r="D133" t="s">
        <v>25</v>
      </c>
      <c r="E133" t="s">
        <v>26</v>
      </c>
      <c r="F133" s="6">
        <v>59</v>
      </c>
      <c r="G133" s="6">
        <v>14</v>
      </c>
      <c r="H133" s="6">
        <v>0</v>
      </c>
      <c r="I133" s="6">
        <v>0</v>
      </c>
      <c r="J133" s="4">
        <v>7</v>
      </c>
      <c r="K133" s="4">
        <v>0</v>
      </c>
      <c r="L133" s="4">
        <v>0</v>
      </c>
      <c r="M133" s="4">
        <v>0</v>
      </c>
      <c r="N133" s="4">
        <v>16</v>
      </c>
      <c r="O133" s="4">
        <v>4</v>
      </c>
      <c r="P133" s="8">
        <f t="shared" si="12"/>
        <v>0.73</v>
      </c>
      <c r="Q133" s="8">
        <f t="shared" si="13"/>
        <v>0.27</v>
      </c>
      <c r="R133">
        <v>100</v>
      </c>
      <c r="S133" s="8">
        <f t="shared" si="10"/>
        <v>1</v>
      </c>
    </row>
    <row r="134" spans="1:19" x14ac:dyDescent="0.2">
      <c r="A134" t="str">
        <f t="shared" si="11"/>
        <v>Cities 2018</v>
      </c>
      <c r="B134">
        <v>74569</v>
      </c>
      <c r="C134" t="s">
        <v>36</v>
      </c>
      <c r="D134" t="s">
        <v>25</v>
      </c>
      <c r="E134" t="s">
        <v>26</v>
      </c>
      <c r="F134" s="6">
        <v>0</v>
      </c>
      <c r="G134" s="6">
        <v>0</v>
      </c>
      <c r="H134" s="6">
        <v>0</v>
      </c>
      <c r="I134" s="6">
        <v>0</v>
      </c>
      <c r="J134" s="4">
        <v>0</v>
      </c>
      <c r="K134" s="4">
        <v>0</v>
      </c>
      <c r="L134" s="4">
        <v>0</v>
      </c>
      <c r="M134" s="4">
        <v>0</v>
      </c>
      <c r="N134" s="4">
        <v>0</v>
      </c>
      <c r="O134" s="4">
        <v>0</v>
      </c>
      <c r="P134" s="8" t="e">
        <f t="shared" si="12"/>
        <v>#DIV/0!</v>
      </c>
      <c r="Q134" s="8" t="e">
        <f t="shared" si="13"/>
        <v>#DIV/0!</v>
      </c>
      <c r="R134">
        <v>0</v>
      </c>
      <c r="S134" s="8" t="e">
        <f t="shared" si="10"/>
        <v>#DIV/0!</v>
      </c>
    </row>
    <row r="135" spans="1:19" x14ac:dyDescent="0.2">
      <c r="A135" t="str">
        <f t="shared" si="11"/>
        <v>Cities 2018</v>
      </c>
      <c r="B135">
        <v>74573</v>
      </c>
      <c r="C135" t="s">
        <v>151</v>
      </c>
      <c r="D135" t="s">
        <v>25</v>
      </c>
      <c r="E135" t="s">
        <v>26</v>
      </c>
      <c r="F135" s="6">
        <v>37</v>
      </c>
      <c r="G135" s="6">
        <v>22</v>
      </c>
      <c r="H135" s="6">
        <v>0</v>
      </c>
      <c r="I135" s="6">
        <v>1</v>
      </c>
      <c r="J135" s="4">
        <v>31</v>
      </c>
      <c r="K135" s="4">
        <v>0</v>
      </c>
      <c r="L135" s="4">
        <v>9</v>
      </c>
      <c r="M135" s="4">
        <v>0</v>
      </c>
      <c r="N135" s="4">
        <v>0</v>
      </c>
      <c r="O135" s="4">
        <v>0</v>
      </c>
      <c r="P135" s="8">
        <f t="shared" si="12"/>
        <v>0.6</v>
      </c>
      <c r="Q135" s="8">
        <f t="shared" si="13"/>
        <v>0.4</v>
      </c>
      <c r="R135">
        <v>100</v>
      </c>
      <c r="S135" s="8">
        <f t="shared" si="10"/>
        <v>1</v>
      </c>
    </row>
    <row r="136" spans="1:19" x14ac:dyDescent="0.2">
      <c r="A136" t="str">
        <f t="shared" si="11"/>
        <v>Cities 2018</v>
      </c>
      <c r="B136">
        <v>74594</v>
      </c>
      <c r="C136" t="s">
        <v>115</v>
      </c>
      <c r="D136" t="s">
        <v>25</v>
      </c>
      <c r="E136" t="s">
        <v>26</v>
      </c>
      <c r="F136" s="6">
        <v>5.34</v>
      </c>
      <c r="G136" s="6">
        <v>70.040000000000006</v>
      </c>
      <c r="H136" s="6">
        <v>0.38</v>
      </c>
      <c r="I136" s="6">
        <v>17.13</v>
      </c>
      <c r="J136" s="4">
        <v>0</v>
      </c>
      <c r="K136" s="4">
        <v>0</v>
      </c>
      <c r="L136" s="4">
        <v>0</v>
      </c>
      <c r="M136" s="4">
        <v>0</v>
      </c>
      <c r="N136" s="4">
        <v>0.06</v>
      </c>
      <c r="O136" s="4">
        <v>7.05</v>
      </c>
      <c r="P136" s="8">
        <f t="shared" si="12"/>
        <v>0.92890000000000006</v>
      </c>
      <c r="Q136" s="8">
        <f t="shared" si="13"/>
        <v>7.1099999999999997E-2</v>
      </c>
      <c r="R136">
        <v>100</v>
      </c>
      <c r="S136" s="8">
        <f t="shared" si="10"/>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6922-7D56-E34F-BD9B-208662BCBB20}">
  <sheetPr codeName="Sheet3"/>
  <dimension ref="A1:V171"/>
  <sheetViews>
    <sheetView topLeftCell="I1" workbookViewId="0">
      <selection activeCell="A2" sqref="A2:V171"/>
    </sheetView>
  </sheetViews>
  <sheetFormatPr baseColWidth="10" defaultRowHeight="16" x14ac:dyDescent="0.2"/>
  <cols>
    <col min="1" max="2" width="10.83203125" style="8"/>
    <col min="3" max="3" width="24.1640625" style="8" customWidth="1"/>
    <col min="4" max="5" width="10.83203125" style="8"/>
    <col min="6" max="6" width="20.6640625" style="8" customWidth="1"/>
    <col min="7" max="10" width="57" style="8" customWidth="1"/>
    <col min="11" max="11" width="42" style="8" customWidth="1"/>
    <col min="12" max="12" width="10.83203125" style="8"/>
    <col min="13" max="13" width="29.1640625" style="8" customWidth="1"/>
    <col min="14" max="16" width="10.83203125" style="8"/>
    <col min="17" max="17" width="34" style="8" customWidth="1"/>
    <col min="18" max="18" width="45.5" style="8" customWidth="1"/>
    <col min="19" max="19" width="48.33203125" style="8" customWidth="1"/>
    <col min="20" max="21" width="10.83203125" style="8"/>
    <col min="22" max="22" width="53.5" style="8" customWidth="1"/>
    <col min="23" max="16384" width="10.83203125" style="8"/>
  </cols>
  <sheetData>
    <row r="1" spans="1:22"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x14ac:dyDescent="0.2">
      <c r="A2" s="8">
        <v>2019</v>
      </c>
      <c r="B2" s="8">
        <v>1184</v>
      </c>
      <c r="C2" s="8" t="s">
        <v>287</v>
      </c>
      <c r="D2" s="8" t="s">
        <v>25</v>
      </c>
      <c r="E2" s="8" t="s">
        <v>26</v>
      </c>
      <c r="F2" s="8" t="s">
        <v>27</v>
      </c>
      <c r="G2" s="8" t="s">
        <v>404</v>
      </c>
      <c r="N2" s="8">
        <v>7964557</v>
      </c>
      <c r="O2" s="8">
        <v>5616022</v>
      </c>
      <c r="Q2" s="8">
        <v>11524547</v>
      </c>
      <c r="R2" s="8">
        <v>12485799</v>
      </c>
      <c r="T2" s="8">
        <v>1227000</v>
      </c>
      <c r="U2" s="8">
        <v>2017</v>
      </c>
      <c r="V2" s="8" t="s">
        <v>289</v>
      </c>
    </row>
    <row r="3" spans="1:22" x14ac:dyDescent="0.2">
      <c r="A3" s="8">
        <v>2019</v>
      </c>
      <c r="B3" s="8">
        <v>3203</v>
      </c>
      <c r="C3" s="8" t="s">
        <v>129</v>
      </c>
      <c r="D3" s="8" t="s">
        <v>25</v>
      </c>
      <c r="E3" s="8" t="s">
        <v>26</v>
      </c>
      <c r="F3" s="8" t="s">
        <v>37</v>
      </c>
      <c r="G3" s="8" t="s">
        <v>204</v>
      </c>
      <c r="N3" s="8">
        <v>16784486</v>
      </c>
      <c r="O3" s="8">
        <v>14766295</v>
      </c>
      <c r="P3" s="8">
        <v>1100599</v>
      </c>
      <c r="Q3" s="8">
        <v>32651379</v>
      </c>
      <c r="R3" s="8">
        <v>45374422</v>
      </c>
      <c r="T3" s="8">
        <v>2705994</v>
      </c>
      <c r="U3" s="8">
        <v>2018</v>
      </c>
      <c r="V3" s="8" t="s">
        <v>131</v>
      </c>
    </row>
    <row r="4" spans="1:22" x14ac:dyDescent="0.2">
      <c r="A4" s="8">
        <v>2019</v>
      </c>
      <c r="B4" s="8">
        <v>14874</v>
      </c>
      <c r="C4" s="8" t="s">
        <v>169</v>
      </c>
      <c r="D4" s="8" t="s">
        <v>25</v>
      </c>
      <c r="E4" s="8" t="s">
        <v>26</v>
      </c>
      <c r="F4" s="8" t="s">
        <v>27</v>
      </c>
      <c r="G4" s="8" t="s">
        <v>204</v>
      </c>
      <c r="N4" s="8">
        <v>5442661</v>
      </c>
      <c r="O4" s="8">
        <v>2148556</v>
      </c>
      <c r="P4" s="8">
        <v>109907</v>
      </c>
      <c r="Q4" s="8">
        <v>7701120</v>
      </c>
      <c r="R4" s="8">
        <v>7701120</v>
      </c>
      <c r="T4" s="8">
        <v>807555</v>
      </c>
      <c r="U4" s="8">
        <v>2017</v>
      </c>
      <c r="V4" s="8" t="s">
        <v>171</v>
      </c>
    </row>
    <row r="5" spans="1:22" x14ac:dyDescent="0.2">
      <c r="A5" s="8">
        <v>2019</v>
      </c>
      <c r="B5" s="8">
        <v>31108</v>
      </c>
      <c r="C5" s="8" t="s">
        <v>228</v>
      </c>
      <c r="D5" s="8" t="s">
        <v>25</v>
      </c>
      <c r="E5" s="8" t="s">
        <v>26</v>
      </c>
      <c r="F5" s="8" t="s">
        <v>84</v>
      </c>
      <c r="G5" s="8" t="s">
        <v>204</v>
      </c>
      <c r="N5" s="8">
        <v>19263921</v>
      </c>
      <c r="O5" s="8">
        <v>13578513</v>
      </c>
      <c r="P5" s="8">
        <v>571584</v>
      </c>
      <c r="Q5" s="8">
        <v>33414017</v>
      </c>
      <c r="T5" s="8">
        <v>2325502</v>
      </c>
      <c r="U5" s="8">
        <v>2018</v>
      </c>
      <c r="V5" s="8" t="s">
        <v>230</v>
      </c>
    </row>
    <row r="6" spans="1:22" x14ac:dyDescent="0.2">
      <c r="A6" s="8">
        <v>2019</v>
      </c>
      <c r="B6" s="8">
        <v>31181</v>
      </c>
      <c r="C6" s="8" t="s">
        <v>240</v>
      </c>
      <c r="D6" s="8" t="s">
        <v>25</v>
      </c>
      <c r="E6" s="8" t="s">
        <v>26</v>
      </c>
      <c r="F6" s="8" t="s">
        <v>58</v>
      </c>
      <c r="G6" s="8" t="s">
        <v>438</v>
      </c>
      <c r="N6" s="8">
        <v>9050464</v>
      </c>
      <c r="O6" s="8">
        <v>5555807</v>
      </c>
      <c r="P6" s="8">
        <v>219124</v>
      </c>
      <c r="Q6" s="8">
        <v>14825395</v>
      </c>
      <c r="R6" s="8">
        <v>15591906</v>
      </c>
      <c r="T6" s="8">
        <v>1555072</v>
      </c>
      <c r="U6" s="8">
        <v>2015</v>
      </c>
      <c r="V6" s="8" t="s">
        <v>242</v>
      </c>
    </row>
    <row r="7" spans="1:22" x14ac:dyDescent="0.2">
      <c r="A7" s="8">
        <v>2019</v>
      </c>
      <c r="B7" s="8">
        <v>31182</v>
      </c>
      <c r="C7" s="8" t="s">
        <v>373</v>
      </c>
      <c r="D7" s="8" t="s">
        <v>25</v>
      </c>
      <c r="E7" s="8" t="s">
        <v>26</v>
      </c>
      <c r="F7" s="8" t="s">
        <v>27</v>
      </c>
      <c r="G7" s="8" t="s">
        <v>204</v>
      </c>
      <c r="N7" s="8">
        <v>4335772.32</v>
      </c>
      <c r="O7" s="8">
        <v>507037.85</v>
      </c>
      <c r="P7" s="8">
        <v>344023.48</v>
      </c>
      <c r="Q7" s="8">
        <v>5005860.76</v>
      </c>
      <c r="R7" s="8">
        <v>5127810.2300000004</v>
      </c>
      <c r="T7" s="8">
        <v>884363</v>
      </c>
      <c r="U7" s="8">
        <v>2017</v>
      </c>
      <c r="V7" s="8" t="s">
        <v>375</v>
      </c>
    </row>
    <row r="8" spans="1:22" x14ac:dyDescent="0.2">
      <c r="A8" s="8">
        <v>2019</v>
      </c>
      <c r="B8" s="8">
        <v>35268</v>
      </c>
      <c r="C8" s="8" t="s">
        <v>166</v>
      </c>
      <c r="D8" s="8" t="s">
        <v>25</v>
      </c>
      <c r="E8" s="8" t="s">
        <v>26</v>
      </c>
      <c r="F8" s="8" t="s">
        <v>27</v>
      </c>
      <c r="G8" s="8" t="s">
        <v>204</v>
      </c>
      <c r="N8" s="8">
        <v>4059459</v>
      </c>
      <c r="O8" s="8">
        <v>2262934</v>
      </c>
      <c r="Q8" s="8">
        <v>6146099</v>
      </c>
      <c r="R8" s="8">
        <v>6146099</v>
      </c>
      <c r="T8" s="8">
        <v>683015</v>
      </c>
      <c r="U8" s="8">
        <v>2017</v>
      </c>
      <c r="V8" s="8" t="s">
        <v>168</v>
      </c>
    </row>
    <row r="9" spans="1:22" x14ac:dyDescent="0.2">
      <c r="A9" s="8">
        <v>2019</v>
      </c>
      <c r="B9" s="8">
        <v>35857</v>
      </c>
      <c r="C9" s="8" t="s">
        <v>52</v>
      </c>
      <c r="D9" s="8" t="s">
        <v>25</v>
      </c>
      <c r="E9" s="8" t="s">
        <v>26</v>
      </c>
      <c r="F9" s="8" t="s">
        <v>37</v>
      </c>
      <c r="G9" s="8" t="s">
        <v>204</v>
      </c>
      <c r="N9" s="8">
        <v>4346533</v>
      </c>
      <c r="O9" s="8">
        <v>3251940</v>
      </c>
      <c r="P9" s="8">
        <v>0</v>
      </c>
      <c r="Q9" s="8">
        <v>7598473</v>
      </c>
      <c r="R9" s="8">
        <v>0</v>
      </c>
      <c r="T9" s="8">
        <v>301301</v>
      </c>
      <c r="U9" s="8">
        <v>2017</v>
      </c>
      <c r="V9" s="8" t="s">
        <v>55</v>
      </c>
    </row>
    <row r="10" spans="1:22" x14ac:dyDescent="0.2">
      <c r="A10" s="8">
        <v>2019</v>
      </c>
      <c r="B10" s="8">
        <v>35874</v>
      </c>
      <c r="C10" s="8" t="s">
        <v>188</v>
      </c>
      <c r="D10" s="8" t="s">
        <v>25</v>
      </c>
      <c r="E10" s="8" t="s">
        <v>26</v>
      </c>
      <c r="F10" s="8" t="s">
        <v>58</v>
      </c>
      <c r="G10" s="8" t="s">
        <v>204</v>
      </c>
      <c r="N10" s="8">
        <v>11094141</v>
      </c>
      <c r="O10" s="8">
        <v>5048773</v>
      </c>
      <c r="P10" s="8">
        <v>395584</v>
      </c>
      <c r="Q10" s="8">
        <v>15447378</v>
      </c>
      <c r="R10" s="8">
        <v>15684670</v>
      </c>
      <c r="T10" s="8">
        <v>1660272</v>
      </c>
      <c r="U10" s="8">
        <v>2018</v>
      </c>
      <c r="V10" s="8" t="s">
        <v>190</v>
      </c>
    </row>
    <row r="11" spans="1:22" x14ac:dyDescent="0.2">
      <c r="A11" s="8">
        <v>2019</v>
      </c>
      <c r="B11" s="8">
        <v>35879</v>
      </c>
      <c r="C11" s="8" t="s">
        <v>101</v>
      </c>
      <c r="D11" s="8" t="s">
        <v>25</v>
      </c>
      <c r="E11" s="8" t="s">
        <v>26</v>
      </c>
      <c r="F11" s="8" t="s">
        <v>296</v>
      </c>
      <c r="G11" s="8" t="s">
        <v>204</v>
      </c>
      <c r="N11" s="8">
        <v>2756800</v>
      </c>
      <c r="O11" s="8">
        <v>1402603</v>
      </c>
      <c r="P11" s="8">
        <v>140461</v>
      </c>
      <c r="Q11" s="8">
        <v>4299864</v>
      </c>
      <c r="R11" s="8">
        <v>4299864</v>
      </c>
      <c r="T11" s="8">
        <v>422331</v>
      </c>
      <c r="U11" s="8">
        <v>2017</v>
      </c>
      <c r="V11" s="8" t="s">
        <v>103</v>
      </c>
    </row>
    <row r="12" spans="1:22" x14ac:dyDescent="0.2">
      <c r="A12" s="8">
        <v>2019</v>
      </c>
      <c r="B12" s="8">
        <v>43907</v>
      </c>
      <c r="C12" s="8" t="s">
        <v>276</v>
      </c>
      <c r="D12" s="8" t="s">
        <v>25</v>
      </c>
      <c r="E12" s="8" t="s">
        <v>26</v>
      </c>
      <c r="F12" s="8" t="s">
        <v>58</v>
      </c>
      <c r="G12" s="8" t="s">
        <v>68</v>
      </c>
      <c r="N12" s="8">
        <v>1382323</v>
      </c>
      <c r="O12" s="8">
        <v>14630253</v>
      </c>
      <c r="Q12" s="8">
        <v>18687167</v>
      </c>
      <c r="T12" s="8">
        <v>872680</v>
      </c>
      <c r="U12" s="8">
        <v>2019</v>
      </c>
      <c r="V12" s="8" t="s">
        <v>278</v>
      </c>
    </row>
    <row r="13" spans="1:22" x14ac:dyDescent="0.2">
      <c r="A13" s="8">
        <v>2019</v>
      </c>
      <c r="B13" s="8">
        <v>43909</v>
      </c>
      <c r="C13" s="8" t="s">
        <v>469</v>
      </c>
      <c r="D13" s="8" t="s">
        <v>25</v>
      </c>
      <c r="E13" s="8" t="s">
        <v>26</v>
      </c>
      <c r="F13" s="8" t="s">
        <v>411</v>
      </c>
      <c r="G13" s="8" t="s">
        <v>125</v>
      </c>
      <c r="N13" s="8">
        <v>3271435</v>
      </c>
      <c r="O13" s="8">
        <v>3722734</v>
      </c>
      <c r="Q13" s="8">
        <v>6994170</v>
      </c>
      <c r="R13" s="8">
        <v>6994170</v>
      </c>
      <c r="T13" s="8">
        <v>280258</v>
      </c>
      <c r="U13" s="8">
        <v>2018</v>
      </c>
      <c r="V13" s="8" t="s">
        <v>471</v>
      </c>
    </row>
    <row r="14" spans="1:22" x14ac:dyDescent="0.2">
      <c r="A14" s="8">
        <v>2019</v>
      </c>
      <c r="B14" s="8">
        <v>43910</v>
      </c>
      <c r="C14" s="8" t="s">
        <v>265</v>
      </c>
      <c r="D14" s="8" t="s">
        <v>25</v>
      </c>
      <c r="E14" s="8" t="s">
        <v>26</v>
      </c>
      <c r="F14" s="8" t="s">
        <v>296</v>
      </c>
      <c r="G14" s="8" t="s">
        <v>204</v>
      </c>
      <c r="N14" s="8">
        <v>5434813</v>
      </c>
      <c r="O14" s="8">
        <v>5088528</v>
      </c>
      <c r="P14" s="8">
        <v>1027277</v>
      </c>
      <c r="Q14" s="8">
        <v>10848255</v>
      </c>
      <c r="R14" s="8">
        <v>11550618</v>
      </c>
      <c r="T14" s="8">
        <v>892533</v>
      </c>
      <c r="U14" s="8">
        <v>2019</v>
      </c>
      <c r="V14" s="8" t="s">
        <v>267</v>
      </c>
    </row>
    <row r="15" spans="1:22" x14ac:dyDescent="0.2">
      <c r="A15" s="8">
        <v>2019</v>
      </c>
      <c r="B15" s="8">
        <v>49172</v>
      </c>
      <c r="C15" s="8" t="s">
        <v>408</v>
      </c>
      <c r="D15" s="8" t="s">
        <v>25</v>
      </c>
      <c r="E15" s="8" t="s">
        <v>26</v>
      </c>
      <c r="F15" s="8" t="s">
        <v>58</v>
      </c>
      <c r="G15" s="8" t="s">
        <v>204</v>
      </c>
      <c r="N15" s="8">
        <v>1428892</v>
      </c>
      <c r="O15" s="8">
        <v>1356551</v>
      </c>
      <c r="P15" s="8">
        <v>184213</v>
      </c>
      <c r="Q15" s="8">
        <v>2693166</v>
      </c>
      <c r="T15" s="8">
        <v>266000</v>
      </c>
      <c r="U15" s="8">
        <v>2017</v>
      </c>
    </row>
    <row r="16" spans="1:22" x14ac:dyDescent="0.2">
      <c r="A16" s="8">
        <v>2019</v>
      </c>
      <c r="B16" s="8">
        <v>49335</v>
      </c>
      <c r="C16" s="8" t="s">
        <v>83</v>
      </c>
      <c r="D16" s="8" t="s">
        <v>25</v>
      </c>
      <c r="E16" s="8" t="s">
        <v>26</v>
      </c>
      <c r="F16" s="8" t="s">
        <v>84</v>
      </c>
      <c r="G16" s="8" t="s">
        <v>204</v>
      </c>
      <c r="N16" s="8">
        <v>6680198</v>
      </c>
      <c r="O16" s="8">
        <v>5801169</v>
      </c>
      <c r="P16" s="8">
        <v>979925</v>
      </c>
      <c r="Q16" s="8">
        <v>13461292</v>
      </c>
      <c r="R16" s="8">
        <v>13461292</v>
      </c>
      <c r="T16" s="8">
        <v>667560</v>
      </c>
      <c r="U16" s="8">
        <v>2017</v>
      </c>
      <c r="V16" s="8" t="s">
        <v>85</v>
      </c>
    </row>
    <row r="17" spans="1:22" x14ac:dyDescent="0.2">
      <c r="A17" s="8">
        <v>2019</v>
      </c>
      <c r="B17" s="8">
        <v>52897</v>
      </c>
      <c r="C17" s="8" t="s">
        <v>419</v>
      </c>
      <c r="D17" s="8" t="s">
        <v>25</v>
      </c>
      <c r="E17" s="8" t="s">
        <v>26</v>
      </c>
      <c r="F17" s="8" t="s">
        <v>27</v>
      </c>
      <c r="G17" s="8" t="s">
        <v>204</v>
      </c>
      <c r="N17" s="8">
        <v>186961</v>
      </c>
      <c r="O17" s="8">
        <v>82643</v>
      </c>
      <c r="P17" s="8">
        <v>35715</v>
      </c>
      <c r="Q17" s="8">
        <v>305319</v>
      </c>
      <c r="T17" s="8">
        <v>9003</v>
      </c>
      <c r="U17" s="8">
        <v>2017</v>
      </c>
      <c r="V17" s="8" t="s">
        <v>420</v>
      </c>
    </row>
    <row r="18" spans="1:22" x14ac:dyDescent="0.2">
      <c r="A18" s="8">
        <v>2019</v>
      </c>
      <c r="B18" s="8">
        <v>54026</v>
      </c>
      <c r="C18" s="8" t="s">
        <v>260</v>
      </c>
      <c r="D18" s="8" t="s">
        <v>25</v>
      </c>
      <c r="E18" s="8" t="s">
        <v>26</v>
      </c>
      <c r="F18" s="8" t="s">
        <v>58</v>
      </c>
      <c r="G18" s="8" t="s">
        <v>204</v>
      </c>
      <c r="N18" s="8">
        <v>962074</v>
      </c>
      <c r="O18" s="8">
        <v>67395</v>
      </c>
      <c r="P18" s="8">
        <v>71639</v>
      </c>
      <c r="Q18" s="8">
        <v>1074905</v>
      </c>
      <c r="T18" s="8">
        <v>216279</v>
      </c>
      <c r="U18" s="8">
        <v>2018</v>
      </c>
      <c r="V18" s="8" t="s">
        <v>261</v>
      </c>
    </row>
    <row r="19" spans="1:22" x14ac:dyDescent="0.2">
      <c r="A19" s="8">
        <v>2019</v>
      </c>
      <c r="B19" s="8">
        <v>54070</v>
      </c>
      <c r="C19" s="8" t="s">
        <v>41</v>
      </c>
      <c r="D19" s="8" t="s">
        <v>25</v>
      </c>
      <c r="E19" s="8" t="s">
        <v>26</v>
      </c>
      <c r="F19" s="8" t="s">
        <v>27</v>
      </c>
      <c r="G19" s="8" t="s">
        <v>847</v>
      </c>
      <c r="N19" s="8">
        <v>912080</v>
      </c>
      <c r="O19" s="8">
        <v>725157</v>
      </c>
      <c r="P19" s="8">
        <v>76972</v>
      </c>
      <c r="Q19" s="8">
        <v>1641401</v>
      </c>
      <c r="R19" s="8">
        <v>1714208</v>
      </c>
      <c r="T19" s="8">
        <v>165885</v>
      </c>
      <c r="U19" s="8">
        <v>2016</v>
      </c>
      <c r="V19" s="8" t="s">
        <v>44</v>
      </c>
    </row>
    <row r="20" spans="1:22" x14ac:dyDescent="0.2">
      <c r="A20" s="8">
        <v>2019</v>
      </c>
      <c r="B20" s="8">
        <v>54075</v>
      </c>
      <c r="C20" s="8" t="s">
        <v>350</v>
      </c>
      <c r="D20" s="8" t="s">
        <v>25</v>
      </c>
      <c r="E20" s="8" t="s">
        <v>26</v>
      </c>
      <c r="F20" s="8" t="s">
        <v>296</v>
      </c>
      <c r="G20" s="8" t="s">
        <v>404</v>
      </c>
      <c r="N20" s="8">
        <v>820994</v>
      </c>
      <c r="O20" s="8">
        <v>628527</v>
      </c>
      <c r="P20" s="8">
        <v>274051</v>
      </c>
      <c r="Q20" s="8">
        <v>1480119</v>
      </c>
      <c r="T20" s="8">
        <v>155000</v>
      </c>
      <c r="U20" s="8">
        <v>2018</v>
      </c>
      <c r="V20" s="8" t="s">
        <v>352</v>
      </c>
    </row>
    <row r="21" spans="1:22" x14ac:dyDescent="0.2">
      <c r="A21" s="8">
        <v>2019</v>
      </c>
      <c r="B21" s="8">
        <v>54078</v>
      </c>
      <c r="C21" s="8" t="s">
        <v>279</v>
      </c>
      <c r="D21" s="8" t="s">
        <v>25</v>
      </c>
      <c r="E21" s="8" t="s">
        <v>26</v>
      </c>
      <c r="F21" s="8" t="s">
        <v>37</v>
      </c>
      <c r="G21" s="8" t="s">
        <v>204</v>
      </c>
      <c r="T21" s="8">
        <v>162030</v>
      </c>
      <c r="U21" s="8">
        <v>2018</v>
      </c>
      <c r="V21" s="8" t="s">
        <v>281</v>
      </c>
    </row>
    <row r="22" spans="1:22" x14ac:dyDescent="0.2">
      <c r="A22" s="8">
        <v>2019</v>
      </c>
      <c r="B22" s="8">
        <v>54109</v>
      </c>
      <c r="C22" s="8" t="s">
        <v>99</v>
      </c>
      <c r="D22" s="8" t="s">
        <v>25</v>
      </c>
      <c r="E22" s="8" t="s">
        <v>26</v>
      </c>
      <c r="F22" s="8" t="s">
        <v>296</v>
      </c>
      <c r="G22" s="8" t="s">
        <v>204</v>
      </c>
      <c r="N22" s="8">
        <v>627454</v>
      </c>
      <c r="O22" s="8">
        <v>829264</v>
      </c>
      <c r="P22" s="8">
        <v>182942</v>
      </c>
      <c r="Q22" s="8">
        <v>1639657</v>
      </c>
      <c r="R22" s="8">
        <v>1639657</v>
      </c>
      <c r="T22" s="8">
        <v>84981</v>
      </c>
      <c r="U22" s="8">
        <v>2018</v>
      </c>
      <c r="V22" s="8" t="s">
        <v>100</v>
      </c>
    </row>
    <row r="23" spans="1:22" x14ac:dyDescent="0.2">
      <c r="A23" s="8">
        <v>2019</v>
      </c>
      <c r="B23" s="8">
        <v>55799</v>
      </c>
      <c r="C23" s="8" t="s">
        <v>218</v>
      </c>
      <c r="D23" s="8" t="s">
        <v>25</v>
      </c>
      <c r="E23" s="8" t="s">
        <v>26</v>
      </c>
      <c r="F23" s="8" t="s">
        <v>58</v>
      </c>
      <c r="G23" s="8" t="s">
        <v>204</v>
      </c>
      <c r="N23" s="8">
        <v>1067210</v>
      </c>
      <c r="O23" s="8">
        <v>1151808</v>
      </c>
      <c r="P23" s="8">
        <v>40983</v>
      </c>
      <c r="Q23" s="8">
        <v>2260001</v>
      </c>
      <c r="T23" s="8">
        <v>220400</v>
      </c>
      <c r="U23" s="8">
        <v>2016</v>
      </c>
      <c r="V23" s="8" t="s">
        <v>220</v>
      </c>
    </row>
    <row r="24" spans="1:22" x14ac:dyDescent="0.2">
      <c r="A24" s="8">
        <v>2019</v>
      </c>
      <c r="B24" s="8">
        <v>55800</v>
      </c>
      <c r="C24" s="8" t="s">
        <v>454</v>
      </c>
      <c r="D24" s="8" t="s">
        <v>25</v>
      </c>
      <c r="E24" s="8" t="s">
        <v>26</v>
      </c>
      <c r="F24" s="8" t="s">
        <v>334</v>
      </c>
      <c r="G24" s="8" t="s">
        <v>204</v>
      </c>
      <c r="Q24" s="8">
        <v>1462236</v>
      </c>
      <c r="T24" s="8">
        <v>109694</v>
      </c>
      <c r="U24" s="8">
        <v>2014</v>
      </c>
      <c r="V24" s="8" t="s">
        <v>455</v>
      </c>
    </row>
    <row r="25" spans="1:22" x14ac:dyDescent="0.2">
      <c r="A25" s="8">
        <v>2019</v>
      </c>
      <c r="B25" s="8">
        <v>55801</v>
      </c>
      <c r="C25" s="8" t="s">
        <v>77</v>
      </c>
      <c r="D25" s="8" t="s">
        <v>25</v>
      </c>
      <c r="E25" s="8" t="s">
        <v>26</v>
      </c>
      <c r="F25" s="8" t="s">
        <v>62</v>
      </c>
      <c r="G25" s="8" t="s">
        <v>204</v>
      </c>
      <c r="N25" s="8">
        <v>383625</v>
      </c>
      <c r="O25" s="8">
        <v>789569</v>
      </c>
      <c r="P25" s="8">
        <v>21146.7</v>
      </c>
      <c r="Q25" s="8">
        <v>1484767</v>
      </c>
      <c r="R25" s="8">
        <v>0</v>
      </c>
      <c r="T25" s="8">
        <v>112906</v>
      </c>
      <c r="U25" s="8">
        <v>2018</v>
      </c>
      <c r="V25" s="8" t="s">
        <v>79</v>
      </c>
    </row>
    <row r="26" spans="1:22" x14ac:dyDescent="0.2">
      <c r="A26" s="8">
        <v>2019</v>
      </c>
      <c r="B26" s="8">
        <v>58310</v>
      </c>
      <c r="C26" s="8" t="s">
        <v>210</v>
      </c>
      <c r="D26" s="8" t="s">
        <v>25</v>
      </c>
      <c r="E26" s="8" t="s">
        <v>26</v>
      </c>
      <c r="F26" s="8" t="s">
        <v>27</v>
      </c>
      <c r="G26" s="8" t="s">
        <v>204</v>
      </c>
      <c r="N26" s="8">
        <v>611075</v>
      </c>
      <c r="O26" s="8">
        <v>1256450</v>
      </c>
      <c r="P26" s="8">
        <v>128042</v>
      </c>
      <c r="T26" s="8">
        <v>99920</v>
      </c>
      <c r="U26" s="8">
        <v>2018</v>
      </c>
      <c r="V26" s="8" t="s">
        <v>212</v>
      </c>
    </row>
    <row r="27" spans="1:22" x14ac:dyDescent="0.2">
      <c r="A27" s="8">
        <v>2019</v>
      </c>
      <c r="B27" s="8">
        <v>58530</v>
      </c>
      <c r="C27" s="8" t="s">
        <v>177</v>
      </c>
      <c r="D27" s="8" t="s">
        <v>25</v>
      </c>
      <c r="E27" s="8" t="s">
        <v>26</v>
      </c>
      <c r="F27" s="8" t="s">
        <v>58</v>
      </c>
      <c r="G27" s="8" t="s">
        <v>125</v>
      </c>
      <c r="O27" s="8">
        <v>328180</v>
      </c>
      <c r="T27" s="8">
        <v>28549</v>
      </c>
      <c r="U27" s="8">
        <v>2010</v>
      </c>
      <c r="V27" s="8" t="s">
        <v>178</v>
      </c>
    </row>
    <row r="28" spans="1:22" x14ac:dyDescent="0.2">
      <c r="A28" s="8">
        <v>2019</v>
      </c>
      <c r="B28" s="8">
        <v>59531</v>
      </c>
      <c r="C28" s="8" t="s">
        <v>853</v>
      </c>
      <c r="D28" s="8" t="s">
        <v>25</v>
      </c>
      <c r="E28" s="8" t="s">
        <v>26</v>
      </c>
      <c r="F28" s="8" t="s">
        <v>37</v>
      </c>
      <c r="G28" s="8" t="s">
        <v>204</v>
      </c>
      <c r="N28" s="8">
        <v>394627.44</v>
      </c>
      <c r="O28" s="8">
        <v>111114.14</v>
      </c>
      <c r="P28" s="8">
        <v>10464.379999999999</v>
      </c>
      <c r="Q28" s="8">
        <v>516205.96</v>
      </c>
      <c r="R28" s="8">
        <v>538590.05000000005</v>
      </c>
      <c r="T28" s="8">
        <v>93532</v>
      </c>
      <c r="U28" s="8">
        <v>2019</v>
      </c>
    </row>
    <row r="29" spans="1:22" x14ac:dyDescent="0.2">
      <c r="A29" s="8">
        <v>2019</v>
      </c>
      <c r="B29" s="8">
        <v>59545</v>
      </c>
      <c r="C29" s="8" t="s">
        <v>282</v>
      </c>
      <c r="D29" s="8" t="s">
        <v>25</v>
      </c>
      <c r="E29" s="8" t="s">
        <v>26</v>
      </c>
      <c r="F29" s="8" t="s">
        <v>58</v>
      </c>
      <c r="G29" s="8" t="s">
        <v>204</v>
      </c>
      <c r="N29" s="8">
        <v>172555</v>
      </c>
      <c r="O29" s="8">
        <v>171240</v>
      </c>
      <c r="P29" s="8">
        <v>0</v>
      </c>
      <c r="Q29" s="8">
        <v>343796</v>
      </c>
      <c r="R29" s="8">
        <v>0</v>
      </c>
      <c r="T29" s="8">
        <v>48117</v>
      </c>
      <c r="U29" s="8">
        <v>2018</v>
      </c>
      <c r="V29" s="8" t="s">
        <v>283</v>
      </c>
    </row>
    <row r="30" spans="1:22" x14ac:dyDescent="0.2">
      <c r="A30" s="8">
        <v>2019</v>
      </c>
      <c r="B30" s="8">
        <v>59580</v>
      </c>
      <c r="C30" s="8" t="s">
        <v>842</v>
      </c>
      <c r="D30" s="8" t="s">
        <v>25</v>
      </c>
      <c r="E30" s="8" t="s">
        <v>26</v>
      </c>
      <c r="F30" s="8" t="s">
        <v>296</v>
      </c>
      <c r="G30" s="8" t="s">
        <v>204</v>
      </c>
      <c r="N30" s="8">
        <v>70699</v>
      </c>
      <c r="O30" s="8">
        <v>52283</v>
      </c>
      <c r="Q30" s="8">
        <v>70699.649999999994</v>
      </c>
      <c r="T30" s="8">
        <v>25377</v>
      </c>
      <c r="U30" s="8">
        <v>2017</v>
      </c>
    </row>
    <row r="31" spans="1:22" x14ac:dyDescent="0.2">
      <c r="A31" s="8">
        <v>2019</v>
      </c>
      <c r="B31" s="8">
        <v>59631</v>
      </c>
      <c r="C31" s="8" t="s">
        <v>274</v>
      </c>
      <c r="D31" s="8" t="s">
        <v>25</v>
      </c>
      <c r="E31" s="8" t="s">
        <v>26</v>
      </c>
      <c r="F31" s="8" t="s">
        <v>37</v>
      </c>
      <c r="G31" s="8" t="s">
        <v>204</v>
      </c>
      <c r="N31" s="8">
        <v>548456.81999999995</v>
      </c>
      <c r="O31" s="8">
        <v>102335.19</v>
      </c>
      <c r="P31" s="8">
        <v>22639.85</v>
      </c>
      <c r="Q31" s="8">
        <v>671166.78</v>
      </c>
      <c r="R31" s="8">
        <v>673431.86</v>
      </c>
      <c r="T31" s="8">
        <v>90553</v>
      </c>
      <c r="U31" s="8">
        <v>2019</v>
      </c>
      <c r="V31" s="8" t="s">
        <v>275</v>
      </c>
    </row>
    <row r="32" spans="1:22" x14ac:dyDescent="0.2">
      <c r="A32" s="8">
        <v>2019</v>
      </c>
      <c r="B32" s="8">
        <v>59633</v>
      </c>
      <c r="C32" s="8" t="s">
        <v>45</v>
      </c>
      <c r="D32" s="8" t="s">
        <v>25</v>
      </c>
      <c r="E32" s="8" t="s">
        <v>26</v>
      </c>
      <c r="F32" s="8" t="s">
        <v>37</v>
      </c>
      <c r="G32" s="8" t="s">
        <v>204</v>
      </c>
      <c r="N32" s="8">
        <v>192380</v>
      </c>
      <c r="O32" s="8">
        <v>48079</v>
      </c>
      <c r="P32" s="8">
        <v>1337</v>
      </c>
      <c r="T32" s="8">
        <v>65021</v>
      </c>
      <c r="U32" s="8">
        <v>2017</v>
      </c>
      <c r="V32" s="8" t="s">
        <v>47</v>
      </c>
    </row>
    <row r="33" spans="1:22" x14ac:dyDescent="0.2">
      <c r="A33" s="8">
        <v>2019</v>
      </c>
      <c r="B33" s="8">
        <v>74427</v>
      </c>
      <c r="C33" s="8" t="s">
        <v>857</v>
      </c>
      <c r="D33" s="8" t="s">
        <v>25</v>
      </c>
      <c r="E33" s="8" t="s">
        <v>26</v>
      </c>
      <c r="F33" s="8" t="s">
        <v>296</v>
      </c>
      <c r="G33" s="8" t="s">
        <v>204</v>
      </c>
      <c r="N33" s="8">
        <v>220114</v>
      </c>
      <c r="O33" s="8">
        <v>407299</v>
      </c>
      <c r="P33" s="8">
        <v>41350</v>
      </c>
      <c r="Q33" s="8">
        <v>668763</v>
      </c>
      <c r="T33" s="8">
        <v>56000</v>
      </c>
      <c r="U33" s="8">
        <v>2016</v>
      </c>
      <c r="V33" s="8" t="s">
        <v>858</v>
      </c>
    </row>
    <row r="34" spans="1:22" x14ac:dyDescent="0.2">
      <c r="A34" s="8">
        <v>2019</v>
      </c>
      <c r="B34" s="8">
        <v>832838</v>
      </c>
      <c r="C34" s="8" t="s">
        <v>314</v>
      </c>
      <c r="D34" s="8" t="s">
        <v>25</v>
      </c>
      <c r="E34" s="8" t="s">
        <v>26</v>
      </c>
      <c r="F34" s="8" t="s">
        <v>477</v>
      </c>
      <c r="G34" s="8" t="s">
        <v>204</v>
      </c>
      <c r="N34" s="8">
        <v>12422.55</v>
      </c>
      <c r="O34" s="8">
        <v>7838.23</v>
      </c>
      <c r="P34" s="8">
        <v>21526.21</v>
      </c>
      <c r="Q34" s="8">
        <v>20314.830000000002</v>
      </c>
      <c r="R34" s="8">
        <v>41786.99</v>
      </c>
      <c r="T34" s="8">
        <v>3500</v>
      </c>
      <c r="U34" s="8">
        <v>2018</v>
      </c>
      <c r="V34" s="8" t="s">
        <v>315</v>
      </c>
    </row>
    <row r="35" spans="1:22" x14ac:dyDescent="0.2">
      <c r="A35" s="8">
        <v>2019</v>
      </c>
      <c r="B35" s="8">
        <v>3417</v>
      </c>
      <c r="C35" s="8" t="s">
        <v>369</v>
      </c>
      <c r="D35" s="8" t="s">
        <v>25</v>
      </c>
      <c r="E35" s="8" t="s">
        <v>26</v>
      </c>
      <c r="F35" s="8" t="s">
        <v>27</v>
      </c>
      <c r="G35" s="8" t="s">
        <v>204</v>
      </c>
      <c r="I35" s="8">
        <v>38275608</v>
      </c>
      <c r="J35" s="8">
        <v>12417317</v>
      </c>
      <c r="T35" s="8">
        <v>8622700</v>
      </c>
      <c r="U35" s="8">
        <v>2017</v>
      </c>
      <c r="V35" s="8" t="s">
        <v>370</v>
      </c>
    </row>
    <row r="36" spans="1:22" x14ac:dyDescent="0.2">
      <c r="A36" s="8">
        <v>2019</v>
      </c>
      <c r="B36" s="8">
        <v>10894</v>
      </c>
      <c r="C36" s="8" t="s">
        <v>433</v>
      </c>
      <c r="D36" s="8" t="s">
        <v>25</v>
      </c>
      <c r="E36" s="8" t="s">
        <v>26</v>
      </c>
      <c r="F36" s="8" t="s">
        <v>27</v>
      </c>
      <c r="G36" s="8" t="s">
        <v>204</v>
      </c>
      <c r="H36" s="8">
        <v>1421005</v>
      </c>
      <c r="I36" s="8">
        <v>17416935</v>
      </c>
      <c r="K36" s="8">
        <v>8023092</v>
      </c>
      <c r="M36" s="8">
        <v>1881103</v>
      </c>
      <c r="T36" s="8">
        <v>4021488</v>
      </c>
      <c r="U36" s="8">
        <v>2017</v>
      </c>
      <c r="V36" s="8" t="s">
        <v>435</v>
      </c>
    </row>
    <row r="37" spans="1:22" x14ac:dyDescent="0.2">
      <c r="A37" s="8">
        <v>2019</v>
      </c>
      <c r="B37" s="8">
        <v>14344</v>
      </c>
      <c r="C37" s="8" t="s">
        <v>183</v>
      </c>
      <c r="D37" s="8" t="s">
        <v>25</v>
      </c>
      <c r="E37" s="8" t="s">
        <v>26</v>
      </c>
      <c r="F37" s="8" t="s">
        <v>58</v>
      </c>
      <c r="G37" s="8" t="s">
        <v>404</v>
      </c>
      <c r="H37" s="8">
        <v>0</v>
      </c>
      <c r="I37" s="8">
        <v>160849</v>
      </c>
      <c r="J37" s="8">
        <v>0</v>
      </c>
      <c r="K37" s="8">
        <v>176857</v>
      </c>
      <c r="L37" s="8">
        <v>0</v>
      </c>
      <c r="M37" s="8">
        <v>207142</v>
      </c>
      <c r="T37" s="8">
        <v>8376</v>
      </c>
      <c r="U37" s="8">
        <v>2016</v>
      </c>
      <c r="V37" s="8" t="s">
        <v>185</v>
      </c>
    </row>
    <row r="38" spans="1:22" x14ac:dyDescent="0.2">
      <c r="A38" s="8">
        <v>2019</v>
      </c>
      <c r="B38" s="8">
        <v>31090</v>
      </c>
      <c r="C38" s="8" t="s">
        <v>72</v>
      </c>
      <c r="D38" s="8" t="s">
        <v>25</v>
      </c>
      <c r="E38" s="8" t="s">
        <v>26</v>
      </c>
      <c r="F38" s="8" t="s">
        <v>27</v>
      </c>
      <c r="G38" s="8" t="s">
        <v>204</v>
      </c>
      <c r="I38" s="8">
        <v>2902489</v>
      </c>
      <c r="K38" s="8">
        <v>3964113</v>
      </c>
      <c r="M38" s="8">
        <v>467329</v>
      </c>
      <c r="T38" s="8">
        <v>702455</v>
      </c>
      <c r="U38" s="8">
        <v>2018</v>
      </c>
      <c r="V38" s="8" t="s">
        <v>74</v>
      </c>
    </row>
    <row r="39" spans="1:22" x14ac:dyDescent="0.2">
      <c r="A39" s="8">
        <v>2019</v>
      </c>
      <c r="B39" s="8">
        <v>32550</v>
      </c>
      <c r="C39" s="8" t="s">
        <v>284</v>
      </c>
      <c r="D39" s="8" t="s">
        <v>25</v>
      </c>
      <c r="E39" s="8" t="s">
        <v>26</v>
      </c>
      <c r="F39" s="8" t="s">
        <v>27</v>
      </c>
      <c r="G39" s="8" t="s">
        <v>204</v>
      </c>
      <c r="T39" s="8">
        <v>704621</v>
      </c>
      <c r="U39" s="8">
        <v>2017</v>
      </c>
      <c r="V39" s="8" t="s">
        <v>286</v>
      </c>
    </row>
    <row r="40" spans="1:22" x14ac:dyDescent="0.2">
      <c r="A40" s="8">
        <v>2019</v>
      </c>
      <c r="B40" s="8">
        <v>35393</v>
      </c>
      <c r="C40" s="8" t="s">
        <v>86</v>
      </c>
      <c r="D40" s="8" t="s">
        <v>25</v>
      </c>
      <c r="E40" s="8" t="s">
        <v>26</v>
      </c>
      <c r="F40" s="8" t="s">
        <v>296</v>
      </c>
      <c r="G40" s="8" t="s">
        <v>440</v>
      </c>
      <c r="H40" s="8">
        <v>63901</v>
      </c>
      <c r="I40" s="8">
        <v>2619715.62</v>
      </c>
      <c r="K40" s="8">
        <v>3850597.69</v>
      </c>
      <c r="M40" s="8">
        <v>133040.38</v>
      </c>
      <c r="T40" s="8">
        <v>302838</v>
      </c>
      <c r="U40" s="8">
        <v>2018</v>
      </c>
      <c r="V40" s="8" t="s">
        <v>88</v>
      </c>
    </row>
    <row r="41" spans="1:22" x14ac:dyDescent="0.2">
      <c r="A41" s="8">
        <v>2019</v>
      </c>
      <c r="B41" s="8">
        <v>35853</v>
      </c>
      <c r="C41" s="8" t="s">
        <v>243</v>
      </c>
      <c r="D41" s="8" t="s">
        <v>25</v>
      </c>
      <c r="E41" s="8" t="s">
        <v>26</v>
      </c>
      <c r="F41" s="8" t="s">
        <v>84</v>
      </c>
      <c r="G41" s="8" t="s">
        <v>204</v>
      </c>
      <c r="H41" s="8">
        <v>8013034</v>
      </c>
      <c r="I41" s="8">
        <v>4019044</v>
      </c>
      <c r="K41" s="8">
        <v>3211447</v>
      </c>
      <c r="M41" s="8">
        <v>369</v>
      </c>
      <c r="T41" s="8">
        <v>602495</v>
      </c>
      <c r="U41" s="8">
        <v>2018</v>
      </c>
      <c r="V41" s="8" t="s">
        <v>245</v>
      </c>
    </row>
    <row r="42" spans="1:22" x14ac:dyDescent="0.2">
      <c r="A42" s="8">
        <v>2019</v>
      </c>
      <c r="B42" s="8">
        <v>35859</v>
      </c>
      <c r="C42" s="8" t="s">
        <v>93</v>
      </c>
      <c r="D42" s="8" t="s">
        <v>25</v>
      </c>
      <c r="E42" s="8" t="s">
        <v>26</v>
      </c>
      <c r="F42" s="8" t="s">
        <v>27</v>
      </c>
      <c r="G42" s="8" t="s">
        <v>204</v>
      </c>
      <c r="H42" s="8">
        <v>142171</v>
      </c>
      <c r="I42" s="8">
        <v>8593604</v>
      </c>
      <c r="K42" s="8">
        <v>2703010</v>
      </c>
      <c r="M42" s="8">
        <v>584094</v>
      </c>
      <c r="T42" s="8">
        <v>385428</v>
      </c>
      <c r="U42" s="8">
        <v>2017</v>
      </c>
      <c r="V42" s="8" t="s">
        <v>96</v>
      </c>
    </row>
    <row r="43" spans="1:22" x14ac:dyDescent="0.2">
      <c r="A43" s="8">
        <v>2019</v>
      </c>
      <c r="B43" s="8">
        <v>36410</v>
      </c>
      <c r="C43" s="8" t="s">
        <v>154</v>
      </c>
      <c r="D43" s="8" t="s">
        <v>25</v>
      </c>
      <c r="E43" s="8" t="s">
        <v>26</v>
      </c>
      <c r="F43" s="8" t="s">
        <v>58</v>
      </c>
      <c r="G43" s="8" t="s">
        <v>204</v>
      </c>
      <c r="H43" s="8">
        <v>3633345</v>
      </c>
      <c r="I43" s="8">
        <v>10895757</v>
      </c>
      <c r="K43" s="8">
        <v>6296158</v>
      </c>
      <c r="T43" s="8">
        <v>650618</v>
      </c>
      <c r="U43" s="8">
        <v>2018</v>
      </c>
      <c r="V43" s="8" t="s">
        <v>155</v>
      </c>
    </row>
    <row r="44" spans="1:22" x14ac:dyDescent="0.2">
      <c r="A44" s="8">
        <v>2019</v>
      </c>
      <c r="B44" s="8">
        <v>49333</v>
      </c>
      <c r="C44" s="8" t="s">
        <v>365</v>
      </c>
      <c r="D44" s="8" t="s">
        <v>25</v>
      </c>
      <c r="E44" s="8" t="s">
        <v>26</v>
      </c>
      <c r="F44" s="8" t="s">
        <v>58</v>
      </c>
      <c r="G44" s="8" t="s">
        <v>404</v>
      </c>
      <c r="H44" s="8">
        <v>10844022</v>
      </c>
      <c r="I44" s="8">
        <v>9955664</v>
      </c>
      <c r="K44" s="8">
        <v>9883480</v>
      </c>
      <c r="M44" s="8">
        <v>1715766</v>
      </c>
      <c r="T44" s="8">
        <v>770517</v>
      </c>
      <c r="U44" s="8">
        <v>2018</v>
      </c>
      <c r="V44" s="8" t="s">
        <v>366</v>
      </c>
    </row>
    <row r="45" spans="1:22" x14ac:dyDescent="0.2">
      <c r="A45" s="8">
        <v>2019</v>
      </c>
      <c r="B45" s="8">
        <v>50551</v>
      </c>
      <c r="C45" s="8" t="s">
        <v>206</v>
      </c>
      <c r="D45" s="8" t="s">
        <v>25</v>
      </c>
      <c r="E45" s="8" t="s">
        <v>26</v>
      </c>
      <c r="F45" s="8" t="s">
        <v>37</v>
      </c>
      <c r="G45" s="8" t="s">
        <v>204</v>
      </c>
      <c r="H45" s="8">
        <v>1931098</v>
      </c>
      <c r="I45" s="8">
        <v>2216935</v>
      </c>
      <c r="K45" s="8">
        <v>707138</v>
      </c>
      <c r="M45" s="8">
        <v>442099</v>
      </c>
      <c r="T45" s="8">
        <v>470130</v>
      </c>
      <c r="U45" s="8">
        <v>2017</v>
      </c>
      <c r="V45" s="8" t="s">
        <v>207</v>
      </c>
    </row>
    <row r="46" spans="1:22" x14ac:dyDescent="0.2">
      <c r="A46" s="8">
        <v>2019</v>
      </c>
      <c r="B46" s="8">
        <v>54066</v>
      </c>
      <c r="C46" s="8" t="s">
        <v>306</v>
      </c>
      <c r="D46" s="8" t="s">
        <v>25</v>
      </c>
      <c r="E46" s="8" t="s">
        <v>26</v>
      </c>
      <c r="F46" s="8" t="s">
        <v>27</v>
      </c>
      <c r="G46" s="8" t="s">
        <v>204</v>
      </c>
      <c r="I46" s="8">
        <v>950705.52</v>
      </c>
      <c r="K46" s="8">
        <v>1094436.67</v>
      </c>
      <c r="M46" s="8">
        <v>72526.06</v>
      </c>
      <c r="T46" s="8">
        <v>170100</v>
      </c>
      <c r="U46" s="8">
        <v>2018</v>
      </c>
      <c r="V46" s="8" t="s">
        <v>308</v>
      </c>
    </row>
    <row r="47" spans="1:22" x14ac:dyDescent="0.2">
      <c r="A47" s="8">
        <v>2019</v>
      </c>
      <c r="B47" s="8">
        <v>54104</v>
      </c>
      <c r="C47" s="8" t="s">
        <v>56</v>
      </c>
      <c r="D47" s="8" t="s">
        <v>25</v>
      </c>
      <c r="E47" s="8" t="s">
        <v>26</v>
      </c>
      <c r="F47" s="8" t="s">
        <v>27</v>
      </c>
      <c r="G47" s="8" t="s">
        <v>204</v>
      </c>
      <c r="H47" s="8">
        <v>0</v>
      </c>
      <c r="I47" s="8">
        <v>751388.46</v>
      </c>
      <c r="J47" s="8">
        <v>0</v>
      </c>
      <c r="K47" s="8">
        <v>774365.26</v>
      </c>
      <c r="L47" s="8">
        <v>0</v>
      </c>
      <c r="M47" s="8">
        <v>194961.73</v>
      </c>
      <c r="T47" s="8">
        <v>108507</v>
      </c>
      <c r="U47" s="8">
        <v>2017</v>
      </c>
      <c r="V47" s="8" t="s">
        <v>60</v>
      </c>
    </row>
    <row r="48" spans="1:22" x14ac:dyDescent="0.2">
      <c r="A48" s="8">
        <v>2019</v>
      </c>
      <c r="B48" s="8">
        <v>54113</v>
      </c>
      <c r="C48" s="8" t="s">
        <v>194</v>
      </c>
      <c r="D48" s="8" t="s">
        <v>25</v>
      </c>
      <c r="E48" s="8" t="s">
        <v>26</v>
      </c>
      <c r="F48" s="8" t="s">
        <v>296</v>
      </c>
      <c r="G48" s="8" t="s">
        <v>204</v>
      </c>
      <c r="I48" s="8">
        <v>788112.19</v>
      </c>
      <c r="K48" s="8">
        <v>247231.22</v>
      </c>
      <c r="M48" s="8">
        <v>21521.78</v>
      </c>
      <c r="T48" s="8">
        <v>73964</v>
      </c>
      <c r="U48" s="8">
        <v>2018</v>
      </c>
      <c r="V48" s="8" t="s">
        <v>196</v>
      </c>
    </row>
    <row r="49" spans="1:22" x14ac:dyDescent="0.2">
      <c r="A49" s="8">
        <v>2019</v>
      </c>
      <c r="B49" s="8">
        <v>58531</v>
      </c>
      <c r="C49" s="8" t="s">
        <v>113</v>
      </c>
      <c r="D49" s="8" t="s">
        <v>25</v>
      </c>
      <c r="E49" s="8" t="s">
        <v>26</v>
      </c>
      <c r="F49" s="8" t="s">
        <v>58</v>
      </c>
      <c r="G49" s="8" t="s">
        <v>204</v>
      </c>
      <c r="I49" s="8">
        <v>467600</v>
      </c>
      <c r="K49" s="8">
        <v>124237</v>
      </c>
      <c r="M49" s="8">
        <v>26537</v>
      </c>
      <c r="T49" s="8">
        <v>81562</v>
      </c>
      <c r="U49" s="8">
        <v>2018</v>
      </c>
      <c r="V49" s="8" t="s">
        <v>114</v>
      </c>
    </row>
    <row r="50" spans="1:22" x14ac:dyDescent="0.2">
      <c r="A50" s="8">
        <v>2019</v>
      </c>
      <c r="B50" s="8">
        <v>59653</v>
      </c>
      <c r="C50" s="8" t="s">
        <v>208</v>
      </c>
      <c r="D50" s="8" t="s">
        <v>25</v>
      </c>
      <c r="E50" s="8" t="s">
        <v>26</v>
      </c>
      <c r="F50" s="8" t="s">
        <v>58</v>
      </c>
      <c r="G50" s="8" t="s">
        <v>204</v>
      </c>
      <c r="I50" s="8">
        <v>246824.99</v>
      </c>
      <c r="T50" s="8">
        <v>35135</v>
      </c>
      <c r="U50" s="8">
        <v>2010</v>
      </c>
      <c r="V50" s="8" t="s">
        <v>209</v>
      </c>
    </row>
    <row r="51" spans="1:22" x14ac:dyDescent="0.2">
      <c r="A51" s="8">
        <v>2019</v>
      </c>
      <c r="B51" s="8">
        <v>59678</v>
      </c>
      <c r="C51" s="8" t="s">
        <v>258</v>
      </c>
      <c r="D51" s="8" t="s">
        <v>25</v>
      </c>
      <c r="E51" s="8" t="s">
        <v>26</v>
      </c>
      <c r="F51" s="8" t="s">
        <v>296</v>
      </c>
      <c r="G51" s="8" t="s">
        <v>204</v>
      </c>
      <c r="I51" s="8">
        <v>524034</v>
      </c>
      <c r="K51" s="8">
        <v>415356</v>
      </c>
      <c r="M51" s="8">
        <v>20288</v>
      </c>
      <c r="T51" s="8">
        <v>75603</v>
      </c>
      <c r="U51" s="8">
        <v>2015</v>
      </c>
      <c r="V51" s="8" t="s">
        <v>259</v>
      </c>
    </row>
    <row r="52" spans="1:22" x14ac:dyDescent="0.2">
      <c r="A52" s="8">
        <v>2019</v>
      </c>
      <c r="B52" s="8">
        <v>63562</v>
      </c>
      <c r="C52" s="8" t="s">
        <v>216</v>
      </c>
      <c r="D52" s="8" t="s">
        <v>25</v>
      </c>
      <c r="E52" s="8" t="s">
        <v>26</v>
      </c>
      <c r="F52" s="8" t="s">
        <v>27</v>
      </c>
      <c r="G52" s="8" t="s">
        <v>204</v>
      </c>
      <c r="I52" s="8">
        <v>3723299.07</v>
      </c>
      <c r="K52" s="8">
        <v>393977</v>
      </c>
      <c r="M52" s="8">
        <v>81378.880000000005</v>
      </c>
      <c r="T52" s="8">
        <v>102245</v>
      </c>
      <c r="U52" s="8">
        <v>2017</v>
      </c>
      <c r="V52" s="8" t="s">
        <v>217</v>
      </c>
    </row>
    <row r="53" spans="1:22" x14ac:dyDescent="0.2">
      <c r="A53" s="8">
        <v>2019</v>
      </c>
      <c r="B53" s="8">
        <v>63999</v>
      </c>
      <c r="C53" s="8" t="s">
        <v>158</v>
      </c>
      <c r="D53" s="8" t="s">
        <v>25</v>
      </c>
      <c r="E53" s="8" t="s">
        <v>26</v>
      </c>
      <c r="F53" s="8" t="s">
        <v>27</v>
      </c>
      <c r="G53" s="8" t="s">
        <v>204</v>
      </c>
      <c r="I53" s="8">
        <v>312054.21000000002</v>
      </c>
      <c r="K53" s="8">
        <v>778840</v>
      </c>
      <c r="M53" s="8">
        <v>126941.27</v>
      </c>
      <c r="T53" s="8">
        <v>91917</v>
      </c>
      <c r="U53" s="8">
        <v>2017</v>
      </c>
      <c r="V53" s="8" t="s">
        <v>159</v>
      </c>
    </row>
    <row r="54" spans="1:22" x14ac:dyDescent="0.2">
      <c r="A54" s="8">
        <v>2019</v>
      </c>
      <c r="B54" s="8">
        <v>64014</v>
      </c>
      <c r="C54" s="8" t="s">
        <v>174</v>
      </c>
      <c r="D54" s="8" t="s">
        <v>25</v>
      </c>
      <c r="E54" s="8" t="s">
        <v>26</v>
      </c>
      <c r="F54" s="8" t="s">
        <v>37</v>
      </c>
      <c r="G54" s="8" t="s">
        <v>204</v>
      </c>
      <c r="H54" s="8">
        <v>0</v>
      </c>
      <c r="I54" s="8">
        <v>154412.6</v>
      </c>
      <c r="J54" s="8">
        <v>0</v>
      </c>
      <c r="K54" s="8">
        <v>54382.5</v>
      </c>
      <c r="L54" s="8">
        <v>0</v>
      </c>
      <c r="M54" s="8">
        <v>86191.05</v>
      </c>
      <c r="T54" s="8">
        <v>60170</v>
      </c>
      <c r="U54" s="8">
        <v>2018</v>
      </c>
      <c r="V54" s="8" t="s">
        <v>176</v>
      </c>
    </row>
    <row r="55" spans="1:22" x14ac:dyDescent="0.2">
      <c r="A55" s="8">
        <v>2019</v>
      </c>
      <c r="B55" s="8">
        <v>74453</v>
      </c>
      <c r="C55" s="8" t="s">
        <v>462</v>
      </c>
      <c r="D55" s="8" t="s">
        <v>25</v>
      </c>
      <c r="E55" s="8" t="s">
        <v>26</v>
      </c>
      <c r="F55" s="8" t="s">
        <v>296</v>
      </c>
      <c r="G55" s="8" t="s">
        <v>437</v>
      </c>
      <c r="H55" s="8">
        <v>0</v>
      </c>
      <c r="I55" s="8">
        <v>37877</v>
      </c>
      <c r="J55" s="8">
        <v>0</v>
      </c>
      <c r="K55" s="8">
        <v>274958</v>
      </c>
      <c r="L55" s="8">
        <v>0</v>
      </c>
      <c r="T55" s="8">
        <v>29767</v>
      </c>
      <c r="U55" s="8">
        <v>2019</v>
      </c>
    </row>
    <row r="56" spans="1:22" x14ac:dyDescent="0.2">
      <c r="A56" s="8">
        <v>2019</v>
      </c>
      <c r="B56" s="8">
        <v>74594</v>
      </c>
      <c r="C56" s="8" t="s">
        <v>115</v>
      </c>
      <c r="D56" s="8" t="s">
        <v>25</v>
      </c>
      <c r="E56" s="8" t="s">
        <v>26</v>
      </c>
      <c r="F56" s="8" t="s">
        <v>27</v>
      </c>
      <c r="G56" s="8" t="s">
        <v>204</v>
      </c>
      <c r="I56" s="8">
        <v>445882.3</v>
      </c>
      <c r="K56" s="8">
        <v>423823.05</v>
      </c>
      <c r="M56" s="8">
        <v>50633.81</v>
      </c>
      <c r="T56" s="8">
        <v>76756</v>
      </c>
      <c r="U56" s="8">
        <v>2018</v>
      </c>
      <c r="V56" s="8" t="s">
        <v>116</v>
      </c>
    </row>
    <row r="57" spans="1:22" x14ac:dyDescent="0.2">
      <c r="A57" s="8">
        <v>2019</v>
      </c>
      <c r="B57" s="8">
        <v>2430</v>
      </c>
      <c r="C57" s="8" t="s">
        <v>458</v>
      </c>
      <c r="D57" s="8" t="s">
        <v>25</v>
      </c>
      <c r="E57" s="8" t="s">
        <v>26</v>
      </c>
      <c r="F57" s="8" t="s">
        <v>37</v>
      </c>
      <c r="G57" s="8" t="s">
        <v>125</v>
      </c>
      <c r="H57" s="8">
        <v>0</v>
      </c>
      <c r="I57" s="8">
        <v>359615</v>
      </c>
      <c r="T57" s="8">
        <v>42284</v>
      </c>
      <c r="U57" s="8">
        <v>2015</v>
      </c>
      <c r="V57" s="8" t="s">
        <v>460</v>
      </c>
    </row>
    <row r="58" spans="1:22" x14ac:dyDescent="0.2">
      <c r="A58" s="8">
        <v>2019</v>
      </c>
      <c r="B58" s="8">
        <v>10495</v>
      </c>
      <c r="C58" s="8" t="s">
        <v>321</v>
      </c>
      <c r="D58" s="8" t="s">
        <v>25</v>
      </c>
      <c r="E58" s="8" t="s">
        <v>26</v>
      </c>
      <c r="F58" s="8" t="s">
        <v>296</v>
      </c>
      <c r="G58" s="8" t="s">
        <v>125</v>
      </c>
      <c r="I58" s="8">
        <v>9832744</v>
      </c>
      <c r="K58" s="8">
        <v>9752433</v>
      </c>
      <c r="M58" s="8">
        <v>1640646</v>
      </c>
      <c r="T58" s="8">
        <v>652918</v>
      </c>
      <c r="U58" s="8">
        <v>2018</v>
      </c>
      <c r="V58" s="8" t="s">
        <v>322</v>
      </c>
    </row>
    <row r="59" spans="1:22" x14ac:dyDescent="0.2">
      <c r="A59" s="8">
        <v>2019</v>
      </c>
      <c r="B59" s="8">
        <v>13067</v>
      </c>
      <c r="C59" s="8" t="s">
        <v>446</v>
      </c>
      <c r="D59" s="8" t="s">
        <v>25</v>
      </c>
      <c r="E59" s="8" t="s">
        <v>26</v>
      </c>
      <c r="T59" s="8">
        <v>393292</v>
      </c>
      <c r="U59" s="8">
        <v>2018</v>
      </c>
      <c r="V59" s="8" t="s">
        <v>448</v>
      </c>
    </row>
    <row r="60" spans="1:22" x14ac:dyDescent="0.2">
      <c r="A60" s="8">
        <v>2019</v>
      </c>
      <c r="B60" s="8">
        <v>16581</v>
      </c>
      <c r="C60" s="8" t="s">
        <v>360</v>
      </c>
      <c r="D60" s="8" t="s">
        <v>25</v>
      </c>
      <c r="E60" s="8" t="s">
        <v>26</v>
      </c>
      <c r="F60" s="8" t="s">
        <v>296</v>
      </c>
      <c r="G60" s="8" t="s">
        <v>474</v>
      </c>
      <c r="T60" s="8">
        <v>730400</v>
      </c>
      <c r="U60" s="8">
        <v>2018</v>
      </c>
      <c r="V60" s="8" t="s">
        <v>362</v>
      </c>
    </row>
    <row r="61" spans="1:22" x14ac:dyDescent="0.2">
      <c r="A61" s="8">
        <v>2019</v>
      </c>
      <c r="B61" s="8">
        <v>31177</v>
      </c>
      <c r="C61" s="8" t="s">
        <v>367</v>
      </c>
      <c r="D61" s="8" t="s">
        <v>25</v>
      </c>
      <c r="E61" s="8" t="s">
        <v>26</v>
      </c>
      <c r="F61" s="8" t="s">
        <v>296</v>
      </c>
      <c r="G61" s="8" t="s">
        <v>204</v>
      </c>
      <c r="T61" s="8">
        <v>192672</v>
      </c>
      <c r="U61" s="8">
        <v>2015</v>
      </c>
      <c r="V61" s="8" t="s">
        <v>368</v>
      </c>
    </row>
    <row r="62" spans="1:22" x14ac:dyDescent="0.2">
      <c r="A62" s="8">
        <v>2019</v>
      </c>
      <c r="B62" s="8">
        <v>35274</v>
      </c>
      <c r="C62" s="8" t="s">
        <v>109</v>
      </c>
      <c r="D62" s="8" t="s">
        <v>25</v>
      </c>
      <c r="E62" s="8" t="s">
        <v>26</v>
      </c>
      <c r="T62" s="8">
        <v>66937</v>
      </c>
      <c r="U62" s="8">
        <v>2017</v>
      </c>
      <c r="V62" s="8" t="s">
        <v>112</v>
      </c>
    </row>
    <row r="63" spans="1:22" x14ac:dyDescent="0.2">
      <c r="A63" s="8">
        <v>2019</v>
      </c>
      <c r="B63" s="8">
        <v>35860</v>
      </c>
      <c r="C63" s="8" t="s">
        <v>403</v>
      </c>
      <c r="D63" s="8" t="s">
        <v>25</v>
      </c>
      <c r="E63" s="8" t="s">
        <v>26</v>
      </c>
      <c r="F63" s="8" t="s">
        <v>37</v>
      </c>
      <c r="G63" s="8" t="s">
        <v>404</v>
      </c>
      <c r="T63" s="8">
        <v>1345047</v>
      </c>
      <c r="U63" s="8">
        <v>2018</v>
      </c>
      <c r="V63" s="8" t="s">
        <v>405</v>
      </c>
    </row>
    <row r="64" spans="1:22" x14ac:dyDescent="0.2">
      <c r="A64" s="8">
        <v>2019</v>
      </c>
      <c r="B64" s="8">
        <v>35862</v>
      </c>
      <c r="C64" s="8" t="s">
        <v>332</v>
      </c>
      <c r="D64" s="8" t="s">
        <v>25</v>
      </c>
      <c r="E64" s="8" t="s">
        <v>26</v>
      </c>
      <c r="F64" s="8" t="s">
        <v>334</v>
      </c>
      <c r="G64" s="8" t="s">
        <v>204</v>
      </c>
      <c r="N64" s="8">
        <v>5520240</v>
      </c>
      <c r="O64" s="8">
        <v>4809082</v>
      </c>
      <c r="P64" s="8">
        <v>300451</v>
      </c>
      <c r="T64" s="8">
        <v>673104</v>
      </c>
      <c r="U64" s="8">
        <v>2017</v>
      </c>
      <c r="V64" s="8" t="s">
        <v>335</v>
      </c>
    </row>
    <row r="65" spans="1:22" x14ac:dyDescent="0.2">
      <c r="A65" s="8">
        <v>2019</v>
      </c>
      <c r="B65" s="8">
        <v>35870</v>
      </c>
      <c r="C65" s="8" t="s">
        <v>472</v>
      </c>
      <c r="D65" s="8" t="s">
        <v>25</v>
      </c>
      <c r="E65" s="8" t="s">
        <v>26</v>
      </c>
      <c r="T65" s="8">
        <v>470914</v>
      </c>
      <c r="U65" s="8">
        <v>2018</v>
      </c>
      <c r="V65" s="8" t="s">
        <v>473</v>
      </c>
    </row>
    <row r="66" spans="1:22" x14ac:dyDescent="0.2">
      <c r="A66" s="8">
        <v>2019</v>
      </c>
      <c r="B66" s="8">
        <v>35877</v>
      </c>
      <c r="C66" s="8" t="s">
        <v>380</v>
      </c>
      <c r="D66" s="8" t="s">
        <v>25</v>
      </c>
      <c r="E66" s="8" t="s">
        <v>26</v>
      </c>
      <c r="F66" s="8" t="s">
        <v>62</v>
      </c>
      <c r="G66" s="8" t="s">
        <v>204</v>
      </c>
      <c r="I66" s="8">
        <v>5010418</v>
      </c>
      <c r="T66" s="8">
        <v>301048</v>
      </c>
      <c r="U66" s="8">
        <v>2018</v>
      </c>
      <c r="V66" s="8" t="s">
        <v>382</v>
      </c>
    </row>
    <row r="67" spans="1:22" x14ac:dyDescent="0.2">
      <c r="A67" s="8">
        <v>2019</v>
      </c>
      <c r="B67" s="8">
        <v>35878</v>
      </c>
      <c r="C67" s="8" t="s">
        <v>120</v>
      </c>
      <c r="D67" s="8" t="s">
        <v>25</v>
      </c>
      <c r="E67" s="8" t="s">
        <v>26</v>
      </c>
      <c r="F67" s="8" t="s">
        <v>37</v>
      </c>
      <c r="T67" s="8">
        <v>508529</v>
      </c>
      <c r="U67" s="8">
        <v>2018</v>
      </c>
      <c r="V67" s="8" t="s">
        <v>122</v>
      </c>
    </row>
    <row r="68" spans="1:22" x14ac:dyDescent="0.2">
      <c r="A68" s="8">
        <v>2019</v>
      </c>
      <c r="B68" s="8">
        <v>35883</v>
      </c>
      <c r="C68" s="8" t="s">
        <v>311</v>
      </c>
      <c r="D68" s="8" t="s">
        <v>25</v>
      </c>
      <c r="E68" s="8" t="s">
        <v>26</v>
      </c>
      <c r="F68" s="8" t="s">
        <v>27</v>
      </c>
      <c r="G68" s="8" t="s">
        <v>204</v>
      </c>
      <c r="I68" s="8">
        <v>4665342</v>
      </c>
      <c r="K68" s="8">
        <v>753640</v>
      </c>
      <c r="M68" s="8">
        <v>292684</v>
      </c>
      <c r="T68" s="8">
        <v>1046079</v>
      </c>
      <c r="U68" s="8">
        <v>2017</v>
      </c>
      <c r="V68" s="8" t="s">
        <v>313</v>
      </c>
    </row>
    <row r="69" spans="1:22" x14ac:dyDescent="0.2">
      <c r="A69" s="8">
        <v>2019</v>
      </c>
      <c r="B69" s="8">
        <v>35884</v>
      </c>
      <c r="C69" s="8" t="s">
        <v>475</v>
      </c>
      <c r="D69" s="8" t="s">
        <v>25</v>
      </c>
      <c r="E69" s="8" t="s">
        <v>26</v>
      </c>
      <c r="F69" s="8" t="s">
        <v>27</v>
      </c>
      <c r="G69" s="8" t="s">
        <v>204</v>
      </c>
      <c r="T69" s="8">
        <v>1394928</v>
      </c>
      <c r="U69" s="8">
        <v>2015</v>
      </c>
      <c r="V69" s="8" t="s">
        <v>476</v>
      </c>
    </row>
    <row r="70" spans="1:22" x14ac:dyDescent="0.2">
      <c r="A70" s="8">
        <v>2019</v>
      </c>
      <c r="B70" s="8">
        <v>37241</v>
      </c>
      <c r="C70" s="8" t="s">
        <v>416</v>
      </c>
      <c r="D70" s="8" t="s">
        <v>25</v>
      </c>
      <c r="E70" s="8" t="s">
        <v>26</v>
      </c>
      <c r="F70" s="8" t="s">
        <v>58</v>
      </c>
      <c r="T70" s="8">
        <v>121643</v>
      </c>
      <c r="U70" s="8">
        <v>2018</v>
      </c>
    </row>
    <row r="71" spans="1:22" x14ac:dyDescent="0.2">
      <c r="A71" s="8">
        <v>2019</v>
      </c>
      <c r="B71" s="8">
        <v>43905</v>
      </c>
      <c r="C71" s="8" t="s">
        <v>104</v>
      </c>
      <c r="D71" s="8" t="s">
        <v>25</v>
      </c>
      <c r="E71" s="8" t="s">
        <v>26</v>
      </c>
      <c r="F71" s="8" t="s">
        <v>58</v>
      </c>
      <c r="G71" s="8" t="s">
        <v>437</v>
      </c>
      <c r="T71" s="8">
        <v>1469845</v>
      </c>
      <c r="U71" s="8">
        <v>2015</v>
      </c>
      <c r="V71" s="8" t="s">
        <v>106</v>
      </c>
    </row>
    <row r="72" spans="1:22" x14ac:dyDescent="0.2">
      <c r="A72" s="8">
        <v>2019</v>
      </c>
      <c r="B72" s="8">
        <v>43914</v>
      </c>
      <c r="C72" s="8" t="s">
        <v>400</v>
      </c>
      <c r="D72" s="8" t="s">
        <v>25</v>
      </c>
      <c r="E72" s="8" t="s">
        <v>26</v>
      </c>
      <c r="F72" s="8" t="s">
        <v>37</v>
      </c>
      <c r="T72" s="8">
        <v>859035</v>
      </c>
      <c r="U72" s="8">
        <v>2017</v>
      </c>
      <c r="V72" s="8" t="s">
        <v>402</v>
      </c>
    </row>
    <row r="73" spans="1:22" x14ac:dyDescent="0.2">
      <c r="A73" s="8">
        <v>2019</v>
      </c>
      <c r="B73" s="8">
        <v>49327</v>
      </c>
      <c r="C73" s="8" t="s">
        <v>199</v>
      </c>
      <c r="D73" s="8" t="s">
        <v>25</v>
      </c>
      <c r="E73" s="8" t="s">
        <v>26</v>
      </c>
      <c r="F73" s="8" t="s">
        <v>296</v>
      </c>
      <c r="G73" s="8" t="s">
        <v>204</v>
      </c>
      <c r="I73" s="8">
        <v>1941206</v>
      </c>
      <c r="K73" s="8">
        <v>527900</v>
      </c>
      <c r="M73" s="8">
        <v>27994</v>
      </c>
      <c r="T73" s="8">
        <v>179335</v>
      </c>
      <c r="U73" s="8">
        <v>2018</v>
      </c>
      <c r="V73" s="8" t="s">
        <v>201</v>
      </c>
    </row>
    <row r="74" spans="1:22" x14ac:dyDescent="0.2">
      <c r="A74" s="8">
        <v>2019</v>
      </c>
      <c r="B74" s="8">
        <v>49330</v>
      </c>
      <c r="C74" s="8" t="s">
        <v>61</v>
      </c>
      <c r="D74" s="8" t="s">
        <v>25</v>
      </c>
      <c r="E74" s="8" t="s">
        <v>26</v>
      </c>
      <c r="F74" s="8" t="s">
        <v>27</v>
      </c>
      <c r="G74" s="8" t="s">
        <v>204</v>
      </c>
      <c r="H74" s="8">
        <v>2410390</v>
      </c>
      <c r="I74" s="8">
        <v>8752052</v>
      </c>
      <c r="T74" s="8">
        <v>488943</v>
      </c>
      <c r="U74" s="8">
        <v>2017</v>
      </c>
      <c r="V74" s="8" t="s">
        <v>63</v>
      </c>
    </row>
    <row r="75" spans="1:22" x14ac:dyDescent="0.2">
      <c r="A75" s="8">
        <v>2019</v>
      </c>
      <c r="B75" s="8">
        <v>49334</v>
      </c>
      <c r="C75" s="8" t="s">
        <v>316</v>
      </c>
      <c r="D75" s="8" t="s">
        <v>25</v>
      </c>
      <c r="E75" s="8" t="s">
        <v>26</v>
      </c>
      <c r="F75" s="8" t="s">
        <v>58</v>
      </c>
      <c r="G75" s="8" t="s">
        <v>204</v>
      </c>
      <c r="N75" s="8">
        <v>1315665</v>
      </c>
      <c r="O75" s="8">
        <v>1210666</v>
      </c>
      <c r="P75" s="8">
        <v>64438</v>
      </c>
      <c r="T75" s="8">
        <v>228783</v>
      </c>
      <c r="U75" s="8">
        <v>2018</v>
      </c>
      <c r="V75" s="8" t="s">
        <v>318</v>
      </c>
    </row>
    <row r="76" spans="1:22" x14ac:dyDescent="0.2">
      <c r="A76" s="8">
        <v>2019</v>
      </c>
      <c r="B76" s="8">
        <v>49339</v>
      </c>
      <c r="C76" s="8" t="s">
        <v>345</v>
      </c>
      <c r="D76" s="8" t="s">
        <v>25</v>
      </c>
      <c r="E76" s="8" t="s">
        <v>26</v>
      </c>
      <c r="F76" s="8" t="s">
        <v>58</v>
      </c>
      <c r="G76" s="8" t="s">
        <v>125</v>
      </c>
      <c r="T76" s="8">
        <v>992761</v>
      </c>
      <c r="U76" s="8">
        <v>2016</v>
      </c>
      <c r="V76" s="8" t="s">
        <v>346</v>
      </c>
    </row>
    <row r="77" spans="1:22" x14ac:dyDescent="0.2">
      <c r="A77" s="8">
        <v>2019</v>
      </c>
      <c r="B77" s="8">
        <v>49342</v>
      </c>
      <c r="C77" s="8" t="s">
        <v>300</v>
      </c>
      <c r="D77" s="8" t="s">
        <v>25</v>
      </c>
      <c r="E77" s="8" t="s">
        <v>26</v>
      </c>
      <c r="F77" s="8" t="s">
        <v>84</v>
      </c>
      <c r="G77" s="8" t="s">
        <v>204</v>
      </c>
      <c r="T77" s="8">
        <v>210563</v>
      </c>
      <c r="U77" s="8">
        <v>2010</v>
      </c>
      <c r="V77" s="8" t="s">
        <v>302</v>
      </c>
    </row>
    <row r="78" spans="1:22" x14ac:dyDescent="0.2">
      <c r="A78" s="8">
        <v>2019</v>
      </c>
      <c r="B78" s="8">
        <v>49347</v>
      </c>
      <c r="C78" s="8" t="s">
        <v>479</v>
      </c>
      <c r="D78" s="8" t="s">
        <v>25</v>
      </c>
      <c r="E78" s="8" t="s">
        <v>26</v>
      </c>
      <c r="T78" s="8">
        <v>463081</v>
      </c>
      <c r="U78" s="8">
        <v>2017</v>
      </c>
    </row>
    <row r="79" spans="1:22" x14ac:dyDescent="0.2">
      <c r="A79" s="8">
        <v>2019</v>
      </c>
      <c r="B79" s="8">
        <v>49787</v>
      </c>
      <c r="C79" s="8" t="s">
        <v>117</v>
      </c>
      <c r="D79" s="8" t="s">
        <v>25</v>
      </c>
      <c r="E79" s="8" t="s">
        <v>26</v>
      </c>
      <c r="F79" s="8" t="s">
        <v>111</v>
      </c>
      <c r="G79" s="8" t="s">
        <v>68</v>
      </c>
      <c r="T79" s="8">
        <v>28174</v>
      </c>
      <c r="U79" s="8">
        <v>2017</v>
      </c>
      <c r="V79" s="8" t="s">
        <v>119</v>
      </c>
    </row>
    <row r="80" spans="1:22" x14ac:dyDescent="0.2">
      <c r="A80" s="8">
        <v>2019</v>
      </c>
      <c r="B80" s="8">
        <v>50401</v>
      </c>
      <c r="C80" s="8" t="s">
        <v>851</v>
      </c>
      <c r="D80" s="8" t="s">
        <v>25</v>
      </c>
      <c r="E80" s="8" t="s">
        <v>26</v>
      </c>
      <c r="F80" s="8" t="s">
        <v>296</v>
      </c>
      <c r="T80" s="8">
        <v>258054</v>
      </c>
      <c r="U80" s="8">
        <v>2018</v>
      </c>
      <c r="V80" s="8" t="s">
        <v>852</v>
      </c>
    </row>
    <row r="81" spans="1:22" x14ac:dyDescent="0.2">
      <c r="A81" s="8">
        <v>2019</v>
      </c>
      <c r="B81" s="8">
        <v>50541</v>
      </c>
      <c r="C81" s="8" t="s">
        <v>123</v>
      </c>
      <c r="D81" s="8" t="s">
        <v>25</v>
      </c>
      <c r="E81" s="8" t="s">
        <v>26</v>
      </c>
      <c r="T81" s="8">
        <v>294722</v>
      </c>
      <c r="U81" s="8">
        <v>2018</v>
      </c>
      <c r="V81" s="8" t="s">
        <v>126</v>
      </c>
    </row>
    <row r="82" spans="1:22" x14ac:dyDescent="0.2">
      <c r="A82" s="8">
        <v>2019</v>
      </c>
      <c r="B82" s="8">
        <v>50544</v>
      </c>
      <c r="C82" s="8" t="s">
        <v>32</v>
      </c>
      <c r="D82" s="8" t="s">
        <v>25</v>
      </c>
      <c r="E82" s="8" t="s">
        <v>26</v>
      </c>
      <c r="T82" s="8">
        <v>200965</v>
      </c>
      <c r="U82" s="8">
        <v>2017</v>
      </c>
      <c r="V82" s="8" t="s">
        <v>33</v>
      </c>
    </row>
    <row r="83" spans="1:22" x14ac:dyDescent="0.2">
      <c r="A83" s="8">
        <v>2019</v>
      </c>
      <c r="B83" s="8">
        <v>50549</v>
      </c>
      <c r="C83" s="8" t="s">
        <v>355</v>
      </c>
      <c r="D83" s="8" t="s">
        <v>25</v>
      </c>
      <c r="E83" s="8" t="s">
        <v>26</v>
      </c>
      <c r="T83" s="8">
        <v>874000</v>
      </c>
      <c r="U83" s="8">
        <v>2017</v>
      </c>
      <c r="V83" s="8" t="s">
        <v>356</v>
      </c>
    </row>
    <row r="84" spans="1:22" x14ac:dyDescent="0.2">
      <c r="A84" s="8">
        <v>2019</v>
      </c>
      <c r="B84" s="8">
        <v>50550</v>
      </c>
      <c r="C84" s="8" t="s">
        <v>48</v>
      </c>
      <c r="D84" s="8" t="s">
        <v>25</v>
      </c>
      <c r="E84" s="8" t="s">
        <v>26</v>
      </c>
      <c r="T84" s="8">
        <v>258612</v>
      </c>
      <c r="U84" s="8">
        <v>2017</v>
      </c>
      <c r="V84" s="8" t="s">
        <v>49</v>
      </c>
    </row>
    <row r="85" spans="1:22" x14ac:dyDescent="0.2">
      <c r="A85" s="8">
        <v>2019</v>
      </c>
      <c r="B85" s="8">
        <v>50557</v>
      </c>
      <c r="C85" s="8" t="s">
        <v>290</v>
      </c>
      <c r="D85" s="8" t="s">
        <v>25</v>
      </c>
      <c r="E85" s="8" t="s">
        <v>26</v>
      </c>
      <c r="F85" s="8" t="s">
        <v>111</v>
      </c>
      <c r="G85" s="8" t="s">
        <v>125</v>
      </c>
      <c r="T85" s="8">
        <v>246256</v>
      </c>
      <c r="U85" s="8">
        <v>2017</v>
      </c>
      <c r="V85" s="8" t="s">
        <v>291</v>
      </c>
    </row>
    <row r="86" spans="1:22" x14ac:dyDescent="0.2">
      <c r="A86" s="8">
        <v>2019</v>
      </c>
      <c r="B86" s="8">
        <v>50560</v>
      </c>
      <c r="C86" s="8" t="s">
        <v>213</v>
      </c>
      <c r="D86" s="8" t="s">
        <v>25</v>
      </c>
      <c r="E86" s="8" t="s">
        <v>26</v>
      </c>
      <c r="F86" s="8" t="s">
        <v>27</v>
      </c>
      <c r="G86" s="8" t="s">
        <v>204</v>
      </c>
      <c r="H86" s="8">
        <v>188141</v>
      </c>
      <c r="I86" s="8">
        <v>2678259</v>
      </c>
      <c r="J86" s="8">
        <v>0</v>
      </c>
      <c r="K86" s="8">
        <v>0</v>
      </c>
      <c r="L86" s="8">
        <v>73213</v>
      </c>
      <c r="M86" s="8">
        <v>4234425</v>
      </c>
      <c r="T86" s="8">
        <v>425195</v>
      </c>
      <c r="U86" s="8">
        <v>2017</v>
      </c>
      <c r="V86" s="8" t="s">
        <v>215</v>
      </c>
    </row>
    <row r="87" spans="1:22" x14ac:dyDescent="0.2">
      <c r="A87" s="8">
        <v>2019</v>
      </c>
      <c r="B87" s="8">
        <v>50562</v>
      </c>
      <c r="C87" s="8" t="s">
        <v>149</v>
      </c>
      <c r="D87" s="8" t="s">
        <v>25</v>
      </c>
      <c r="E87" s="8" t="s">
        <v>26</v>
      </c>
      <c r="F87" s="8" t="s">
        <v>84</v>
      </c>
      <c r="T87" s="8">
        <v>265070</v>
      </c>
      <c r="U87" s="8">
        <v>2016</v>
      </c>
      <c r="V87" s="8" t="s">
        <v>150</v>
      </c>
    </row>
    <row r="88" spans="1:22" x14ac:dyDescent="0.2">
      <c r="A88" s="8">
        <v>2019</v>
      </c>
      <c r="B88" s="8">
        <v>50565</v>
      </c>
      <c r="C88" s="8" t="s">
        <v>221</v>
      </c>
      <c r="D88" s="8" t="s">
        <v>25</v>
      </c>
      <c r="E88" s="8" t="s">
        <v>26</v>
      </c>
      <c r="T88" s="8">
        <v>287208</v>
      </c>
      <c r="U88" s="8">
        <v>2010</v>
      </c>
      <c r="V88" s="8" t="s">
        <v>222</v>
      </c>
    </row>
    <row r="89" spans="1:22" x14ac:dyDescent="0.2">
      <c r="A89" s="8">
        <v>2019</v>
      </c>
      <c r="B89" s="8">
        <v>50566</v>
      </c>
      <c r="C89" s="8" t="s">
        <v>186</v>
      </c>
      <c r="D89" s="8" t="s">
        <v>25</v>
      </c>
      <c r="E89" s="8" t="s">
        <v>26</v>
      </c>
      <c r="T89" s="8">
        <v>295365</v>
      </c>
      <c r="U89" s="8">
        <v>2018</v>
      </c>
      <c r="V89" s="8" t="s">
        <v>187</v>
      </c>
    </row>
    <row r="90" spans="1:22" x14ac:dyDescent="0.2">
      <c r="A90" s="8">
        <v>2019</v>
      </c>
      <c r="B90" s="8">
        <v>50572</v>
      </c>
      <c r="C90" s="8" t="s">
        <v>295</v>
      </c>
      <c r="D90" s="8" t="s">
        <v>25</v>
      </c>
      <c r="E90" s="8" t="s">
        <v>26</v>
      </c>
      <c r="F90" s="8" t="s">
        <v>27</v>
      </c>
      <c r="G90" s="8" t="s">
        <v>204</v>
      </c>
      <c r="I90" s="8">
        <v>3170866.16</v>
      </c>
      <c r="K90" s="8">
        <v>1050968.47</v>
      </c>
      <c r="M90" s="8">
        <v>557080.52</v>
      </c>
      <c r="T90" s="8">
        <v>306621</v>
      </c>
      <c r="U90" s="8">
        <v>2017</v>
      </c>
      <c r="V90" s="8" t="s">
        <v>297</v>
      </c>
    </row>
    <row r="91" spans="1:22" x14ac:dyDescent="0.2">
      <c r="A91" s="8">
        <v>2019</v>
      </c>
      <c r="B91" s="8">
        <v>52894</v>
      </c>
      <c r="C91" s="8" t="s">
        <v>70</v>
      </c>
      <c r="D91" s="8" t="s">
        <v>25</v>
      </c>
      <c r="E91" s="8" t="s">
        <v>26</v>
      </c>
      <c r="T91" s="8">
        <v>246328</v>
      </c>
      <c r="U91" s="8">
        <v>2018</v>
      </c>
      <c r="V91" s="8" t="s">
        <v>71</v>
      </c>
    </row>
    <row r="92" spans="1:22" x14ac:dyDescent="0.2">
      <c r="A92" s="8">
        <v>2019</v>
      </c>
      <c r="B92" s="8">
        <v>53860</v>
      </c>
      <c r="C92" s="8" t="s">
        <v>835</v>
      </c>
      <c r="D92" s="8" t="s">
        <v>25</v>
      </c>
      <c r="E92" s="8" t="s">
        <v>26</v>
      </c>
      <c r="T92" s="8">
        <v>119045</v>
      </c>
      <c r="U92" s="8">
        <v>2017</v>
      </c>
    </row>
    <row r="93" spans="1:22" x14ac:dyDescent="0.2">
      <c r="A93" s="8">
        <v>2019</v>
      </c>
      <c r="B93" s="8">
        <v>53921</v>
      </c>
      <c r="C93" s="8" t="s">
        <v>319</v>
      </c>
      <c r="D93" s="8" t="s">
        <v>25</v>
      </c>
      <c r="E93" s="8" t="s">
        <v>26</v>
      </c>
      <c r="F93" s="8" t="s">
        <v>143</v>
      </c>
      <c r="T93" s="8">
        <v>175826</v>
      </c>
      <c r="U93" s="8">
        <v>2015</v>
      </c>
      <c r="V93" s="8" t="s">
        <v>320</v>
      </c>
    </row>
    <row r="94" spans="1:22" x14ac:dyDescent="0.2">
      <c r="A94" s="8">
        <v>2019</v>
      </c>
      <c r="B94" s="8">
        <v>53959</v>
      </c>
      <c r="C94" s="8" t="s">
        <v>262</v>
      </c>
      <c r="D94" s="8" t="s">
        <v>25</v>
      </c>
      <c r="E94" s="8" t="s">
        <v>26</v>
      </c>
      <c r="F94" s="8" t="s">
        <v>296</v>
      </c>
      <c r="G94" s="8" t="s">
        <v>125</v>
      </c>
      <c r="N94" s="8">
        <v>516975</v>
      </c>
      <c r="O94" s="8">
        <v>920888</v>
      </c>
      <c r="P94" s="8">
        <v>0</v>
      </c>
      <c r="T94" s="8">
        <v>88963</v>
      </c>
      <c r="U94" s="8">
        <v>2018</v>
      </c>
      <c r="V94" s="8" t="s">
        <v>264</v>
      </c>
    </row>
    <row r="95" spans="1:22" x14ac:dyDescent="0.2">
      <c r="A95" s="8">
        <v>2019</v>
      </c>
      <c r="B95" s="8">
        <v>54029</v>
      </c>
      <c r="C95" s="8" t="s">
        <v>478</v>
      </c>
      <c r="D95" s="8" t="s">
        <v>25</v>
      </c>
      <c r="E95" s="8" t="s">
        <v>26</v>
      </c>
      <c r="F95" s="8" t="s">
        <v>58</v>
      </c>
      <c r="G95" s="8" t="s">
        <v>204</v>
      </c>
      <c r="T95" s="8">
        <v>215144</v>
      </c>
      <c r="U95" s="8">
        <v>2016</v>
      </c>
    </row>
    <row r="96" spans="1:22" x14ac:dyDescent="0.2">
      <c r="A96" s="8">
        <v>2019</v>
      </c>
      <c r="B96" s="8">
        <v>54030</v>
      </c>
      <c r="C96" s="8" t="s">
        <v>833</v>
      </c>
      <c r="D96" s="8" t="s">
        <v>25</v>
      </c>
      <c r="E96" s="8" t="s">
        <v>26</v>
      </c>
      <c r="T96" s="8">
        <v>198600</v>
      </c>
      <c r="U96" s="8">
        <v>2017</v>
      </c>
      <c r="V96" s="8" t="s">
        <v>834</v>
      </c>
    </row>
    <row r="97" spans="1:22" x14ac:dyDescent="0.2">
      <c r="A97" s="8">
        <v>2019</v>
      </c>
      <c r="B97" s="8">
        <v>54037</v>
      </c>
      <c r="C97" s="8" t="s">
        <v>481</v>
      </c>
      <c r="D97" s="8" t="s">
        <v>25</v>
      </c>
      <c r="E97" s="8" t="s">
        <v>26</v>
      </c>
      <c r="F97" s="8" t="s">
        <v>27</v>
      </c>
      <c r="G97" s="8" t="s">
        <v>125</v>
      </c>
      <c r="T97" s="8">
        <v>217521</v>
      </c>
      <c r="U97" s="8">
        <v>2017</v>
      </c>
    </row>
    <row r="98" spans="1:22" x14ac:dyDescent="0.2">
      <c r="A98" s="8">
        <v>2019</v>
      </c>
      <c r="B98" s="8">
        <v>54048</v>
      </c>
      <c r="C98" s="8" t="s">
        <v>246</v>
      </c>
      <c r="D98" s="8" t="s">
        <v>25</v>
      </c>
      <c r="E98" s="8" t="s">
        <v>26</v>
      </c>
      <c r="F98" s="8" t="s">
        <v>37</v>
      </c>
      <c r="G98" s="8" t="s">
        <v>204</v>
      </c>
      <c r="I98" s="8">
        <v>2653938</v>
      </c>
      <c r="K98" s="8">
        <v>1238562</v>
      </c>
      <c r="M98" s="8">
        <v>115174</v>
      </c>
      <c r="T98" s="8">
        <v>186239</v>
      </c>
      <c r="U98" s="8">
        <v>2016</v>
      </c>
      <c r="V98" s="8" t="s">
        <v>248</v>
      </c>
    </row>
    <row r="99" spans="1:22" x14ac:dyDescent="0.2">
      <c r="A99" s="8">
        <v>2019</v>
      </c>
      <c r="B99" s="8">
        <v>54057</v>
      </c>
      <c r="C99" s="8" t="s">
        <v>768</v>
      </c>
      <c r="D99" s="8" t="s">
        <v>25</v>
      </c>
      <c r="E99" s="8" t="s">
        <v>26</v>
      </c>
      <c r="F99" s="8" t="s">
        <v>37</v>
      </c>
      <c r="G99" s="8" t="s">
        <v>404</v>
      </c>
      <c r="I99" s="8">
        <v>777350</v>
      </c>
      <c r="T99" s="8">
        <v>161148</v>
      </c>
      <c r="U99" s="8">
        <v>2017</v>
      </c>
      <c r="V99" s="8" t="s">
        <v>162</v>
      </c>
    </row>
    <row r="100" spans="1:22" x14ac:dyDescent="0.2">
      <c r="A100" s="8">
        <v>2019</v>
      </c>
      <c r="B100" s="8">
        <v>54082</v>
      </c>
      <c r="C100" s="8" t="s">
        <v>376</v>
      </c>
      <c r="D100" s="8" t="s">
        <v>25</v>
      </c>
      <c r="E100" s="8" t="s">
        <v>26</v>
      </c>
      <c r="F100" s="8" t="s">
        <v>84</v>
      </c>
      <c r="G100" s="8" t="s">
        <v>204</v>
      </c>
      <c r="N100" s="8">
        <v>0</v>
      </c>
      <c r="O100" s="8">
        <v>874200.85</v>
      </c>
      <c r="P100" s="8">
        <v>159815.54999999999</v>
      </c>
      <c r="T100" s="8">
        <v>149750</v>
      </c>
      <c r="U100" s="8">
        <v>2017</v>
      </c>
      <c r="V100" s="8" t="s">
        <v>377</v>
      </c>
    </row>
    <row r="101" spans="1:22" x14ac:dyDescent="0.2">
      <c r="A101" s="8">
        <v>2019</v>
      </c>
      <c r="B101" s="8">
        <v>54085</v>
      </c>
      <c r="C101" s="8" t="s">
        <v>443</v>
      </c>
      <c r="D101" s="8" t="s">
        <v>25</v>
      </c>
      <c r="E101" s="8" t="s">
        <v>26</v>
      </c>
      <c r="F101" s="8" t="s">
        <v>84</v>
      </c>
      <c r="G101" s="8" t="s">
        <v>204</v>
      </c>
      <c r="I101" s="8">
        <v>2063648</v>
      </c>
      <c r="K101" s="8">
        <v>1642104</v>
      </c>
      <c r="T101" s="8">
        <v>145674</v>
      </c>
      <c r="U101" s="8">
        <v>2015</v>
      </c>
      <c r="V101" s="8" t="s">
        <v>445</v>
      </c>
    </row>
    <row r="102" spans="1:22" x14ac:dyDescent="0.2">
      <c r="A102" s="8">
        <v>2019</v>
      </c>
      <c r="B102" s="8">
        <v>54092</v>
      </c>
      <c r="C102" s="8" t="s">
        <v>141</v>
      </c>
      <c r="D102" s="8" t="s">
        <v>25</v>
      </c>
      <c r="E102" s="8" t="s">
        <v>26</v>
      </c>
      <c r="F102" s="8" t="s">
        <v>848</v>
      </c>
      <c r="G102" s="8" t="s">
        <v>204</v>
      </c>
      <c r="I102" s="8">
        <v>967069</v>
      </c>
      <c r="K102" s="8">
        <v>1073330</v>
      </c>
      <c r="M102" s="8">
        <v>114892</v>
      </c>
      <c r="T102" s="8">
        <v>121890</v>
      </c>
      <c r="U102" s="8">
        <v>2018</v>
      </c>
      <c r="V102" s="8" t="s">
        <v>144</v>
      </c>
    </row>
    <row r="103" spans="1:22" x14ac:dyDescent="0.2">
      <c r="A103" s="8">
        <v>2019</v>
      </c>
      <c r="B103" s="8">
        <v>54100</v>
      </c>
      <c r="C103" s="8" t="s">
        <v>347</v>
      </c>
      <c r="D103" s="8" t="s">
        <v>25</v>
      </c>
      <c r="E103" s="8" t="s">
        <v>26</v>
      </c>
      <c r="F103" s="8" t="s">
        <v>37</v>
      </c>
      <c r="G103" s="8" t="s">
        <v>204</v>
      </c>
      <c r="T103" s="8">
        <v>118565</v>
      </c>
      <c r="U103" s="8">
        <v>2015</v>
      </c>
      <c r="V103" s="8" t="s">
        <v>349</v>
      </c>
    </row>
    <row r="104" spans="1:22" x14ac:dyDescent="0.2">
      <c r="A104" s="8">
        <v>2019</v>
      </c>
      <c r="B104" s="8">
        <v>54102</v>
      </c>
      <c r="C104" s="8" t="s">
        <v>251</v>
      </c>
      <c r="D104" s="8" t="s">
        <v>25</v>
      </c>
      <c r="E104" s="8" t="s">
        <v>26</v>
      </c>
      <c r="F104" s="8" t="s">
        <v>234</v>
      </c>
      <c r="G104" s="8" t="s">
        <v>68</v>
      </c>
      <c r="T104" s="8">
        <v>97856</v>
      </c>
      <c r="U104" s="8">
        <v>2010</v>
      </c>
      <c r="V104" s="8" t="s">
        <v>255</v>
      </c>
    </row>
    <row r="105" spans="1:22" x14ac:dyDescent="0.2">
      <c r="A105" s="8">
        <v>2019</v>
      </c>
      <c r="B105" s="8">
        <v>54108</v>
      </c>
      <c r="C105" s="8" t="s">
        <v>202</v>
      </c>
      <c r="D105" s="8" t="s">
        <v>25</v>
      </c>
      <c r="E105" s="8" t="s">
        <v>26</v>
      </c>
      <c r="F105" s="8" t="s">
        <v>477</v>
      </c>
      <c r="G105" s="8" t="s">
        <v>204</v>
      </c>
      <c r="T105" s="8">
        <v>271616</v>
      </c>
      <c r="U105" s="8">
        <v>2018</v>
      </c>
      <c r="V105" s="8" t="s">
        <v>205</v>
      </c>
    </row>
    <row r="106" spans="1:22" x14ac:dyDescent="0.2">
      <c r="A106" s="8">
        <v>2019</v>
      </c>
      <c r="B106" s="8">
        <v>54110</v>
      </c>
      <c r="C106" s="8" t="s">
        <v>237</v>
      </c>
      <c r="D106" s="8" t="s">
        <v>25</v>
      </c>
      <c r="E106" s="8" t="s">
        <v>26</v>
      </c>
      <c r="F106" s="8" t="s">
        <v>296</v>
      </c>
      <c r="G106" s="8" t="s">
        <v>204</v>
      </c>
      <c r="I106" s="8">
        <v>731059</v>
      </c>
      <c r="K106" s="8">
        <v>181164</v>
      </c>
      <c r="M106" s="8">
        <v>39388</v>
      </c>
      <c r="T106" s="8">
        <v>92478</v>
      </c>
      <c r="U106" s="8">
        <v>2016</v>
      </c>
      <c r="V106" s="8" t="s">
        <v>239</v>
      </c>
    </row>
    <row r="107" spans="1:22" x14ac:dyDescent="0.2">
      <c r="A107" s="8">
        <v>2019</v>
      </c>
      <c r="B107" s="8">
        <v>54111</v>
      </c>
      <c r="C107" s="8" t="s">
        <v>97</v>
      </c>
      <c r="D107" s="8" t="s">
        <v>25</v>
      </c>
      <c r="E107" s="8" t="s">
        <v>26</v>
      </c>
      <c r="F107" s="8" t="s">
        <v>296</v>
      </c>
      <c r="G107" s="8" t="s">
        <v>81</v>
      </c>
      <c r="T107" s="8">
        <v>76290</v>
      </c>
      <c r="U107" s="8">
        <v>2018</v>
      </c>
      <c r="V107" s="8" t="s">
        <v>98</v>
      </c>
    </row>
    <row r="108" spans="1:22" x14ac:dyDescent="0.2">
      <c r="A108" s="8">
        <v>2019</v>
      </c>
      <c r="B108" s="8">
        <v>54114</v>
      </c>
      <c r="C108" s="8" t="s">
        <v>223</v>
      </c>
      <c r="D108" s="8" t="s">
        <v>25</v>
      </c>
      <c r="E108" s="8" t="s">
        <v>26</v>
      </c>
      <c r="T108" s="8">
        <v>91902</v>
      </c>
      <c r="U108" s="8">
        <v>2017</v>
      </c>
      <c r="V108" s="8" t="s">
        <v>224</v>
      </c>
    </row>
    <row r="109" spans="1:22" x14ac:dyDescent="0.2">
      <c r="A109" s="8">
        <v>2019</v>
      </c>
      <c r="B109" s="8">
        <v>54116</v>
      </c>
      <c r="C109" s="8" t="s">
        <v>343</v>
      </c>
      <c r="D109" s="8" t="s">
        <v>25</v>
      </c>
      <c r="E109" s="8" t="s">
        <v>26</v>
      </c>
      <c r="F109" s="8" t="s">
        <v>296</v>
      </c>
      <c r="G109" s="8" t="s">
        <v>125</v>
      </c>
      <c r="T109" s="8">
        <v>58276</v>
      </c>
      <c r="U109" s="8">
        <v>2018</v>
      </c>
      <c r="V109" s="8" t="s">
        <v>344</v>
      </c>
    </row>
    <row r="110" spans="1:22" x14ac:dyDescent="0.2">
      <c r="A110" s="8">
        <v>2019</v>
      </c>
      <c r="B110" s="8">
        <v>54119</v>
      </c>
      <c r="C110" s="8" t="s">
        <v>66</v>
      </c>
      <c r="D110" s="8" t="s">
        <v>25</v>
      </c>
      <c r="E110" s="8" t="s">
        <v>26</v>
      </c>
      <c r="F110" s="8" t="s">
        <v>296</v>
      </c>
      <c r="G110" s="8" t="s">
        <v>204</v>
      </c>
      <c r="I110" s="8">
        <v>10855</v>
      </c>
      <c r="M110" s="8">
        <v>316743</v>
      </c>
      <c r="T110" s="8">
        <v>67082</v>
      </c>
      <c r="U110" s="8">
        <v>2018</v>
      </c>
      <c r="V110" s="8" t="s">
        <v>69</v>
      </c>
    </row>
    <row r="111" spans="1:22" x14ac:dyDescent="0.2">
      <c r="A111" s="8">
        <v>2019</v>
      </c>
      <c r="B111" s="8">
        <v>54124</v>
      </c>
      <c r="C111" s="8" t="s">
        <v>179</v>
      </c>
      <c r="D111" s="8" t="s">
        <v>25</v>
      </c>
      <c r="E111" s="8" t="s">
        <v>26</v>
      </c>
      <c r="F111" s="8" t="s">
        <v>37</v>
      </c>
      <c r="G111" s="8" t="s">
        <v>204</v>
      </c>
      <c r="I111" s="8">
        <v>1440313</v>
      </c>
      <c r="T111" s="8">
        <v>234962</v>
      </c>
      <c r="U111" s="8">
        <v>2017</v>
      </c>
      <c r="V111" s="8" t="s">
        <v>180</v>
      </c>
    </row>
    <row r="112" spans="1:22" x14ac:dyDescent="0.2">
      <c r="A112" s="8">
        <v>2019</v>
      </c>
      <c r="B112" s="8">
        <v>55419</v>
      </c>
      <c r="C112" s="8" t="s">
        <v>231</v>
      </c>
      <c r="D112" s="8" t="s">
        <v>25</v>
      </c>
      <c r="E112" s="8" t="s">
        <v>26</v>
      </c>
      <c r="F112" s="8" t="s">
        <v>84</v>
      </c>
      <c r="G112" s="8" t="s">
        <v>125</v>
      </c>
      <c r="T112" s="8">
        <v>134037</v>
      </c>
      <c r="U112" s="8">
        <v>2016</v>
      </c>
      <c r="V112" s="8" t="s">
        <v>232</v>
      </c>
    </row>
    <row r="113" spans="1:22" x14ac:dyDescent="0.2">
      <c r="A113" s="8">
        <v>2019</v>
      </c>
      <c r="B113" s="8">
        <v>57616</v>
      </c>
      <c r="C113" s="8" t="s">
        <v>330</v>
      </c>
      <c r="D113" s="8" t="s">
        <v>25</v>
      </c>
      <c r="E113" s="8" t="s">
        <v>26</v>
      </c>
      <c r="F113" s="8" t="s">
        <v>422</v>
      </c>
      <c r="G113" s="8" t="s">
        <v>204</v>
      </c>
      <c r="N113" s="8">
        <v>120709.2</v>
      </c>
      <c r="O113" s="8">
        <v>210436.37</v>
      </c>
      <c r="P113" s="8">
        <v>71218.429999999993</v>
      </c>
      <c r="T113" s="8">
        <v>19544</v>
      </c>
      <c r="U113" s="8">
        <v>2018</v>
      </c>
      <c r="V113" s="8" t="s">
        <v>331</v>
      </c>
    </row>
    <row r="114" spans="1:22" x14ac:dyDescent="0.2">
      <c r="A114" s="8">
        <v>2019</v>
      </c>
      <c r="B114" s="8">
        <v>58357</v>
      </c>
      <c r="C114" s="8" t="s">
        <v>138</v>
      </c>
      <c r="D114" s="8" t="s">
        <v>25</v>
      </c>
      <c r="E114" s="8" t="s">
        <v>26</v>
      </c>
      <c r="F114" s="8" t="s">
        <v>676</v>
      </c>
      <c r="T114" s="8">
        <v>34399</v>
      </c>
      <c r="U114" s="8">
        <v>2010</v>
      </c>
      <c r="V114" s="8" t="s">
        <v>140</v>
      </c>
    </row>
    <row r="115" spans="1:22" x14ac:dyDescent="0.2">
      <c r="A115" s="8">
        <v>2019</v>
      </c>
      <c r="B115" s="8">
        <v>58413</v>
      </c>
      <c r="C115" s="8" t="s">
        <v>452</v>
      </c>
      <c r="D115" s="8" t="s">
        <v>25</v>
      </c>
      <c r="E115" s="8" t="s">
        <v>26</v>
      </c>
      <c r="F115" s="8" t="s">
        <v>296</v>
      </c>
      <c r="T115" s="8">
        <v>93510</v>
      </c>
      <c r="U115" s="8">
        <v>2018</v>
      </c>
      <c r="V115" s="8" t="s">
        <v>453</v>
      </c>
    </row>
    <row r="116" spans="1:22" x14ac:dyDescent="0.2">
      <c r="A116" s="8">
        <v>2019</v>
      </c>
      <c r="B116" s="8">
        <v>58485</v>
      </c>
      <c r="C116" s="8" t="s">
        <v>327</v>
      </c>
      <c r="D116" s="8" t="s">
        <v>25</v>
      </c>
      <c r="E116" s="8" t="s">
        <v>26</v>
      </c>
      <c r="F116" s="8" t="s">
        <v>37</v>
      </c>
      <c r="G116" s="8" t="s">
        <v>328</v>
      </c>
      <c r="I116" s="8">
        <v>425035</v>
      </c>
      <c r="K116" s="8">
        <v>149453</v>
      </c>
      <c r="M116" s="8">
        <v>24419</v>
      </c>
      <c r="T116" s="8">
        <v>55310</v>
      </c>
      <c r="U116" s="8">
        <v>2010</v>
      </c>
      <c r="V116" s="8" t="s">
        <v>329</v>
      </c>
    </row>
    <row r="117" spans="1:22" x14ac:dyDescent="0.2">
      <c r="A117" s="8">
        <v>2019</v>
      </c>
      <c r="B117" s="8">
        <v>58511</v>
      </c>
      <c r="C117" s="8" t="s">
        <v>838</v>
      </c>
      <c r="D117" s="8" t="s">
        <v>25</v>
      </c>
      <c r="E117" s="8" t="s">
        <v>26</v>
      </c>
      <c r="F117" s="8" t="s">
        <v>334</v>
      </c>
      <c r="G117" s="8" t="s">
        <v>204</v>
      </c>
      <c r="T117" s="8">
        <v>110146</v>
      </c>
      <c r="U117" s="8">
        <v>2018</v>
      </c>
      <c r="V117" s="8" t="s">
        <v>839</v>
      </c>
    </row>
    <row r="118" spans="1:22" x14ac:dyDescent="0.2">
      <c r="A118" s="8">
        <v>2019</v>
      </c>
      <c r="B118" s="8">
        <v>58513</v>
      </c>
      <c r="C118" s="8" t="s">
        <v>340</v>
      </c>
      <c r="D118" s="8" t="s">
        <v>25</v>
      </c>
      <c r="E118" s="8" t="s">
        <v>26</v>
      </c>
      <c r="F118" s="8" t="s">
        <v>27</v>
      </c>
      <c r="G118" s="8" t="s">
        <v>125</v>
      </c>
      <c r="H118" s="8">
        <v>0</v>
      </c>
      <c r="I118" s="8">
        <v>220603.32</v>
      </c>
      <c r="J118" s="8">
        <v>1041.57</v>
      </c>
      <c r="K118" s="8">
        <v>99417.5</v>
      </c>
      <c r="L118" s="8">
        <v>0</v>
      </c>
      <c r="M118" s="8">
        <v>93063.31</v>
      </c>
      <c r="T118" s="8">
        <v>57797</v>
      </c>
      <c r="U118" s="8">
        <v>2017</v>
      </c>
      <c r="V118" s="8" t="s">
        <v>342</v>
      </c>
    </row>
    <row r="119" spans="1:22" x14ac:dyDescent="0.2">
      <c r="A119" s="8">
        <v>2019</v>
      </c>
      <c r="B119" s="8">
        <v>58590</v>
      </c>
      <c r="C119" s="8" t="s">
        <v>338</v>
      </c>
      <c r="D119" s="8" t="s">
        <v>25</v>
      </c>
      <c r="E119" s="8" t="s">
        <v>26</v>
      </c>
      <c r="F119" s="8" t="s">
        <v>58</v>
      </c>
      <c r="T119" s="8">
        <v>26915</v>
      </c>
      <c r="U119" s="8">
        <v>2015</v>
      </c>
      <c r="V119" s="8" t="s">
        <v>339</v>
      </c>
    </row>
    <row r="120" spans="1:22" x14ac:dyDescent="0.2">
      <c r="A120" s="8">
        <v>2019</v>
      </c>
      <c r="B120" s="8">
        <v>58591</v>
      </c>
      <c r="C120" s="8" t="s">
        <v>468</v>
      </c>
      <c r="D120" s="8" t="s">
        <v>25</v>
      </c>
      <c r="E120" s="8" t="s">
        <v>26</v>
      </c>
      <c r="F120" s="8" t="s">
        <v>296</v>
      </c>
      <c r="G120" s="8" t="s">
        <v>125</v>
      </c>
      <c r="T120" s="8">
        <v>23000</v>
      </c>
      <c r="U120" s="8">
        <v>2010</v>
      </c>
    </row>
    <row r="121" spans="1:22" x14ac:dyDescent="0.2">
      <c r="A121" s="8">
        <v>2019</v>
      </c>
      <c r="B121" s="8">
        <v>58621</v>
      </c>
      <c r="C121" s="8" t="s">
        <v>225</v>
      </c>
      <c r="D121" s="8" t="s">
        <v>25</v>
      </c>
      <c r="E121" s="8" t="s">
        <v>26</v>
      </c>
      <c r="F121" s="8" t="s">
        <v>27</v>
      </c>
      <c r="G121" s="8" t="s">
        <v>204</v>
      </c>
      <c r="I121" s="8">
        <v>306452.03000000003</v>
      </c>
      <c r="T121" s="8">
        <v>44215</v>
      </c>
      <c r="U121" s="8">
        <v>2015</v>
      </c>
      <c r="V121" s="8" t="s">
        <v>227</v>
      </c>
    </row>
    <row r="122" spans="1:22" x14ac:dyDescent="0.2">
      <c r="A122" s="8">
        <v>2019</v>
      </c>
      <c r="B122" s="8">
        <v>58626</v>
      </c>
      <c r="C122" s="8" t="s">
        <v>859</v>
      </c>
      <c r="D122" s="8" t="s">
        <v>25</v>
      </c>
      <c r="E122" s="8" t="s">
        <v>26</v>
      </c>
      <c r="T122" s="8">
        <v>78860</v>
      </c>
      <c r="U122" s="8">
        <v>2010</v>
      </c>
    </row>
    <row r="123" spans="1:22" x14ac:dyDescent="0.2">
      <c r="A123" s="8">
        <v>2019</v>
      </c>
      <c r="B123" s="8">
        <v>58627</v>
      </c>
      <c r="C123" s="8" t="s">
        <v>147</v>
      </c>
      <c r="D123" s="8" t="s">
        <v>25</v>
      </c>
      <c r="E123" s="8" t="s">
        <v>26</v>
      </c>
      <c r="F123" s="8" t="s">
        <v>62</v>
      </c>
      <c r="T123" s="8">
        <v>26581</v>
      </c>
      <c r="U123" s="8">
        <v>2015</v>
      </c>
      <c r="V123" s="8" t="s">
        <v>148</v>
      </c>
    </row>
    <row r="124" spans="1:22" x14ac:dyDescent="0.2">
      <c r="A124" s="8">
        <v>2019</v>
      </c>
      <c r="B124" s="8">
        <v>58668</v>
      </c>
      <c r="C124" s="8" t="s">
        <v>24</v>
      </c>
      <c r="D124" s="8" t="s">
        <v>25</v>
      </c>
      <c r="E124" s="8" t="s">
        <v>26</v>
      </c>
      <c r="F124" s="8" t="s">
        <v>296</v>
      </c>
      <c r="G124" s="8" t="s">
        <v>125</v>
      </c>
      <c r="H124" s="8">
        <v>0</v>
      </c>
      <c r="I124" s="8">
        <v>0</v>
      </c>
      <c r="J124" s="8">
        <v>0</v>
      </c>
      <c r="K124" s="8">
        <v>0</v>
      </c>
      <c r="L124" s="8">
        <v>0</v>
      </c>
      <c r="M124" s="8">
        <v>0</v>
      </c>
      <c r="T124" s="8">
        <v>95120</v>
      </c>
      <c r="U124" s="8">
        <v>2017</v>
      </c>
      <c r="V124" s="8" t="s">
        <v>31</v>
      </c>
    </row>
    <row r="125" spans="1:22" x14ac:dyDescent="0.2">
      <c r="A125" s="8">
        <v>2019</v>
      </c>
      <c r="B125" s="8">
        <v>58871</v>
      </c>
      <c r="C125" s="8" t="s">
        <v>836</v>
      </c>
      <c r="D125" s="8" t="s">
        <v>25</v>
      </c>
      <c r="E125" s="8" t="s">
        <v>26</v>
      </c>
      <c r="T125" s="8">
        <v>43146</v>
      </c>
      <c r="U125" s="8">
        <v>2017</v>
      </c>
      <c r="V125" s="8" t="s">
        <v>837</v>
      </c>
    </row>
    <row r="126" spans="1:22" x14ac:dyDescent="0.2">
      <c r="A126" s="8">
        <v>2019</v>
      </c>
      <c r="B126" s="8">
        <v>59124</v>
      </c>
      <c r="C126" s="8" t="s">
        <v>270</v>
      </c>
      <c r="D126" s="8" t="s">
        <v>25</v>
      </c>
      <c r="E126" s="8" t="s">
        <v>26</v>
      </c>
      <c r="T126" s="8">
        <v>15500</v>
      </c>
      <c r="U126" s="8">
        <v>2017</v>
      </c>
      <c r="V126" s="8" t="s">
        <v>271</v>
      </c>
    </row>
    <row r="127" spans="1:22" x14ac:dyDescent="0.2">
      <c r="A127" s="8">
        <v>2019</v>
      </c>
      <c r="B127" s="8">
        <v>59535</v>
      </c>
      <c r="C127" s="8" t="s">
        <v>298</v>
      </c>
      <c r="D127" s="8" t="s">
        <v>25</v>
      </c>
      <c r="E127" s="8" t="s">
        <v>26</v>
      </c>
      <c r="T127" s="8">
        <v>5450</v>
      </c>
      <c r="U127" s="8">
        <v>2018</v>
      </c>
      <c r="V127" s="8" t="s">
        <v>299</v>
      </c>
    </row>
    <row r="128" spans="1:22" x14ac:dyDescent="0.2">
      <c r="A128" s="8">
        <v>2019</v>
      </c>
      <c r="B128" s="8">
        <v>59537</v>
      </c>
      <c r="C128" s="8" t="s">
        <v>410</v>
      </c>
      <c r="D128" s="8" t="s">
        <v>25</v>
      </c>
      <c r="E128" s="8" t="s">
        <v>26</v>
      </c>
      <c r="F128" s="8" t="s">
        <v>411</v>
      </c>
      <c r="G128" s="8" t="s">
        <v>204</v>
      </c>
      <c r="N128" s="8">
        <v>1021228</v>
      </c>
      <c r="O128" s="8">
        <v>452359</v>
      </c>
      <c r="P128" s="8">
        <v>24051</v>
      </c>
      <c r="T128" s="8">
        <v>131097</v>
      </c>
      <c r="U128" s="8">
        <v>2017</v>
      </c>
      <c r="V128" s="8" t="s">
        <v>413</v>
      </c>
    </row>
    <row r="129" spans="1:22" x14ac:dyDescent="0.2">
      <c r="A129" s="8">
        <v>2019</v>
      </c>
      <c r="B129" s="8">
        <v>59552</v>
      </c>
      <c r="C129" s="8" t="s">
        <v>89</v>
      </c>
      <c r="D129" s="8" t="s">
        <v>25</v>
      </c>
      <c r="E129" s="8" t="s">
        <v>26</v>
      </c>
      <c r="F129" s="8" t="s">
        <v>91</v>
      </c>
      <c r="T129" s="8">
        <v>68111</v>
      </c>
      <c r="U129" s="8">
        <v>2016</v>
      </c>
      <c r="V129" s="8" t="s">
        <v>92</v>
      </c>
    </row>
    <row r="130" spans="1:22" x14ac:dyDescent="0.2">
      <c r="A130" s="8">
        <v>2019</v>
      </c>
      <c r="B130" s="8">
        <v>59562</v>
      </c>
      <c r="C130" s="8" t="s">
        <v>487</v>
      </c>
      <c r="D130" s="8" t="s">
        <v>25</v>
      </c>
      <c r="E130" s="8" t="s">
        <v>26</v>
      </c>
      <c r="F130" s="8" t="s">
        <v>27</v>
      </c>
      <c r="T130" s="8">
        <v>41250</v>
      </c>
      <c r="U130" s="8">
        <v>2010</v>
      </c>
    </row>
    <row r="131" spans="1:22" x14ac:dyDescent="0.2">
      <c r="A131" s="8">
        <v>2019</v>
      </c>
      <c r="B131" s="8">
        <v>59563</v>
      </c>
      <c r="C131" s="8" t="s">
        <v>464</v>
      </c>
      <c r="D131" s="8" t="s">
        <v>25</v>
      </c>
      <c r="E131" s="8" t="s">
        <v>26</v>
      </c>
      <c r="F131" s="8" t="s">
        <v>27</v>
      </c>
      <c r="G131" s="8" t="s">
        <v>204</v>
      </c>
      <c r="I131" s="8">
        <v>92150</v>
      </c>
      <c r="K131" s="8">
        <v>34871</v>
      </c>
      <c r="M131" s="8">
        <v>2804</v>
      </c>
      <c r="T131" s="8">
        <v>17765</v>
      </c>
      <c r="U131" s="8">
        <v>2016</v>
      </c>
      <c r="V131" s="8" t="s">
        <v>465</v>
      </c>
    </row>
    <row r="132" spans="1:22" x14ac:dyDescent="0.2">
      <c r="A132" s="8">
        <v>2019</v>
      </c>
      <c r="B132" s="8">
        <v>59595</v>
      </c>
      <c r="C132" s="8" t="s">
        <v>292</v>
      </c>
      <c r="D132" s="8" t="s">
        <v>25</v>
      </c>
      <c r="E132" s="8" t="s">
        <v>26</v>
      </c>
      <c r="F132" s="8" t="s">
        <v>37</v>
      </c>
      <c r="G132" s="8" t="s">
        <v>204</v>
      </c>
      <c r="N132" s="8">
        <v>47450</v>
      </c>
      <c r="O132" s="8">
        <v>14030</v>
      </c>
      <c r="P132" s="8">
        <v>1053</v>
      </c>
      <c r="T132" s="8">
        <v>4603</v>
      </c>
      <c r="U132" s="8">
        <v>2015</v>
      </c>
      <c r="V132" s="8" t="s">
        <v>294</v>
      </c>
    </row>
    <row r="133" spans="1:22" x14ac:dyDescent="0.2">
      <c r="A133" s="8">
        <v>2019</v>
      </c>
      <c r="B133" s="8">
        <v>59642</v>
      </c>
      <c r="C133" s="8" t="s">
        <v>268</v>
      </c>
      <c r="D133" s="8" t="s">
        <v>25</v>
      </c>
      <c r="E133" s="8" t="s">
        <v>26</v>
      </c>
      <c r="F133" s="8" t="s">
        <v>27</v>
      </c>
      <c r="G133" s="8" t="s">
        <v>204</v>
      </c>
      <c r="T133" s="8">
        <v>64577</v>
      </c>
      <c r="U133" s="8">
        <v>2019</v>
      </c>
      <c r="V133" s="8" t="s">
        <v>269</v>
      </c>
    </row>
    <row r="134" spans="1:22" x14ac:dyDescent="0.2">
      <c r="A134" s="8">
        <v>2019</v>
      </c>
      <c r="B134" s="8">
        <v>59644</v>
      </c>
      <c r="C134" s="8" t="s">
        <v>34</v>
      </c>
      <c r="D134" s="8" t="s">
        <v>25</v>
      </c>
      <c r="E134" s="8" t="s">
        <v>26</v>
      </c>
      <c r="F134" s="8" t="s">
        <v>27</v>
      </c>
      <c r="T134" s="8">
        <v>39860</v>
      </c>
      <c r="U134" s="8">
        <v>2018</v>
      </c>
      <c r="V134" s="8" t="s">
        <v>35</v>
      </c>
    </row>
    <row r="135" spans="1:22" x14ac:dyDescent="0.2">
      <c r="A135" s="8">
        <v>2019</v>
      </c>
      <c r="B135" s="8">
        <v>59657</v>
      </c>
      <c r="C135" s="8" t="s">
        <v>482</v>
      </c>
      <c r="D135" s="8" t="s">
        <v>25</v>
      </c>
      <c r="E135" s="8" t="s">
        <v>26</v>
      </c>
      <c r="F135" s="8" t="s">
        <v>27</v>
      </c>
      <c r="G135" s="8" t="s">
        <v>125</v>
      </c>
      <c r="T135" s="8">
        <v>97514</v>
      </c>
      <c r="U135" s="8">
        <v>2017</v>
      </c>
    </row>
    <row r="136" spans="1:22" x14ac:dyDescent="0.2">
      <c r="A136" s="8">
        <v>2019</v>
      </c>
      <c r="B136" s="8">
        <v>59681</v>
      </c>
      <c r="C136" s="8" t="s">
        <v>849</v>
      </c>
      <c r="D136" s="8" t="s">
        <v>25</v>
      </c>
      <c r="E136" s="8" t="s">
        <v>26</v>
      </c>
      <c r="T136" s="8">
        <v>21457</v>
      </c>
      <c r="U136" s="8">
        <v>2010</v>
      </c>
    </row>
    <row r="137" spans="1:22" x14ac:dyDescent="0.2">
      <c r="A137" s="8">
        <v>2019</v>
      </c>
      <c r="B137" s="8">
        <v>59697</v>
      </c>
      <c r="C137" s="8" t="s">
        <v>136</v>
      </c>
      <c r="D137" s="8" t="s">
        <v>25</v>
      </c>
      <c r="E137" s="8" t="s">
        <v>26</v>
      </c>
      <c r="T137" s="8">
        <v>36000</v>
      </c>
      <c r="U137" s="8">
        <v>2017</v>
      </c>
      <c r="V137" s="8" t="s">
        <v>137</v>
      </c>
    </row>
    <row r="138" spans="1:22" x14ac:dyDescent="0.2">
      <c r="A138" s="8">
        <v>2019</v>
      </c>
      <c r="B138" s="8">
        <v>59707</v>
      </c>
      <c r="C138" s="8" t="s">
        <v>417</v>
      </c>
      <c r="D138" s="8" t="s">
        <v>25</v>
      </c>
      <c r="E138" s="8" t="s">
        <v>26</v>
      </c>
      <c r="F138" s="8" t="s">
        <v>296</v>
      </c>
      <c r="G138" s="8" t="s">
        <v>204</v>
      </c>
      <c r="I138" s="8">
        <v>532475</v>
      </c>
      <c r="T138" s="8">
        <v>31822</v>
      </c>
      <c r="U138" s="8">
        <v>2019</v>
      </c>
    </row>
    <row r="139" spans="1:22" x14ac:dyDescent="0.2">
      <c r="A139" s="8">
        <v>2019</v>
      </c>
      <c r="B139" s="8">
        <v>60656</v>
      </c>
      <c r="C139" s="8" t="s">
        <v>163</v>
      </c>
      <c r="D139" s="8" t="s">
        <v>25</v>
      </c>
      <c r="E139" s="8" t="s">
        <v>26</v>
      </c>
      <c r="F139" s="8" t="s">
        <v>27</v>
      </c>
      <c r="G139" s="8" t="s">
        <v>204</v>
      </c>
      <c r="T139" s="8">
        <v>11378</v>
      </c>
      <c r="U139" s="8">
        <v>2017</v>
      </c>
      <c r="V139" s="8" t="s">
        <v>165</v>
      </c>
    </row>
    <row r="140" spans="1:22" x14ac:dyDescent="0.2">
      <c r="A140" s="8">
        <v>2019</v>
      </c>
      <c r="B140" s="8">
        <v>61790</v>
      </c>
      <c r="C140" s="8" t="s">
        <v>249</v>
      </c>
      <c r="D140" s="8" t="s">
        <v>25</v>
      </c>
      <c r="E140" s="8" t="s">
        <v>26</v>
      </c>
      <c r="F140" s="8" t="s">
        <v>27</v>
      </c>
      <c r="G140" s="8" t="s">
        <v>204</v>
      </c>
      <c r="H140" s="8">
        <v>35587.1</v>
      </c>
      <c r="I140" s="8">
        <v>95497.78</v>
      </c>
      <c r="J140" s="8">
        <v>26029.1</v>
      </c>
      <c r="K140" s="8">
        <v>0</v>
      </c>
      <c r="M140" s="8">
        <v>0</v>
      </c>
      <c r="T140" s="8">
        <v>11885</v>
      </c>
      <c r="U140" s="8">
        <v>2019</v>
      </c>
      <c r="V140" s="8" t="s">
        <v>250</v>
      </c>
    </row>
    <row r="141" spans="1:22" x14ac:dyDescent="0.2">
      <c r="A141" s="8">
        <v>2019</v>
      </c>
      <c r="B141" s="8">
        <v>62817</v>
      </c>
      <c r="C141" s="8" t="s">
        <v>855</v>
      </c>
      <c r="D141" s="8" t="s">
        <v>25</v>
      </c>
      <c r="E141" s="8" t="s">
        <v>26</v>
      </c>
      <c r="F141" s="8" t="s">
        <v>111</v>
      </c>
      <c r="G141" s="8" t="s">
        <v>68</v>
      </c>
      <c r="T141" s="8">
        <v>30999</v>
      </c>
      <c r="U141" s="8">
        <v>2018</v>
      </c>
    </row>
    <row r="142" spans="1:22" x14ac:dyDescent="0.2">
      <c r="A142" s="8">
        <v>2019</v>
      </c>
      <c r="B142" s="8">
        <v>62864</v>
      </c>
      <c r="C142" s="8" t="s">
        <v>160</v>
      </c>
      <c r="D142" s="8" t="s">
        <v>25</v>
      </c>
      <c r="E142" s="8" t="s">
        <v>26</v>
      </c>
      <c r="F142" s="8" t="s">
        <v>58</v>
      </c>
      <c r="T142" s="8">
        <v>60000</v>
      </c>
      <c r="U142" s="8">
        <v>2016</v>
      </c>
      <c r="V142" s="8" t="s">
        <v>162</v>
      </c>
    </row>
    <row r="143" spans="1:22" x14ac:dyDescent="0.2">
      <c r="A143" s="8">
        <v>2019</v>
      </c>
      <c r="B143" s="8">
        <v>63862</v>
      </c>
      <c r="C143" s="8" t="s">
        <v>425</v>
      </c>
      <c r="D143" s="8" t="s">
        <v>25</v>
      </c>
      <c r="E143" s="8" t="s">
        <v>26</v>
      </c>
      <c r="F143" s="8" t="s">
        <v>37</v>
      </c>
      <c r="G143" s="8" t="s">
        <v>263</v>
      </c>
      <c r="N143" s="8">
        <v>70375</v>
      </c>
      <c r="O143" s="8">
        <v>68331</v>
      </c>
      <c r="P143" s="8">
        <v>234288</v>
      </c>
      <c r="T143" s="8">
        <v>21117</v>
      </c>
      <c r="U143" s="8">
        <v>2017</v>
      </c>
    </row>
    <row r="144" spans="1:22" x14ac:dyDescent="0.2">
      <c r="A144" s="8">
        <v>2019</v>
      </c>
      <c r="B144" s="8">
        <v>63919</v>
      </c>
      <c r="C144" s="8" t="s">
        <v>156</v>
      </c>
      <c r="D144" s="8" t="s">
        <v>25</v>
      </c>
      <c r="E144" s="8" t="s">
        <v>26</v>
      </c>
      <c r="T144" s="8">
        <v>28027</v>
      </c>
      <c r="U144" s="8">
        <v>2017</v>
      </c>
      <c r="V144" s="8" t="s">
        <v>157</v>
      </c>
    </row>
    <row r="145" spans="1:22" x14ac:dyDescent="0.2">
      <c r="A145" s="8">
        <v>2019</v>
      </c>
      <c r="B145" s="8">
        <v>63941</v>
      </c>
      <c r="C145" s="8" t="s">
        <v>132</v>
      </c>
      <c r="D145" s="8" t="s">
        <v>25</v>
      </c>
      <c r="E145" s="8" t="s">
        <v>26</v>
      </c>
      <c r="F145" s="8" t="s">
        <v>84</v>
      </c>
      <c r="G145" s="8" t="s">
        <v>125</v>
      </c>
      <c r="T145" s="8">
        <v>1870000</v>
      </c>
      <c r="U145" s="8">
        <v>2014</v>
      </c>
      <c r="V145" s="8" t="s">
        <v>133</v>
      </c>
    </row>
    <row r="146" spans="1:22" x14ac:dyDescent="0.2">
      <c r="A146" s="8">
        <v>2019</v>
      </c>
      <c r="B146" s="8">
        <v>73293</v>
      </c>
      <c r="C146" s="8" t="s">
        <v>353</v>
      </c>
      <c r="D146" s="8" t="s">
        <v>25</v>
      </c>
      <c r="E146" s="8" t="s">
        <v>26</v>
      </c>
      <c r="T146" s="8">
        <v>931</v>
      </c>
      <c r="U146" s="8">
        <v>2010</v>
      </c>
      <c r="V146" s="8" t="s">
        <v>354</v>
      </c>
    </row>
    <row r="147" spans="1:22" x14ac:dyDescent="0.2">
      <c r="A147" s="8">
        <v>2019</v>
      </c>
      <c r="B147" s="8">
        <v>73295</v>
      </c>
      <c r="C147" s="8" t="s">
        <v>325</v>
      </c>
      <c r="D147" s="8" t="s">
        <v>25</v>
      </c>
      <c r="E147" s="8" t="s">
        <v>26</v>
      </c>
      <c r="F147" s="8" t="s">
        <v>296</v>
      </c>
      <c r="G147" s="8" t="s">
        <v>125</v>
      </c>
      <c r="T147" s="8">
        <v>51320</v>
      </c>
      <c r="U147" s="8">
        <v>2010</v>
      </c>
      <c r="V147" s="8" t="s">
        <v>326</v>
      </c>
    </row>
    <row r="148" spans="1:22" x14ac:dyDescent="0.2">
      <c r="A148" s="8">
        <v>2019</v>
      </c>
      <c r="B148" s="8">
        <v>73301</v>
      </c>
      <c r="C148" s="8" t="s">
        <v>64</v>
      </c>
      <c r="D148" s="8" t="s">
        <v>25</v>
      </c>
      <c r="E148" s="8" t="s">
        <v>26</v>
      </c>
      <c r="T148" s="8">
        <v>17935</v>
      </c>
      <c r="U148" s="8">
        <v>2017</v>
      </c>
      <c r="V148" s="8" t="s">
        <v>65</v>
      </c>
    </row>
    <row r="149" spans="1:22" x14ac:dyDescent="0.2">
      <c r="A149" s="8">
        <v>2019</v>
      </c>
      <c r="B149" s="8">
        <v>73302</v>
      </c>
      <c r="C149" s="8" t="s">
        <v>371</v>
      </c>
      <c r="D149" s="8" t="s">
        <v>25</v>
      </c>
      <c r="E149" s="8" t="s">
        <v>26</v>
      </c>
      <c r="T149" s="8">
        <v>5320</v>
      </c>
      <c r="U149" s="8">
        <v>2018</v>
      </c>
      <c r="V149" s="8" t="s">
        <v>372</v>
      </c>
    </row>
    <row r="150" spans="1:22" x14ac:dyDescent="0.2">
      <c r="A150" s="8">
        <v>2019</v>
      </c>
      <c r="B150" s="8">
        <v>73365</v>
      </c>
      <c r="C150" s="8" t="s">
        <v>841</v>
      </c>
      <c r="D150" s="8" t="s">
        <v>25</v>
      </c>
      <c r="E150" s="8" t="s">
        <v>26</v>
      </c>
      <c r="F150" s="8" t="s">
        <v>111</v>
      </c>
      <c r="G150" s="8" t="s">
        <v>68</v>
      </c>
      <c r="I150" s="8">
        <v>178413</v>
      </c>
      <c r="T150" s="8">
        <v>20372</v>
      </c>
      <c r="U150" s="8">
        <v>2017</v>
      </c>
    </row>
    <row r="151" spans="1:22" x14ac:dyDescent="0.2">
      <c r="A151" s="8">
        <v>2019</v>
      </c>
      <c r="B151" s="8">
        <v>73530</v>
      </c>
      <c r="C151" s="8" t="s">
        <v>80</v>
      </c>
      <c r="D151" s="8" t="s">
        <v>25</v>
      </c>
      <c r="E151" s="8" t="s">
        <v>26</v>
      </c>
      <c r="F151" s="8" t="s">
        <v>58</v>
      </c>
      <c r="G151" s="8" t="s">
        <v>81</v>
      </c>
      <c r="I151" s="8">
        <v>287962</v>
      </c>
      <c r="K151" s="8">
        <v>128676</v>
      </c>
      <c r="M151" s="8">
        <v>7443</v>
      </c>
      <c r="T151" s="8">
        <v>31394</v>
      </c>
      <c r="U151" s="8">
        <v>2010</v>
      </c>
      <c r="V151" s="8" t="s">
        <v>82</v>
      </c>
    </row>
    <row r="152" spans="1:22" x14ac:dyDescent="0.2">
      <c r="A152" s="8">
        <v>2019</v>
      </c>
      <c r="B152" s="8">
        <v>73666</v>
      </c>
      <c r="C152" s="8" t="s">
        <v>436</v>
      </c>
      <c r="D152" s="8" t="s">
        <v>25</v>
      </c>
      <c r="E152" s="8" t="s">
        <v>26</v>
      </c>
      <c r="F152" s="8" t="s">
        <v>27</v>
      </c>
      <c r="G152" s="8" t="s">
        <v>204</v>
      </c>
      <c r="H152" s="8">
        <v>117759</v>
      </c>
      <c r="I152" s="8">
        <v>16197834</v>
      </c>
      <c r="K152" s="8">
        <v>6257162</v>
      </c>
      <c r="M152" s="8">
        <v>418436</v>
      </c>
      <c r="T152" s="8">
        <v>1248371</v>
      </c>
      <c r="U152" s="8">
        <v>2017</v>
      </c>
    </row>
    <row r="153" spans="1:22" x14ac:dyDescent="0.2">
      <c r="A153" s="8">
        <v>2019</v>
      </c>
      <c r="B153" s="8">
        <v>73706</v>
      </c>
      <c r="C153" s="8" t="s">
        <v>75</v>
      </c>
      <c r="D153" s="8" t="s">
        <v>25</v>
      </c>
      <c r="E153" s="8" t="s">
        <v>26</v>
      </c>
      <c r="F153" s="8" t="s">
        <v>37</v>
      </c>
      <c r="G153" s="8" t="s">
        <v>204</v>
      </c>
      <c r="T153" s="8">
        <v>75961</v>
      </c>
      <c r="U153" s="8">
        <v>2017</v>
      </c>
      <c r="V153" s="8" t="s">
        <v>76</v>
      </c>
    </row>
    <row r="154" spans="1:22" x14ac:dyDescent="0.2">
      <c r="A154" s="8">
        <v>2019</v>
      </c>
      <c r="B154" s="8">
        <v>74401</v>
      </c>
      <c r="C154" s="8" t="s">
        <v>357</v>
      </c>
      <c r="D154" s="8" t="s">
        <v>25</v>
      </c>
      <c r="E154" s="8" t="s">
        <v>26</v>
      </c>
      <c r="F154" s="8" t="s">
        <v>358</v>
      </c>
      <c r="G154" s="8" t="s">
        <v>328</v>
      </c>
      <c r="N154" s="8">
        <v>435710</v>
      </c>
      <c r="O154" s="8">
        <v>0</v>
      </c>
      <c r="P154" s="8">
        <v>48063</v>
      </c>
      <c r="T154" s="8">
        <v>63184</v>
      </c>
      <c r="U154" s="8">
        <v>2017</v>
      </c>
      <c r="V154" s="8" t="s">
        <v>359</v>
      </c>
    </row>
    <row r="155" spans="1:22" x14ac:dyDescent="0.2">
      <c r="A155" s="8">
        <v>2019</v>
      </c>
      <c r="B155" s="8">
        <v>74414</v>
      </c>
      <c r="C155" s="8" t="s">
        <v>145</v>
      </c>
      <c r="D155" s="8" t="s">
        <v>25</v>
      </c>
      <c r="E155" s="8" t="s">
        <v>26</v>
      </c>
      <c r="F155" s="8" t="s">
        <v>58</v>
      </c>
      <c r="G155" s="8" t="s">
        <v>263</v>
      </c>
      <c r="T155" s="8">
        <v>322226</v>
      </c>
      <c r="U155" s="8">
        <v>2016</v>
      </c>
      <c r="V155" s="8" t="s">
        <v>146</v>
      </c>
    </row>
    <row r="156" spans="1:22" x14ac:dyDescent="0.2">
      <c r="A156" s="8">
        <v>2019</v>
      </c>
      <c r="B156" s="8">
        <v>74418</v>
      </c>
      <c r="C156" s="8" t="s">
        <v>127</v>
      </c>
      <c r="D156" s="8" t="s">
        <v>25</v>
      </c>
      <c r="E156" s="8" t="s">
        <v>26</v>
      </c>
      <c r="F156" s="8" t="s">
        <v>27</v>
      </c>
      <c r="G156" s="8" t="s">
        <v>81</v>
      </c>
      <c r="T156" s="8">
        <v>5035</v>
      </c>
      <c r="U156" s="8">
        <v>2016</v>
      </c>
      <c r="V156" s="8" t="s">
        <v>128</v>
      </c>
    </row>
    <row r="157" spans="1:22" x14ac:dyDescent="0.2">
      <c r="A157" s="8">
        <v>2019</v>
      </c>
      <c r="B157" s="8">
        <v>74423</v>
      </c>
      <c r="C157" s="8" t="s">
        <v>233</v>
      </c>
      <c r="D157" s="8" t="s">
        <v>25</v>
      </c>
      <c r="E157" s="8" t="s">
        <v>26</v>
      </c>
      <c r="F157" s="8" t="s">
        <v>234</v>
      </c>
      <c r="T157" s="8">
        <v>24565</v>
      </c>
      <c r="U157" s="8">
        <v>2018</v>
      </c>
      <c r="V157" s="8" t="s">
        <v>236</v>
      </c>
    </row>
    <row r="158" spans="1:22" x14ac:dyDescent="0.2">
      <c r="A158" s="8">
        <v>2019</v>
      </c>
      <c r="B158" s="8">
        <v>74428</v>
      </c>
      <c r="C158" s="8" t="s">
        <v>843</v>
      </c>
      <c r="D158" s="8" t="s">
        <v>25</v>
      </c>
      <c r="E158" s="8" t="s">
        <v>26</v>
      </c>
      <c r="F158" s="8" t="s">
        <v>844</v>
      </c>
      <c r="T158" s="8">
        <v>12500</v>
      </c>
      <c r="U158" s="8">
        <v>2017</v>
      </c>
      <c r="V158" s="8" t="s">
        <v>473</v>
      </c>
    </row>
    <row r="159" spans="1:22" x14ac:dyDescent="0.2">
      <c r="A159" s="8">
        <v>2019</v>
      </c>
      <c r="B159" s="8">
        <v>74466</v>
      </c>
      <c r="C159" s="8" t="s">
        <v>845</v>
      </c>
      <c r="D159" s="8" t="s">
        <v>25</v>
      </c>
      <c r="E159" s="8" t="s">
        <v>26</v>
      </c>
      <c r="T159" s="8">
        <v>4565</v>
      </c>
      <c r="U159" s="8">
        <v>2010</v>
      </c>
      <c r="V159" s="8" t="s">
        <v>846</v>
      </c>
    </row>
    <row r="160" spans="1:22" x14ac:dyDescent="0.2">
      <c r="A160" s="8">
        <v>2019</v>
      </c>
      <c r="B160" s="8">
        <v>74488</v>
      </c>
      <c r="C160" s="8" t="s">
        <v>840</v>
      </c>
      <c r="D160" s="8" t="s">
        <v>25</v>
      </c>
      <c r="E160" s="8" t="s">
        <v>26</v>
      </c>
      <c r="T160" s="8">
        <v>41648</v>
      </c>
      <c r="U160" s="8">
        <v>2019</v>
      </c>
    </row>
    <row r="161" spans="1:22" x14ac:dyDescent="0.2">
      <c r="A161" s="8">
        <v>2019</v>
      </c>
      <c r="B161" s="8">
        <v>74508</v>
      </c>
      <c r="C161" s="8" t="s">
        <v>363</v>
      </c>
      <c r="D161" s="8" t="s">
        <v>25</v>
      </c>
      <c r="E161" s="8" t="s">
        <v>26</v>
      </c>
      <c r="F161" s="8" t="s">
        <v>296</v>
      </c>
      <c r="G161" s="8" t="s">
        <v>125</v>
      </c>
      <c r="T161" s="8">
        <v>26928</v>
      </c>
      <c r="U161" s="8">
        <v>2017</v>
      </c>
      <c r="V161" s="8" t="s">
        <v>364</v>
      </c>
    </row>
    <row r="162" spans="1:22" x14ac:dyDescent="0.2">
      <c r="A162" s="8">
        <v>2019</v>
      </c>
      <c r="B162" s="8">
        <v>74531</v>
      </c>
      <c r="C162" s="8" t="s">
        <v>378</v>
      </c>
      <c r="D162" s="8" t="s">
        <v>25</v>
      </c>
      <c r="E162" s="8" t="s">
        <v>26</v>
      </c>
      <c r="T162" s="8">
        <v>150056</v>
      </c>
      <c r="U162" s="8">
        <v>2018</v>
      </c>
      <c r="V162" s="8" t="s">
        <v>379</v>
      </c>
    </row>
    <row r="163" spans="1:22" x14ac:dyDescent="0.2">
      <c r="A163" s="8">
        <v>2019</v>
      </c>
      <c r="B163" s="8">
        <v>74534</v>
      </c>
      <c r="C163" s="8" t="s">
        <v>850</v>
      </c>
      <c r="D163" s="8" t="s">
        <v>25</v>
      </c>
      <c r="E163" s="8" t="s">
        <v>26</v>
      </c>
      <c r="F163" s="8" t="s">
        <v>27</v>
      </c>
      <c r="G163" s="8" t="s">
        <v>68</v>
      </c>
      <c r="N163" s="8">
        <v>9112833</v>
      </c>
      <c r="O163" s="8">
        <v>2640003</v>
      </c>
      <c r="T163" s="8">
        <v>919791</v>
      </c>
      <c r="U163" s="8">
        <v>2018</v>
      </c>
    </row>
    <row r="164" spans="1:22" x14ac:dyDescent="0.2">
      <c r="A164" s="8">
        <v>2019</v>
      </c>
      <c r="B164" s="8">
        <v>74558</v>
      </c>
      <c r="C164" s="8" t="s">
        <v>414</v>
      </c>
      <c r="D164" s="8" t="s">
        <v>25</v>
      </c>
      <c r="E164" s="8" t="s">
        <v>26</v>
      </c>
      <c r="F164" s="8" t="s">
        <v>84</v>
      </c>
      <c r="G164" s="8" t="s">
        <v>204</v>
      </c>
      <c r="T164" s="8">
        <v>41106</v>
      </c>
      <c r="U164" s="8">
        <v>2017</v>
      </c>
    </row>
    <row r="165" spans="1:22" x14ac:dyDescent="0.2">
      <c r="A165" s="8">
        <v>2019</v>
      </c>
      <c r="B165" s="8">
        <v>74560</v>
      </c>
      <c r="C165" s="8" t="s">
        <v>172</v>
      </c>
      <c r="D165" s="8" t="s">
        <v>25</v>
      </c>
      <c r="E165" s="8" t="s">
        <v>26</v>
      </c>
      <c r="F165" s="8" t="s">
        <v>296</v>
      </c>
      <c r="G165" s="8" t="s">
        <v>81</v>
      </c>
      <c r="T165" s="8">
        <v>5306</v>
      </c>
      <c r="U165" s="8">
        <v>2018</v>
      </c>
      <c r="V165" s="8" t="s">
        <v>173</v>
      </c>
    </row>
    <row r="166" spans="1:22" x14ac:dyDescent="0.2">
      <c r="A166" s="8">
        <v>2019</v>
      </c>
      <c r="B166" s="8">
        <v>74563</v>
      </c>
      <c r="C166" s="8" t="s">
        <v>854</v>
      </c>
      <c r="D166" s="8" t="s">
        <v>25</v>
      </c>
      <c r="E166" s="8" t="s">
        <v>26</v>
      </c>
      <c r="T166" s="8">
        <v>2121</v>
      </c>
      <c r="U166" s="8">
        <v>2010</v>
      </c>
    </row>
    <row r="167" spans="1:22" x14ac:dyDescent="0.2">
      <c r="A167" s="8">
        <v>2019</v>
      </c>
      <c r="B167" s="8">
        <v>74573</v>
      </c>
      <c r="C167" s="8" t="s">
        <v>151</v>
      </c>
      <c r="D167" s="8" t="s">
        <v>25</v>
      </c>
      <c r="E167" s="8" t="s">
        <v>26</v>
      </c>
      <c r="T167" s="8">
        <v>13670</v>
      </c>
      <c r="U167" s="8">
        <v>2019</v>
      </c>
      <c r="V167" s="8" t="s">
        <v>153</v>
      </c>
    </row>
    <row r="168" spans="1:22" x14ac:dyDescent="0.2">
      <c r="A168" s="8">
        <v>2019</v>
      </c>
      <c r="B168" s="8">
        <v>74575</v>
      </c>
      <c r="C168" s="8" t="s">
        <v>406</v>
      </c>
      <c r="D168" s="8" t="s">
        <v>25</v>
      </c>
      <c r="E168" s="8" t="s">
        <v>26</v>
      </c>
      <c r="T168" s="8">
        <v>542400</v>
      </c>
      <c r="U168" s="8">
        <v>2018</v>
      </c>
    </row>
    <row r="169" spans="1:22" x14ac:dyDescent="0.2">
      <c r="A169" s="8">
        <v>2019</v>
      </c>
      <c r="B169" s="8">
        <v>832610</v>
      </c>
      <c r="C169" s="8" t="s">
        <v>450</v>
      </c>
      <c r="D169" s="8" t="s">
        <v>25</v>
      </c>
      <c r="E169" s="8" t="s">
        <v>26</v>
      </c>
      <c r="F169" s="8" t="s">
        <v>27</v>
      </c>
      <c r="T169" s="8">
        <v>142830</v>
      </c>
      <c r="U169" s="8">
        <v>2017</v>
      </c>
    </row>
    <row r="170" spans="1:22" x14ac:dyDescent="0.2">
      <c r="A170" s="8">
        <v>2019</v>
      </c>
      <c r="B170" s="8">
        <v>834083</v>
      </c>
      <c r="C170" s="8" t="s">
        <v>483</v>
      </c>
      <c r="D170" s="8" t="s">
        <v>25</v>
      </c>
      <c r="E170" s="8" t="s">
        <v>26</v>
      </c>
      <c r="F170" s="8" t="s">
        <v>37</v>
      </c>
      <c r="G170" s="8" t="s">
        <v>204</v>
      </c>
      <c r="T170" s="8">
        <v>67000</v>
      </c>
      <c r="U170" s="8">
        <v>2015</v>
      </c>
    </row>
    <row r="171" spans="1:22" x14ac:dyDescent="0.2">
      <c r="A171" s="8">
        <v>2019</v>
      </c>
      <c r="B171" s="8">
        <v>834370</v>
      </c>
      <c r="C171" s="8" t="s">
        <v>856</v>
      </c>
      <c r="D171" s="8" t="s">
        <v>25</v>
      </c>
      <c r="E171" s="8" t="s">
        <v>26</v>
      </c>
      <c r="F171" s="8">
        <v>-2055</v>
      </c>
      <c r="T171" s="8">
        <v>18000</v>
      </c>
      <c r="U171" s="8">
        <v>2019</v>
      </c>
    </row>
  </sheetData>
  <autoFilter ref="A1:V1" xr:uid="{650C6922-7D56-E34F-BD9B-208662BCBB2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0F8-E6E4-DB4D-8378-4ECCB19691B3}">
  <sheetPr codeName="Sheet4"/>
  <dimension ref="A1:S85"/>
  <sheetViews>
    <sheetView workbookViewId="0">
      <selection activeCell="A2" sqref="A2:S85"/>
    </sheetView>
  </sheetViews>
  <sheetFormatPr baseColWidth="10" defaultRowHeight="16" x14ac:dyDescent="0.2"/>
  <cols>
    <col min="3" max="3" width="25.83203125" customWidth="1"/>
    <col min="6" max="9" width="10.83203125" style="6"/>
    <col min="10" max="15" width="10.83203125" style="4"/>
    <col min="16" max="16" width="16.33203125" style="8" customWidth="1"/>
    <col min="17" max="17" width="28.332031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871</v>
      </c>
      <c r="P1" s="6" t="s">
        <v>1181</v>
      </c>
      <c r="Q1" s="4" t="s">
        <v>1180</v>
      </c>
      <c r="R1" t="s">
        <v>1183</v>
      </c>
      <c r="S1" s="4" t="s">
        <v>1184</v>
      </c>
    </row>
    <row r="2" spans="1:19" x14ac:dyDescent="0.2">
      <c r="A2" t="s">
        <v>879</v>
      </c>
      <c r="B2">
        <v>1184</v>
      </c>
      <c r="C2" t="s">
        <v>287</v>
      </c>
      <c r="D2" t="s">
        <v>25</v>
      </c>
      <c r="E2" t="s">
        <v>26</v>
      </c>
      <c r="F2" s="6">
        <v>26</v>
      </c>
      <c r="G2" s="6">
        <v>13.5</v>
      </c>
      <c r="H2" s="6">
        <v>0</v>
      </c>
      <c r="I2" s="6">
        <v>23</v>
      </c>
      <c r="J2" s="4">
        <v>0</v>
      </c>
      <c r="K2" s="4">
        <v>1.6</v>
      </c>
      <c r="L2" s="4">
        <v>28.4</v>
      </c>
      <c r="M2" s="4">
        <v>0</v>
      </c>
      <c r="N2" s="4">
        <v>7.5</v>
      </c>
      <c r="P2" s="8">
        <f>SUM(F2:I2)/SUM(F2:O2)</f>
        <v>0.625</v>
      </c>
      <c r="Q2" s="8">
        <f>SUM(J2:O2)/SUM(F2:O2)</f>
        <v>0.375</v>
      </c>
      <c r="R2">
        <f>SUM(F2:O2)</f>
        <v>100</v>
      </c>
      <c r="S2">
        <f>P2+Q2</f>
        <v>1</v>
      </c>
    </row>
    <row r="3" spans="1:19" x14ac:dyDescent="0.2">
      <c r="A3" t="s">
        <v>879</v>
      </c>
      <c r="B3">
        <v>2430</v>
      </c>
      <c r="C3" t="s">
        <v>458</v>
      </c>
      <c r="D3" t="s">
        <v>25</v>
      </c>
      <c r="E3" t="s">
        <v>26</v>
      </c>
      <c r="F3" s="6">
        <v>0</v>
      </c>
      <c r="G3" s="6">
        <v>0</v>
      </c>
      <c r="H3" s="6">
        <v>0.1</v>
      </c>
      <c r="I3" s="6">
        <v>0</v>
      </c>
      <c r="J3" s="4">
        <v>35.799999999999997</v>
      </c>
      <c r="K3" s="4">
        <v>36</v>
      </c>
      <c r="L3" s="4">
        <v>27.8</v>
      </c>
      <c r="M3" s="4">
        <v>0</v>
      </c>
      <c r="N3" s="4">
        <v>0.3</v>
      </c>
      <c r="O3" s="4">
        <v>0</v>
      </c>
      <c r="P3" s="8">
        <f t="shared" ref="P3:P66" si="0">SUM(F3:I3)/SUM(F3:O3)</f>
        <v>1E-3</v>
      </c>
      <c r="Q3" s="8">
        <f t="shared" ref="Q3:Q66" si="1">SUM(J3:O3)/SUM(F3:O3)</f>
        <v>0.99899999999999989</v>
      </c>
      <c r="R3">
        <f t="shared" ref="R3:R66" si="2">SUM(F3:O3)</f>
        <v>100</v>
      </c>
      <c r="S3">
        <f t="shared" ref="S3:S66" si="3">P3+Q3</f>
        <v>0.99999999999999989</v>
      </c>
    </row>
    <row r="4" spans="1:19" x14ac:dyDescent="0.2">
      <c r="A4" t="s">
        <v>879</v>
      </c>
      <c r="B4">
        <v>10495</v>
      </c>
      <c r="C4" t="s">
        <v>321</v>
      </c>
      <c r="D4" t="s">
        <v>25</v>
      </c>
      <c r="E4" t="s">
        <v>26</v>
      </c>
      <c r="F4" s="6">
        <v>4.2</v>
      </c>
      <c r="G4" s="6">
        <v>71.400000000000006</v>
      </c>
      <c r="H4" s="6">
        <v>0</v>
      </c>
      <c r="I4" s="6">
        <v>0</v>
      </c>
      <c r="J4" s="4">
        <v>0.1</v>
      </c>
      <c r="K4" s="4">
        <v>0.3</v>
      </c>
      <c r="L4" s="4">
        <v>1.8</v>
      </c>
      <c r="M4" s="4">
        <v>16.899999999999999</v>
      </c>
      <c r="N4" s="4">
        <v>5.2</v>
      </c>
      <c r="O4" s="4">
        <v>0.1</v>
      </c>
      <c r="P4" s="8">
        <f t="shared" si="0"/>
        <v>0.75600000000000023</v>
      </c>
      <c r="Q4" s="8">
        <f t="shared" si="1"/>
        <v>0.24400000000000002</v>
      </c>
      <c r="R4">
        <f t="shared" si="2"/>
        <v>99.999999999999986</v>
      </c>
      <c r="S4">
        <f t="shared" si="3"/>
        <v>1.0000000000000002</v>
      </c>
    </row>
    <row r="5" spans="1:19" x14ac:dyDescent="0.2">
      <c r="A5" t="s">
        <v>879</v>
      </c>
      <c r="B5">
        <v>10894</v>
      </c>
      <c r="C5" t="s">
        <v>433</v>
      </c>
      <c r="D5" t="s">
        <v>25</v>
      </c>
      <c r="E5" t="s">
        <v>26</v>
      </c>
      <c r="F5" s="6">
        <v>18</v>
      </c>
      <c r="G5" s="6">
        <v>31</v>
      </c>
      <c r="H5" s="6">
        <v>0</v>
      </c>
      <c r="I5" s="6">
        <v>10</v>
      </c>
      <c r="J5" s="4">
        <v>8</v>
      </c>
      <c r="K5" s="4">
        <v>1</v>
      </c>
      <c r="L5" s="4">
        <v>10</v>
      </c>
      <c r="M5" s="4">
        <v>4</v>
      </c>
      <c r="N5" s="4">
        <v>11</v>
      </c>
      <c r="O5" s="4">
        <v>7</v>
      </c>
      <c r="P5" s="8">
        <f t="shared" si="0"/>
        <v>0.59</v>
      </c>
      <c r="Q5" s="8">
        <f t="shared" si="1"/>
        <v>0.41</v>
      </c>
      <c r="R5">
        <f t="shared" si="2"/>
        <v>100</v>
      </c>
      <c r="S5">
        <f t="shared" si="3"/>
        <v>1</v>
      </c>
    </row>
    <row r="6" spans="1:19" x14ac:dyDescent="0.2">
      <c r="A6" t="s">
        <v>879</v>
      </c>
      <c r="B6">
        <v>14344</v>
      </c>
      <c r="C6" t="s">
        <v>183</v>
      </c>
      <c r="D6" t="s">
        <v>25</v>
      </c>
      <c r="E6" t="s">
        <v>26</v>
      </c>
      <c r="F6" s="6">
        <v>61.96</v>
      </c>
      <c r="G6" s="6">
        <v>15.4</v>
      </c>
      <c r="H6" s="6">
        <v>0</v>
      </c>
      <c r="I6" s="6">
        <v>0</v>
      </c>
      <c r="J6" s="4">
        <v>5.18</v>
      </c>
      <c r="K6" s="4">
        <v>0.43</v>
      </c>
      <c r="L6" s="4">
        <v>7.1</v>
      </c>
      <c r="M6" s="4">
        <v>0.38</v>
      </c>
      <c r="N6" s="4">
        <v>0.08</v>
      </c>
      <c r="O6" s="4">
        <v>9.4700000000000006</v>
      </c>
      <c r="P6" s="8">
        <f t="shared" si="0"/>
        <v>0.77360000000000007</v>
      </c>
      <c r="Q6" s="8">
        <f t="shared" si="1"/>
        <v>0.22640000000000005</v>
      </c>
      <c r="R6">
        <f t="shared" si="2"/>
        <v>99.999999999999986</v>
      </c>
      <c r="S6">
        <f t="shared" si="3"/>
        <v>1</v>
      </c>
    </row>
    <row r="7" spans="1:19" x14ac:dyDescent="0.2">
      <c r="A7" t="s">
        <v>879</v>
      </c>
      <c r="B7">
        <v>14874</v>
      </c>
      <c r="C7" t="s">
        <v>169</v>
      </c>
      <c r="D7" t="s">
        <v>25</v>
      </c>
      <c r="E7" t="s">
        <v>26</v>
      </c>
      <c r="F7" s="6">
        <v>38.1</v>
      </c>
      <c r="G7" s="6">
        <v>25.2</v>
      </c>
      <c r="H7" s="6">
        <v>0.1</v>
      </c>
      <c r="I7" s="6">
        <v>0.4</v>
      </c>
      <c r="J7" s="4">
        <v>25</v>
      </c>
      <c r="K7" s="4">
        <v>0.4</v>
      </c>
      <c r="L7" s="4">
        <v>9.6999999999999993</v>
      </c>
      <c r="M7" s="4">
        <v>0.1</v>
      </c>
      <c r="N7" s="4">
        <v>0.3</v>
      </c>
      <c r="O7" s="4">
        <v>0.7</v>
      </c>
      <c r="P7" s="8">
        <f t="shared" si="0"/>
        <v>0.63800000000000001</v>
      </c>
      <c r="Q7" s="8">
        <f t="shared" si="1"/>
        <v>0.36199999999999993</v>
      </c>
      <c r="R7">
        <f t="shared" si="2"/>
        <v>100</v>
      </c>
      <c r="S7">
        <f t="shared" si="3"/>
        <v>1</v>
      </c>
    </row>
    <row r="8" spans="1:19" x14ac:dyDescent="0.2">
      <c r="A8" t="s">
        <v>879</v>
      </c>
      <c r="B8">
        <v>16581</v>
      </c>
      <c r="C8" t="s">
        <v>360</v>
      </c>
      <c r="D8" t="s">
        <v>25</v>
      </c>
      <c r="E8" t="s">
        <v>26</v>
      </c>
      <c r="F8" s="6">
        <v>1</v>
      </c>
      <c r="G8" s="6">
        <v>1</v>
      </c>
      <c r="I8" s="6">
        <v>5</v>
      </c>
      <c r="J8" s="4">
        <v>88</v>
      </c>
      <c r="K8" s="4">
        <v>1</v>
      </c>
      <c r="L8" s="4">
        <v>4</v>
      </c>
      <c r="P8" s="8">
        <f t="shared" si="0"/>
        <v>7.0000000000000007E-2</v>
      </c>
      <c r="Q8" s="8">
        <f t="shared" si="1"/>
        <v>0.93</v>
      </c>
      <c r="R8">
        <f t="shared" si="2"/>
        <v>100</v>
      </c>
      <c r="S8">
        <f t="shared" si="3"/>
        <v>1</v>
      </c>
    </row>
    <row r="9" spans="1:19" x14ac:dyDescent="0.2">
      <c r="A9" t="s">
        <v>879</v>
      </c>
      <c r="B9">
        <v>31090</v>
      </c>
      <c r="C9" t="s">
        <v>72</v>
      </c>
      <c r="D9" t="s">
        <v>25</v>
      </c>
      <c r="E9" t="s">
        <v>26</v>
      </c>
      <c r="F9" s="6">
        <v>17.62</v>
      </c>
      <c r="G9" s="6">
        <v>38.020000000000003</v>
      </c>
      <c r="H9" s="6">
        <v>0.25</v>
      </c>
      <c r="I9" s="6">
        <v>39.67</v>
      </c>
      <c r="J9" s="4">
        <v>0.92</v>
      </c>
      <c r="K9" s="4">
        <v>1.88</v>
      </c>
      <c r="L9" s="4">
        <v>1.01</v>
      </c>
      <c r="M9" s="4">
        <v>0</v>
      </c>
      <c r="N9" s="4">
        <v>0.39</v>
      </c>
      <c r="O9" s="4">
        <v>0.24</v>
      </c>
      <c r="P9" s="8">
        <f t="shared" si="0"/>
        <v>0.9556</v>
      </c>
      <c r="Q9" s="8">
        <f t="shared" si="1"/>
        <v>4.4399999999999995E-2</v>
      </c>
      <c r="R9">
        <f t="shared" si="2"/>
        <v>100</v>
      </c>
      <c r="S9">
        <f t="shared" si="3"/>
        <v>1</v>
      </c>
    </row>
    <row r="10" spans="1:19" x14ac:dyDescent="0.2">
      <c r="A10" t="s">
        <v>879</v>
      </c>
      <c r="B10">
        <v>31108</v>
      </c>
      <c r="C10" t="s">
        <v>228</v>
      </c>
      <c r="D10" t="s">
        <v>25</v>
      </c>
      <c r="E10" t="s">
        <v>26</v>
      </c>
      <c r="F10" s="6">
        <v>25.9</v>
      </c>
      <c r="G10" s="6">
        <v>48.2</v>
      </c>
      <c r="H10" s="6">
        <v>0</v>
      </c>
      <c r="I10" s="6">
        <v>10.8</v>
      </c>
      <c r="J10" s="4">
        <v>0.3</v>
      </c>
      <c r="K10" s="4">
        <v>0.3</v>
      </c>
      <c r="L10" s="4">
        <v>13.7</v>
      </c>
      <c r="M10" s="4">
        <v>0</v>
      </c>
      <c r="N10" s="4">
        <v>0.2</v>
      </c>
      <c r="O10" s="4">
        <v>0.6</v>
      </c>
      <c r="P10" s="8">
        <f t="shared" si="0"/>
        <v>0.84900000000000009</v>
      </c>
      <c r="Q10" s="8">
        <f t="shared" si="1"/>
        <v>0.151</v>
      </c>
      <c r="R10">
        <f t="shared" si="2"/>
        <v>99.999999999999986</v>
      </c>
      <c r="S10">
        <f t="shared" si="3"/>
        <v>1</v>
      </c>
    </row>
    <row r="11" spans="1:19" x14ac:dyDescent="0.2">
      <c r="A11" t="s">
        <v>879</v>
      </c>
      <c r="B11">
        <v>31177</v>
      </c>
      <c r="C11" t="s">
        <v>367</v>
      </c>
      <c r="D11" t="s">
        <v>25</v>
      </c>
      <c r="E11" t="s">
        <v>26</v>
      </c>
      <c r="F11" s="6">
        <v>58.89</v>
      </c>
      <c r="G11" s="6">
        <v>10.57</v>
      </c>
      <c r="H11" s="6">
        <v>0</v>
      </c>
      <c r="I11" s="6">
        <v>0</v>
      </c>
      <c r="J11" s="4">
        <v>7.09</v>
      </c>
      <c r="K11" s="4">
        <v>0.37</v>
      </c>
      <c r="L11" s="4">
        <v>8.56</v>
      </c>
      <c r="M11" s="4">
        <v>0.39</v>
      </c>
      <c r="N11" s="4">
        <v>3.54</v>
      </c>
      <c r="O11" s="4">
        <v>10.59</v>
      </c>
      <c r="P11" s="8">
        <f t="shared" si="0"/>
        <v>0.69459999999999988</v>
      </c>
      <c r="Q11" s="8">
        <f t="shared" si="1"/>
        <v>0.30539999999999989</v>
      </c>
      <c r="R11">
        <f t="shared" si="2"/>
        <v>100.00000000000003</v>
      </c>
      <c r="S11">
        <f t="shared" si="3"/>
        <v>0.99999999999999978</v>
      </c>
    </row>
    <row r="12" spans="1:19" x14ac:dyDescent="0.2">
      <c r="A12" t="s">
        <v>879</v>
      </c>
      <c r="B12">
        <v>31181</v>
      </c>
      <c r="C12" t="s">
        <v>240</v>
      </c>
      <c r="D12" t="s">
        <v>25</v>
      </c>
      <c r="E12" t="s">
        <v>26</v>
      </c>
      <c r="F12" s="6">
        <v>17.600000000000001</v>
      </c>
      <c r="G12" s="6">
        <v>38</v>
      </c>
      <c r="H12" s="6">
        <v>0.2</v>
      </c>
      <c r="I12" s="6">
        <v>39.700000000000003</v>
      </c>
      <c r="J12" s="4">
        <v>0.9</v>
      </c>
      <c r="K12" s="4">
        <v>1.9</v>
      </c>
      <c r="L12" s="4">
        <v>1</v>
      </c>
      <c r="M12" s="4">
        <v>0</v>
      </c>
      <c r="N12" s="4">
        <v>0.4</v>
      </c>
      <c r="O12" s="4">
        <v>0.3</v>
      </c>
      <c r="P12" s="8">
        <f t="shared" si="0"/>
        <v>0.95499999999999985</v>
      </c>
      <c r="Q12" s="8">
        <f t="shared" si="1"/>
        <v>4.4999999999999991E-2</v>
      </c>
      <c r="R12">
        <f t="shared" si="2"/>
        <v>100.00000000000001</v>
      </c>
      <c r="S12">
        <f t="shared" si="3"/>
        <v>0.99999999999999989</v>
      </c>
    </row>
    <row r="13" spans="1:19" x14ac:dyDescent="0.2">
      <c r="A13" t="s">
        <v>879</v>
      </c>
      <c r="B13">
        <v>31182</v>
      </c>
      <c r="C13" t="s">
        <v>373</v>
      </c>
      <c r="D13" t="s">
        <v>25</v>
      </c>
      <c r="E13" t="s">
        <v>26</v>
      </c>
      <c r="F13" s="6">
        <v>0</v>
      </c>
      <c r="G13" s="6">
        <v>13.63</v>
      </c>
      <c r="H13" s="6">
        <v>0</v>
      </c>
      <c r="I13" s="6">
        <v>18.399999999999999</v>
      </c>
      <c r="J13" s="4">
        <v>37.94</v>
      </c>
      <c r="K13" s="4">
        <v>2.73</v>
      </c>
      <c r="L13" s="4">
        <v>9.4</v>
      </c>
      <c r="M13" s="4">
        <v>3.4</v>
      </c>
      <c r="N13" s="4">
        <v>9.15</v>
      </c>
      <c r="O13" s="4">
        <v>5.35</v>
      </c>
      <c r="P13" s="8">
        <f t="shared" si="0"/>
        <v>0.32029999999999997</v>
      </c>
      <c r="Q13" s="8">
        <f t="shared" si="1"/>
        <v>0.67969999999999975</v>
      </c>
      <c r="R13">
        <f t="shared" si="2"/>
        <v>100.00000000000001</v>
      </c>
      <c r="S13">
        <f t="shared" si="3"/>
        <v>0.99999999999999978</v>
      </c>
    </row>
    <row r="14" spans="1:19" x14ac:dyDescent="0.2">
      <c r="A14" t="s">
        <v>879</v>
      </c>
      <c r="B14">
        <v>32550</v>
      </c>
      <c r="C14" t="s">
        <v>284</v>
      </c>
      <c r="D14" t="s">
        <v>25</v>
      </c>
      <c r="E14" t="s">
        <v>26</v>
      </c>
      <c r="F14" s="6">
        <v>44</v>
      </c>
      <c r="G14" s="6">
        <v>28</v>
      </c>
      <c r="H14" s="6">
        <v>0</v>
      </c>
      <c r="I14" s="6">
        <v>0</v>
      </c>
      <c r="J14" s="4">
        <v>2</v>
      </c>
      <c r="K14" s="4">
        <v>0</v>
      </c>
      <c r="L14" s="4">
        <v>23</v>
      </c>
      <c r="M14" s="4">
        <v>0</v>
      </c>
      <c r="N14" s="4">
        <v>3</v>
      </c>
      <c r="O14" s="4">
        <v>0</v>
      </c>
      <c r="P14" s="8">
        <f t="shared" si="0"/>
        <v>0.72</v>
      </c>
      <c r="Q14" s="8">
        <f t="shared" si="1"/>
        <v>0.28000000000000003</v>
      </c>
      <c r="R14">
        <f t="shared" si="2"/>
        <v>100</v>
      </c>
      <c r="S14">
        <f t="shared" si="3"/>
        <v>1</v>
      </c>
    </row>
    <row r="15" spans="1:19" x14ac:dyDescent="0.2">
      <c r="A15" t="s">
        <v>879</v>
      </c>
      <c r="B15">
        <v>35268</v>
      </c>
      <c r="C15" t="s">
        <v>166</v>
      </c>
      <c r="D15" t="s">
        <v>25</v>
      </c>
      <c r="E15" t="s">
        <v>26</v>
      </c>
      <c r="F15" s="6">
        <v>2</v>
      </c>
      <c r="G15" s="6">
        <v>48</v>
      </c>
      <c r="H15" s="6">
        <v>1</v>
      </c>
      <c r="I15" s="6">
        <v>31</v>
      </c>
      <c r="J15" s="4">
        <v>8</v>
      </c>
      <c r="L15" s="4">
        <v>3</v>
      </c>
      <c r="N15" s="4">
        <v>7</v>
      </c>
      <c r="P15" s="8">
        <f t="shared" si="0"/>
        <v>0.82</v>
      </c>
      <c r="Q15" s="8">
        <f t="shared" si="1"/>
        <v>0.18</v>
      </c>
      <c r="R15">
        <f t="shared" si="2"/>
        <v>100</v>
      </c>
      <c r="S15">
        <f t="shared" si="3"/>
        <v>1</v>
      </c>
    </row>
    <row r="16" spans="1:19" x14ac:dyDescent="0.2">
      <c r="A16" t="s">
        <v>879</v>
      </c>
      <c r="B16">
        <v>35274</v>
      </c>
      <c r="C16" t="s">
        <v>109</v>
      </c>
      <c r="D16" t="s">
        <v>25</v>
      </c>
      <c r="E16" t="s">
        <v>26</v>
      </c>
      <c r="F16" s="6">
        <v>1.6</v>
      </c>
      <c r="G16" s="6">
        <v>48</v>
      </c>
      <c r="H16" s="6">
        <v>0.7</v>
      </c>
      <c r="I16" s="6">
        <v>30.8</v>
      </c>
      <c r="J16" s="4">
        <v>8.4</v>
      </c>
      <c r="K16" s="4">
        <v>2.9</v>
      </c>
      <c r="L16" s="4">
        <v>3.2</v>
      </c>
      <c r="M16" s="4">
        <v>0</v>
      </c>
      <c r="N16" s="4">
        <v>0.9</v>
      </c>
      <c r="O16" s="4">
        <v>3.5</v>
      </c>
      <c r="P16" s="8">
        <f t="shared" si="0"/>
        <v>0.81099999999999983</v>
      </c>
      <c r="Q16" s="8">
        <f t="shared" si="1"/>
        <v>0.18899999999999995</v>
      </c>
      <c r="R16">
        <f t="shared" si="2"/>
        <v>100.00000000000003</v>
      </c>
      <c r="S16">
        <f t="shared" si="3"/>
        <v>0.99999999999999978</v>
      </c>
    </row>
    <row r="17" spans="1:19" x14ac:dyDescent="0.2">
      <c r="A17" t="s">
        <v>879</v>
      </c>
      <c r="B17">
        <v>35853</v>
      </c>
      <c r="C17" t="s">
        <v>243</v>
      </c>
      <c r="D17" t="s">
        <v>25</v>
      </c>
      <c r="E17" t="s">
        <v>26</v>
      </c>
      <c r="F17" s="6">
        <v>31.13</v>
      </c>
      <c r="G17" s="6">
        <v>28.68</v>
      </c>
      <c r="H17" s="6">
        <v>0.21</v>
      </c>
      <c r="I17" s="6">
        <v>34.53</v>
      </c>
      <c r="J17" s="4">
        <v>1.5</v>
      </c>
      <c r="K17" s="4">
        <v>0.99</v>
      </c>
      <c r="L17" s="4">
        <v>2.63</v>
      </c>
      <c r="M17" s="4">
        <v>0</v>
      </c>
      <c r="N17" s="4">
        <v>0.26</v>
      </c>
      <c r="O17" s="4">
        <v>7.0000000000000007E-2</v>
      </c>
      <c r="P17" s="8">
        <f t="shared" si="0"/>
        <v>0.94550000000000012</v>
      </c>
      <c r="Q17" s="8">
        <f t="shared" si="1"/>
        <v>5.45E-2</v>
      </c>
      <c r="R17">
        <f t="shared" si="2"/>
        <v>100</v>
      </c>
      <c r="S17">
        <f t="shared" si="3"/>
        <v>1.0000000000000002</v>
      </c>
    </row>
    <row r="18" spans="1:19" x14ac:dyDescent="0.2">
      <c r="A18" t="s">
        <v>879</v>
      </c>
      <c r="B18">
        <v>35857</v>
      </c>
      <c r="C18" t="s">
        <v>52</v>
      </c>
      <c r="D18" t="s">
        <v>25</v>
      </c>
      <c r="E18" t="s">
        <v>26</v>
      </c>
      <c r="F18" s="6">
        <v>64.5</v>
      </c>
      <c r="G18" s="6">
        <v>10.8</v>
      </c>
      <c r="H18" s="6">
        <v>0.6</v>
      </c>
      <c r="I18" s="6">
        <v>19.8</v>
      </c>
      <c r="J18" s="4">
        <v>0.6</v>
      </c>
      <c r="K18" s="4">
        <v>0.6</v>
      </c>
      <c r="L18" s="4">
        <v>2.2999999999999998</v>
      </c>
      <c r="M18" s="4">
        <v>0</v>
      </c>
      <c r="N18" s="4">
        <v>0.1</v>
      </c>
      <c r="O18" s="4">
        <v>0.7</v>
      </c>
      <c r="P18" s="8">
        <f t="shared" si="0"/>
        <v>0.95700000000000018</v>
      </c>
      <c r="Q18" s="8">
        <f t="shared" si="1"/>
        <v>4.300000000000001E-2</v>
      </c>
      <c r="R18">
        <f t="shared" si="2"/>
        <v>99.999999999999972</v>
      </c>
      <c r="S18">
        <f t="shared" si="3"/>
        <v>1.0000000000000002</v>
      </c>
    </row>
    <row r="19" spans="1:19" x14ac:dyDescent="0.2">
      <c r="A19" t="s">
        <v>879</v>
      </c>
      <c r="B19">
        <v>35859</v>
      </c>
      <c r="C19" t="s">
        <v>93</v>
      </c>
      <c r="D19" t="s">
        <v>25</v>
      </c>
      <c r="E19" t="s">
        <v>26</v>
      </c>
      <c r="F19" s="6">
        <v>34.85</v>
      </c>
      <c r="G19" s="6">
        <v>25.34</v>
      </c>
      <c r="H19" s="6">
        <v>0.03</v>
      </c>
      <c r="I19" s="6">
        <v>30.47</v>
      </c>
      <c r="J19" s="4">
        <v>5.74</v>
      </c>
      <c r="K19" s="4">
        <v>0.38</v>
      </c>
      <c r="L19" s="4">
        <v>2.2799999999999998</v>
      </c>
      <c r="M19" s="4">
        <v>0</v>
      </c>
      <c r="N19" s="4">
        <v>0.02</v>
      </c>
      <c r="O19" s="4">
        <v>0.89</v>
      </c>
      <c r="P19" s="8">
        <f t="shared" si="0"/>
        <v>0.90690000000000015</v>
      </c>
      <c r="Q19" s="8">
        <f t="shared" si="1"/>
        <v>9.3100000000000016E-2</v>
      </c>
      <c r="R19">
        <f t="shared" si="2"/>
        <v>99.999999999999986</v>
      </c>
      <c r="S19">
        <f t="shared" si="3"/>
        <v>1.0000000000000002</v>
      </c>
    </row>
    <row r="20" spans="1:19" x14ac:dyDescent="0.2">
      <c r="A20" t="s">
        <v>879</v>
      </c>
      <c r="B20">
        <v>35860</v>
      </c>
      <c r="C20" t="s">
        <v>403</v>
      </c>
      <c r="D20" t="s">
        <v>25</v>
      </c>
      <c r="E20" t="s">
        <v>26</v>
      </c>
      <c r="F20" s="6">
        <v>33.200000000000003</v>
      </c>
      <c r="G20" s="6">
        <v>45.3</v>
      </c>
      <c r="H20" s="6">
        <v>0.1</v>
      </c>
      <c r="I20" s="6">
        <v>10.6</v>
      </c>
      <c r="J20" s="4">
        <v>0.1</v>
      </c>
      <c r="K20" s="4">
        <v>0.3</v>
      </c>
      <c r="L20" s="4">
        <v>9.8000000000000007</v>
      </c>
      <c r="M20" s="4">
        <v>0</v>
      </c>
      <c r="N20" s="4">
        <v>0.1</v>
      </c>
      <c r="O20" s="4">
        <v>0.5</v>
      </c>
      <c r="P20" s="8">
        <f t="shared" si="0"/>
        <v>0.89200000000000013</v>
      </c>
      <c r="Q20" s="8">
        <f t="shared" si="1"/>
        <v>0.10800000000000004</v>
      </c>
      <c r="R20">
        <f t="shared" si="2"/>
        <v>99.999999999999972</v>
      </c>
      <c r="S20">
        <f t="shared" si="3"/>
        <v>1.0000000000000002</v>
      </c>
    </row>
    <row r="21" spans="1:19" x14ac:dyDescent="0.2">
      <c r="A21" t="s">
        <v>879</v>
      </c>
      <c r="B21">
        <v>35870</v>
      </c>
      <c r="C21" t="s">
        <v>472</v>
      </c>
      <c r="D21" t="s">
        <v>25</v>
      </c>
      <c r="E21" t="s">
        <v>26</v>
      </c>
      <c r="F21" s="6">
        <v>12</v>
      </c>
      <c r="G21" s="6">
        <v>71</v>
      </c>
      <c r="H21" s="6">
        <v>0</v>
      </c>
      <c r="I21" s="6">
        <v>12</v>
      </c>
      <c r="K21" s="4">
        <v>2.5</v>
      </c>
      <c r="L21" s="4">
        <v>0</v>
      </c>
      <c r="M21" s="4">
        <v>0</v>
      </c>
      <c r="N21" s="4">
        <v>1.25</v>
      </c>
      <c r="O21" s="4">
        <v>1.25</v>
      </c>
      <c r="P21" s="8">
        <f t="shared" si="0"/>
        <v>0.95</v>
      </c>
      <c r="Q21" s="8">
        <f t="shared" si="1"/>
        <v>0.05</v>
      </c>
      <c r="R21">
        <f t="shared" si="2"/>
        <v>100</v>
      </c>
      <c r="S21">
        <f t="shared" si="3"/>
        <v>1</v>
      </c>
    </row>
    <row r="22" spans="1:19" x14ac:dyDescent="0.2">
      <c r="A22" t="s">
        <v>879</v>
      </c>
      <c r="B22">
        <v>35874</v>
      </c>
      <c r="C22" t="s">
        <v>188</v>
      </c>
      <c r="D22" t="s">
        <v>25</v>
      </c>
      <c r="E22" t="s">
        <v>26</v>
      </c>
      <c r="F22" s="6">
        <v>40.4</v>
      </c>
      <c r="G22" s="6">
        <v>23</v>
      </c>
      <c r="H22" s="6">
        <v>0.1</v>
      </c>
      <c r="I22" s="6">
        <v>23.9</v>
      </c>
      <c r="J22" s="4">
        <v>4.0999999999999996</v>
      </c>
      <c r="K22" s="4">
        <v>0.2</v>
      </c>
      <c r="L22" s="4">
        <v>3.3</v>
      </c>
      <c r="M22" s="4">
        <v>0.5</v>
      </c>
      <c r="N22" s="4">
        <v>4.5</v>
      </c>
      <c r="O22" s="4">
        <v>0</v>
      </c>
      <c r="P22" s="8">
        <f t="shared" si="0"/>
        <v>0.87400000000000011</v>
      </c>
      <c r="Q22" s="8">
        <f t="shared" si="1"/>
        <v>0.126</v>
      </c>
      <c r="R22">
        <f t="shared" si="2"/>
        <v>100</v>
      </c>
      <c r="S22">
        <f t="shared" si="3"/>
        <v>1</v>
      </c>
    </row>
    <row r="23" spans="1:19" x14ac:dyDescent="0.2">
      <c r="A23" t="s">
        <v>879</v>
      </c>
      <c r="B23">
        <v>35878</v>
      </c>
      <c r="C23" t="s">
        <v>120</v>
      </c>
      <c r="D23" t="s">
        <v>25</v>
      </c>
      <c r="E23" t="s">
        <v>26</v>
      </c>
      <c r="F23" s="6">
        <v>0</v>
      </c>
      <c r="G23" s="6">
        <v>41</v>
      </c>
      <c r="H23" s="6">
        <v>0</v>
      </c>
      <c r="I23" s="6">
        <v>0</v>
      </c>
      <c r="J23" s="4">
        <v>14</v>
      </c>
      <c r="K23" s="4">
        <v>12</v>
      </c>
      <c r="L23" s="4">
        <v>7</v>
      </c>
      <c r="M23" s="4">
        <v>1</v>
      </c>
      <c r="N23" s="4">
        <v>3</v>
      </c>
      <c r="O23" s="4">
        <v>23</v>
      </c>
      <c r="P23" s="8">
        <f t="shared" si="0"/>
        <v>0.40594059405940597</v>
      </c>
      <c r="Q23" s="8">
        <f t="shared" si="1"/>
        <v>0.59405940594059403</v>
      </c>
      <c r="R23">
        <f t="shared" si="2"/>
        <v>101</v>
      </c>
      <c r="S23">
        <f t="shared" si="3"/>
        <v>1</v>
      </c>
    </row>
    <row r="24" spans="1:19" x14ac:dyDescent="0.2">
      <c r="A24" t="s">
        <v>879</v>
      </c>
      <c r="B24">
        <v>35883</v>
      </c>
      <c r="C24" t="s">
        <v>875</v>
      </c>
      <c r="D24" t="s">
        <v>25</v>
      </c>
      <c r="E24" t="s">
        <v>26</v>
      </c>
      <c r="F24" s="6">
        <v>0</v>
      </c>
      <c r="G24" s="6">
        <v>20</v>
      </c>
      <c r="H24" s="6">
        <v>0</v>
      </c>
      <c r="I24" s="6">
        <v>27</v>
      </c>
      <c r="J24" s="4">
        <v>18</v>
      </c>
      <c r="K24" s="4">
        <v>0</v>
      </c>
      <c r="L24" s="4">
        <v>0</v>
      </c>
      <c r="M24" s="4">
        <v>0</v>
      </c>
      <c r="N24" s="4">
        <v>33</v>
      </c>
      <c r="O24" s="4">
        <v>2</v>
      </c>
      <c r="P24" s="8">
        <f t="shared" si="0"/>
        <v>0.47</v>
      </c>
      <c r="Q24" s="8">
        <f t="shared" si="1"/>
        <v>0.53</v>
      </c>
      <c r="R24">
        <f t="shared" si="2"/>
        <v>100</v>
      </c>
      <c r="S24">
        <f t="shared" si="3"/>
        <v>1</v>
      </c>
    </row>
    <row r="25" spans="1:19" x14ac:dyDescent="0.2">
      <c r="A25" t="s">
        <v>879</v>
      </c>
      <c r="B25">
        <v>36410</v>
      </c>
      <c r="C25" t="s">
        <v>154</v>
      </c>
      <c r="D25" t="s">
        <v>25</v>
      </c>
      <c r="E25" t="s">
        <v>26</v>
      </c>
      <c r="F25" s="6">
        <v>24</v>
      </c>
      <c r="G25" s="6">
        <v>20</v>
      </c>
      <c r="H25" s="6">
        <v>0</v>
      </c>
      <c r="I25" s="6">
        <v>37</v>
      </c>
      <c r="J25" s="4">
        <v>9</v>
      </c>
      <c r="K25" s="4">
        <v>0</v>
      </c>
      <c r="L25" s="4">
        <v>1</v>
      </c>
      <c r="M25" s="4">
        <v>0</v>
      </c>
      <c r="N25" s="4">
        <v>2</v>
      </c>
      <c r="O25" s="4">
        <v>7</v>
      </c>
      <c r="P25" s="8">
        <f t="shared" si="0"/>
        <v>0.81</v>
      </c>
      <c r="Q25" s="8">
        <f t="shared" si="1"/>
        <v>0.19</v>
      </c>
      <c r="R25">
        <f t="shared" si="2"/>
        <v>100</v>
      </c>
      <c r="S25">
        <f t="shared" si="3"/>
        <v>1</v>
      </c>
    </row>
    <row r="26" spans="1:19" x14ac:dyDescent="0.2">
      <c r="A26" t="s">
        <v>879</v>
      </c>
      <c r="B26">
        <v>43905</v>
      </c>
      <c r="C26" t="s">
        <v>104</v>
      </c>
      <c r="D26" t="s">
        <v>25</v>
      </c>
      <c r="E26" t="s">
        <v>26</v>
      </c>
      <c r="F26" s="6">
        <v>18</v>
      </c>
      <c r="G26" s="6">
        <v>46</v>
      </c>
      <c r="H26" s="6">
        <v>0</v>
      </c>
      <c r="I26" s="6">
        <v>14</v>
      </c>
      <c r="J26" s="4">
        <v>0</v>
      </c>
      <c r="K26" s="4">
        <v>0</v>
      </c>
      <c r="L26" s="4">
        <v>16</v>
      </c>
      <c r="M26" s="4">
        <v>0</v>
      </c>
      <c r="N26" s="4">
        <v>4</v>
      </c>
      <c r="O26" s="4">
        <v>2</v>
      </c>
      <c r="P26" s="8">
        <f t="shared" si="0"/>
        <v>0.78</v>
      </c>
      <c r="Q26" s="8">
        <f t="shared" si="1"/>
        <v>0.22</v>
      </c>
      <c r="R26">
        <f t="shared" si="2"/>
        <v>100</v>
      </c>
      <c r="S26">
        <f t="shared" si="3"/>
        <v>1</v>
      </c>
    </row>
    <row r="27" spans="1:19" x14ac:dyDescent="0.2">
      <c r="A27" t="s">
        <v>879</v>
      </c>
      <c r="B27">
        <v>43907</v>
      </c>
      <c r="C27" t="s">
        <v>276</v>
      </c>
      <c r="D27" t="s">
        <v>25</v>
      </c>
      <c r="E27" t="s">
        <v>26</v>
      </c>
      <c r="F27" s="6">
        <v>44</v>
      </c>
      <c r="G27" s="6">
        <v>45</v>
      </c>
      <c r="H27" s="6">
        <v>1</v>
      </c>
      <c r="I27" s="6">
        <v>0</v>
      </c>
      <c r="J27" s="4">
        <v>0</v>
      </c>
      <c r="K27" s="4">
        <v>0</v>
      </c>
      <c r="L27" s="4">
        <v>8</v>
      </c>
      <c r="M27" s="4">
        <v>0</v>
      </c>
      <c r="N27" s="4">
        <v>2</v>
      </c>
      <c r="O27" s="4">
        <v>0</v>
      </c>
      <c r="P27" s="8">
        <f t="shared" si="0"/>
        <v>0.9</v>
      </c>
      <c r="Q27" s="8">
        <f t="shared" si="1"/>
        <v>0.1</v>
      </c>
      <c r="R27">
        <f t="shared" si="2"/>
        <v>100</v>
      </c>
      <c r="S27">
        <f t="shared" si="3"/>
        <v>1</v>
      </c>
    </row>
    <row r="28" spans="1:19" x14ac:dyDescent="0.2">
      <c r="A28" t="s">
        <v>879</v>
      </c>
      <c r="B28">
        <v>43910</v>
      </c>
      <c r="C28" t="s">
        <v>265</v>
      </c>
      <c r="D28" t="s">
        <v>25</v>
      </c>
      <c r="E28" t="s">
        <v>26</v>
      </c>
      <c r="F28" s="6">
        <v>49.8</v>
      </c>
      <c r="G28" s="6">
        <v>16.7</v>
      </c>
      <c r="H28" s="6">
        <v>0.4</v>
      </c>
      <c r="I28" s="6">
        <v>27.6</v>
      </c>
      <c r="J28" s="4">
        <v>0.9</v>
      </c>
      <c r="K28" s="4">
        <v>0.6</v>
      </c>
      <c r="L28" s="4">
        <v>3.2</v>
      </c>
      <c r="M28" s="4">
        <v>0</v>
      </c>
      <c r="N28" s="4">
        <v>0.1</v>
      </c>
      <c r="O28" s="4">
        <v>0.7</v>
      </c>
      <c r="P28" s="8">
        <f t="shared" si="0"/>
        <v>0.94499999999999995</v>
      </c>
      <c r="Q28" s="8">
        <f t="shared" si="1"/>
        <v>5.5E-2</v>
      </c>
      <c r="R28">
        <f t="shared" si="2"/>
        <v>100</v>
      </c>
      <c r="S28">
        <f t="shared" si="3"/>
        <v>1</v>
      </c>
    </row>
    <row r="29" spans="1:19" x14ac:dyDescent="0.2">
      <c r="A29" t="s">
        <v>879</v>
      </c>
      <c r="B29">
        <v>49172</v>
      </c>
      <c r="C29" t="s">
        <v>408</v>
      </c>
      <c r="D29" t="s">
        <v>25</v>
      </c>
      <c r="E29" t="s">
        <v>26</v>
      </c>
      <c r="F29" s="6">
        <v>33</v>
      </c>
      <c r="G29" s="6">
        <v>42</v>
      </c>
      <c r="H29" s="6">
        <v>0</v>
      </c>
      <c r="I29" s="6">
        <v>18</v>
      </c>
      <c r="J29" s="4">
        <v>5</v>
      </c>
      <c r="N29" s="4">
        <v>2</v>
      </c>
      <c r="P29" s="8">
        <f t="shared" si="0"/>
        <v>0.93</v>
      </c>
      <c r="Q29" s="8">
        <f t="shared" si="1"/>
        <v>7.0000000000000007E-2</v>
      </c>
      <c r="R29">
        <f t="shared" si="2"/>
        <v>100</v>
      </c>
      <c r="S29">
        <f t="shared" si="3"/>
        <v>1</v>
      </c>
    </row>
    <row r="30" spans="1:19" x14ac:dyDescent="0.2">
      <c r="A30" t="s">
        <v>879</v>
      </c>
      <c r="B30">
        <v>49327</v>
      </c>
      <c r="C30" t="s">
        <v>199</v>
      </c>
      <c r="D30" t="s">
        <v>25</v>
      </c>
      <c r="E30" t="s">
        <v>26</v>
      </c>
      <c r="F30" s="6">
        <v>6.2</v>
      </c>
      <c r="G30" s="6">
        <v>41.5</v>
      </c>
      <c r="H30" s="6">
        <v>8</v>
      </c>
      <c r="I30" s="6">
        <v>11.5</v>
      </c>
      <c r="J30" s="4">
        <v>4.8</v>
      </c>
      <c r="K30" s="4">
        <v>0.1</v>
      </c>
      <c r="L30" s="4">
        <v>3.1</v>
      </c>
      <c r="M30" s="4">
        <v>0</v>
      </c>
      <c r="N30" s="4">
        <v>1.5</v>
      </c>
      <c r="O30" s="4">
        <v>23.3</v>
      </c>
      <c r="P30" s="8">
        <f t="shared" si="0"/>
        <v>0.67200000000000015</v>
      </c>
      <c r="Q30" s="8">
        <f t="shared" si="1"/>
        <v>0.32800000000000001</v>
      </c>
      <c r="R30">
        <f t="shared" si="2"/>
        <v>99.999999999999986</v>
      </c>
      <c r="S30">
        <f t="shared" si="3"/>
        <v>1.0000000000000002</v>
      </c>
    </row>
    <row r="31" spans="1:19" x14ac:dyDescent="0.2">
      <c r="A31" t="s">
        <v>879</v>
      </c>
      <c r="B31">
        <v>49330</v>
      </c>
      <c r="C31" t="s">
        <v>61</v>
      </c>
      <c r="D31" t="s">
        <v>25</v>
      </c>
      <c r="E31" t="s">
        <v>26</v>
      </c>
      <c r="F31" s="6">
        <v>52</v>
      </c>
      <c r="G31" s="6">
        <v>8</v>
      </c>
      <c r="H31" s="6">
        <v>0</v>
      </c>
      <c r="I31" s="6">
        <v>17</v>
      </c>
      <c r="J31" s="4">
        <v>0</v>
      </c>
      <c r="K31" s="4">
        <v>0</v>
      </c>
      <c r="L31" s="4">
        <v>17</v>
      </c>
      <c r="M31" s="4">
        <v>0</v>
      </c>
      <c r="N31" s="4">
        <v>6</v>
      </c>
      <c r="O31" s="4">
        <v>0</v>
      </c>
      <c r="P31" s="8">
        <f t="shared" si="0"/>
        <v>0.77</v>
      </c>
      <c r="Q31" s="8">
        <f t="shared" si="1"/>
        <v>0.23</v>
      </c>
      <c r="R31">
        <f t="shared" si="2"/>
        <v>100</v>
      </c>
      <c r="S31">
        <f t="shared" si="3"/>
        <v>1</v>
      </c>
    </row>
    <row r="32" spans="1:19" x14ac:dyDescent="0.2">
      <c r="A32" t="s">
        <v>879</v>
      </c>
      <c r="B32">
        <v>49333</v>
      </c>
      <c r="C32" t="s">
        <v>365</v>
      </c>
      <c r="D32" t="s">
        <v>25</v>
      </c>
      <c r="E32" t="s">
        <v>26</v>
      </c>
      <c r="F32" s="6">
        <v>60</v>
      </c>
      <c r="G32" s="6">
        <v>37</v>
      </c>
      <c r="H32" s="6">
        <v>0</v>
      </c>
      <c r="I32" s="6">
        <v>0</v>
      </c>
      <c r="J32" s="4">
        <v>3</v>
      </c>
      <c r="K32" s="4">
        <v>0</v>
      </c>
      <c r="L32" s="4">
        <v>0</v>
      </c>
      <c r="M32" s="4">
        <v>0</v>
      </c>
      <c r="N32" s="4">
        <v>0</v>
      </c>
      <c r="O32" s="4">
        <v>0</v>
      </c>
      <c r="P32" s="8">
        <f t="shared" si="0"/>
        <v>0.97</v>
      </c>
      <c r="Q32" s="8">
        <f t="shared" si="1"/>
        <v>0.03</v>
      </c>
      <c r="R32">
        <f t="shared" si="2"/>
        <v>100</v>
      </c>
      <c r="S32">
        <f t="shared" si="3"/>
        <v>1</v>
      </c>
    </row>
    <row r="33" spans="1:19" x14ac:dyDescent="0.2">
      <c r="A33" t="s">
        <v>879</v>
      </c>
      <c r="B33">
        <v>49335</v>
      </c>
      <c r="C33" t="s">
        <v>83</v>
      </c>
      <c r="D33" t="s">
        <v>25</v>
      </c>
      <c r="E33" t="s">
        <v>26</v>
      </c>
      <c r="F33" s="6">
        <v>24</v>
      </c>
      <c r="G33" s="6">
        <v>20</v>
      </c>
      <c r="H33" s="6">
        <v>0</v>
      </c>
      <c r="I33" s="6">
        <v>37</v>
      </c>
      <c r="J33" s="4">
        <v>9</v>
      </c>
      <c r="K33" s="4">
        <v>0</v>
      </c>
      <c r="L33" s="4">
        <v>1.5</v>
      </c>
      <c r="M33" s="4">
        <v>0</v>
      </c>
      <c r="N33" s="4">
        <v>1.5</v>
      </c>
      <c r="O33" s="4">
        <v>7</v>
      </c>
      <c r="P33" s="8">
        <f t="shared" si="0"/>
        <v>0.81</v>
      </c>
      <c r="Q33" s="8">
        <f t="shared" si="1"/>
        <v>0.19</v>
      </c>
      <c r="R33">
        <f t="shared" si="2"/>
        <v>100</v>
      </c>
      <c r="S33">
        <f t="shared" si="3"/>
        <v>1</v>
      </c>
    </row>
    <row r="34" spans="1:19" x14ac:dyDescent="0.2">
      <c r="A34" t="s">
        <v>879</v>
      </c>
      <c r="B34">
        <v>49339</v>
      </c>
      <c r="C34" t="s">
        <v>345</v>
      </c>
      <c r="D34" t="s">
        <v>25</v>
      </c>
      <c r="E34" t="s">
        <v>26</v>
      </c>
      <c r="F34" s="6">
        <v>15.9</v>
      </c>
      <c r="G34" s="6">
        <v>0</v>
      </c>
      <c r="H34" s="6">
        <v>57.35</v>
      </c>
      <c r="I34" s="6">
        <v>0</v>
      </c>
      <c r="J34" s="4">
        <v>0</v>
      </c>
      <c r="K34" s="4">
        <v>5.49</v>
      </c>
      <c r="L34" s="4">
        <v>2.44</v>
      </c>
      <c r="M34" s="4">
        <v>0</v>
      </c>
      <c r="N34" s="4">
        <v>18.82</v>
      </c>
      <c r="O34" s="4">
        <v>0</v>
      </c>
      <c r="P34" s="8">
        <f t="shared" si="0"/>
        <v>0.73250000000000004</v>
      </c>
      <c r="Q34" s="8">
        <f t="shared" si="1"/>
        <v>0.26750000000000002</v>
      </c>
      <c r="R34">
        <f t="shared" si="2"/>
        <v>100</v>
      </c>
      <c r="S34">
        <f t="shared" si="3"/>
        <v>1</v>
      </c>
    </row>
    <row r="35" spans="1:19" x14ac:dyDescent="0.2">
      <c r="A35" t="s">
        <v>879</v>
      </c>
      <c r="B35">
        <v>50401</v>
      </c>
      <c r="C35" t="s">
        <v>851</v>
      </c>
      <c r="D35" t="s">
        <v>25</v>
      </c>
      <c r="E35" t="s">
        <v>26</v>
      </c>
      <c r="F35" s="6">
        <v>65</v>
      </c>
      <c r="G35" s="6">
        <v>20</v>
      </c>
      <c r="H35" s="6">
        <v>0.5</v>
      </c>
      <c r="I35" s="6">
        <v>0</v>
      </c>
      <c r="J35" s="4">
        <v>7</v>
      </c>
      <c r="K35" s="4">
        <v>5</v>
      </c>
      <c r="L35" s="4">
        <v>2</v>
      </c>
      <c r="M35" s="4">
        <v>0</v>
      </c>
      <c r="N35" s="4">
        <v>0.5</v>
      </c>
      <c r="O35" s="4">
        <v>0</v>
      </c>
      <c r="P35" s="8">
        <f t="shared" si="0"/>
        <v>0.85499999999999998</v>
      </c>
      <c r="Q35" s="8">
        <f t="shared" si="1"/>
        <v>0.14499999999999999</v>
      </c>
      <c r="R35">
        <f t="shared" si="2"/>
        <v>100</v>
      </c>
      <c r="S35">
        <f t="shared" si="3"/>
        <v>1</v>
      </c>
    </row>
    <row r="36" spans="1:19" x14ac:dyDescent="0.2">
      <c r="A36" t="s">
        <v>879</v>
      </c>
      <c r="B36">
        <v>50544</v>
      </c>
      <c r="C36" t="s">
        <v>32</v>
      </c>
      <c r="D36" t="s">
        <v>25</v>
      </c>
      <c r="E36" t="s">
        <v>26</v>
      </c>
      <c r="F36" s="6">
        <v>8</v>
      </c>
      <c r="G36" s="6">
        <v>56</v>
      </c>
      <c r="H36" s="6">
        <v>36</v>
      </c>
      <c r="I36" s="6">
        <v>0</v>
      </c>
      <c r="J36" s="4">
        <v>0</v>
      </c>
      <c r="K36" s="4">
        <v>0</v>
      </c>
      <c r="L36" s="4">
        <v>0</v>
      </c>
      <c r="M36" s="4">
        <v>0</v>
      </c>
      <c r="N36" s="4">
        <v>0</v>
      </c>
      <c r="O36" s="4">
        <v>0</v>
      </c>
      <c r="P36" s="8">
        <f t="shared" si="0"/>
        <v>1</v>
      </c>
      <c r="Q36" s="8">
        <f t="shared" si="1"/>
        <v>0</v>
      </c>
      <c r="R36">
        <f t="shared" si="2"/>
        <v>100</v>
      </c>
      <c r="S36">
        <f t="shared" si="3"/>
        <v>1</v>
      </c>
    </row>
    <row r="37" spans="1:19" x14ac:dyDescent="0.2">
      <c r="A37" t="s">
        <v>879</v>
      </c>
      <c r="B37">
        <v>50551</v>
      </c>
      <c r="C37" t="s">
        <v>206</v>
      </c>
      <c r="D37" t="s">
        <v>25</v>
      </c>
      <c r="E37" t="s">
        <v>26</v>
      </c>
      <c r="F37" s="6">
        <v>0</v>
      </c>
      <c r="G37" s="6">
        <v>20</v>
      </c>
      <c r="H37" s="6">
        <v>0</v>
      </c>
      <c r="I37" s="6">
        <v>6</v>
      </c>
      <c r="J37" s="4">
        <v>9</v>
      </c>
      <c r="K37" s="4">
        <v>0</v>
      </c>
      <c r="L37" s="4">
        <v>10</v>
      </c>
      <c r="M37" s="4">
        <v>8</v>
      </c>
      <c r="N37" s="4">
        <v>13</v>
      </c>
      <c r="O37" s="4">
        <v>34</v>
      </c>
      <c r="P37" s="8">
        <f t="shared" si="0"/>
        <v>0.26</v>
      </c>
      <c r="Q37" s="8">
        <f t="shared" si="1"/>
        <v>0.74</v>
      </c>
      <c r="R37">
        <f t="shared" si="2"/>
        <v>100</v>
      </c>
      <c r="S37">
        <f t="shared" si="3"/>
        <v>1</v>
      </c>
    </row>
    <row r="38" spans="1:19" x14ac:dyDescent="0.2">
      <c r="A38" t="s">
        <v>879</v>
      </c>
      <c r="B38">
        <v>50560</v>
      </c>
      <c r="C38" t="s">
        <v>213</v>
      </c>
      <c r="D38" t="s">
        <v>25</v>
      </c>
      <c r="E38" t="s">
        <v>26</v>
      </c>
      <c r="F38" s="6">
        <v>0</v>
      </c>
      <c r="G38" s="6">
        <v>20</v>
      </c>
      <c r="H38" s="6">
        <v>0</v>
      </c>
      <c r="I38" s="6">
        <v>27</v>
      </c>
      <c r="J38" s="4">
        <v>21</v>
      </c>
      <c r="K38" s="4">
        <v>4</v>
      </c>
      <c r="L38" s="4">
        <v>8</v>
      </c>
      <c r="M38" s="4">
        <v>5</v>
      </c>
      <c r="N38" s="4">
        <v>13</v>
      </c>
      <c r="O38" s="4">
        <v>2</v>
      </c>
      <c r="P38" s="8">
        <f t="shared" si="0"/>
        <v>0.47</v>
      </c>
      <c r="Q38" s="8">
        <f t="shared" si="1"/>
        <v>0.53</v>
      </c>
      <c r="R38">
        <f t="shared" si="2"/>
        <v>100</v>
      </c>
      <c r="S38">
        <f t="shared" si="3"/>
        <v>1</v>
      </c>
    </row>
    <row r="39" spans="1:19" x14ac:dyDescent="0.2">
      <c r="A39" t="s">
        <v>879</v>
      </c>
      <c r="B39">
        <v>52894</v>
      </c>
      <c r="C39" t="s">
        <v>70</v>
      </c>
      <c r="D39" t="s">
        <v>25</v>
      </c>
      <c r="E39" t="s">
        <v>26</v>
      </c>
      <c r="F39" s="6">
        <v>35.4</v>
      </c>
      <c r="G39" s="6">
        <v>38.5</v>
      </c>
      <c r="H39" s="6">
        <v>0</v>
      </c>
      <c r="I39" s="6">
        <v>17.100000000000001</v>
      </c>
      <c r="J39" s="4">
        <v>2.6</v>
      </c>
      <c r="K39" s="4">
        <v>0</v>
      </c>
      <c r="L39" s="4">
        <v>4.5</v>
      </c>
      <c r="M39" s="4">
        <v>0</v>
      </c>
      <c r="N39" s="4">
        <v>1.9</v>
      </c>
      <c r="O39" s="4">
        <v>0</v>
      </c>
      <c r="P39" s="8">
        <f t="shared" si="0"/>
        <v>0.91</v>
      </c>
      <c r="Q39" s="8">
        <f t="shared" si="1"/>
        <v>0.09</v>
      </c>
      <c r="R39">
        <f t="shared" si="2"/>
        <v>100</v>
      </c>
      <c r="S39">
        <f t="shared" si="3"/>
        <v>1</v>
      </c>
    </row>
    <row r="40" spans="1:19" x14ac:dyDescent="0.2">
      <c r="A40" t="s">
        <v>879</v>
      </c>
      <c r="B40">
        <v>53921</v>
      </c>
      <c r="C40" t="s">
        <v>319</v>
      </c>
      <c r="D40" t="s">
        <v>25</v>
      </c>
      <c r="E40" t="s">
        <v>26</v>
      </c>
      <c r="F40" s="6">
        <v>40</v>
      </c>
      <c r="G40" s="6">
        <v>25</v>
      </c>
      <c r="H40" s="6">
        <v>0</v>
      </c>
      <c r="I40" s="6">
        <v>25</v>
      </c>
      <c r="J40" s="4">
        <v>2</v>
      </c>
      <c r="L40" s="4">
        <v>1</v>
      </c>
      <c r="N40" s="4">
        <v>5</v>
      </c>
      <c r="O40" s="4">
        <v>2</v>
      </c>
      <c r="P40" s="8">
        <f t="shared" si="0"/>
        <v>0.9</v>
      </c>
      <c r="Q40" s="8">
        <f t="shared" si="1"/>
        <v>0.1</v>
      </c>
      <c r="R40">
        <f t="shared" si="2"/>
        <v>100</v>
      </c>
      <c r="S40">
        <f t="shared" si="3"/>
        <v>1</v>
      </c>
    </row>
    <row r="41" spans="1:19" x14ac:dyDescent="0.2">
      <c r="A41" t="s">
        <v>879</v>
      </c>
      <c r="B41">
        <v>53959</v>
      </c>
      <c r="C41" t="s">
        <v>262</v>
      </c>
      <c r="D41" t="s">
        <v>25</v>
      </c>
      <c r="E41" t="s">
        <v>26</v>
      </c>
      <c r="F41" s="6">
        <v>34.799999999999997</v>
      </c>
      <c r="G41" s="6">
        <v>40.700000000000003</v>
      </c>
      <c r="H41" s="6">
        <v>1.9</v>
      </c>
      <c r="I41" s="6">
        <v>0</v>
      </c>
      <c r="J41" s="4">
        <v>3.6</v>
      </c>
      <c r="K41" s="4">
        <v>1.5</v>
      </c>
      <c r="L41" s="4">
        <v>17.100000000000001</v>
      </c>
      <c r="M41" s="4">
        <v>0</v>
      </c>
      <c r="N41" s="4">
        <v>0.1</v>
      </c>
      <c r="O41" s="4">
        <v>0.3</v>
      </c>
      <c r="P41" s="8">
        <f t="shared" si="0"/>
        <v>0.77400000000000013</v>
      </c>
      <c r="Q41" s="8">
        <f t="shared" si="1"/>
        <v>0.22600000000000009</v>
      </c>
      <c r="R41">
        <f t="shared" si="2"/>
        <v>99.999999999999986</v>
      </c>
      <c r="S41">
        <f t="shared" si="3"/>
        <v>1.0000000000000002</v>
      </c>
    </row>
    <row r="42" spans="1:19" x14ac:dyDescent="0.2">
      <c r="A42" t="s">
        <v>879</v>
      </c>
      <c r="B42">
        <v>54026</v>
      </c>
      <c r="C42" t="s">
        <v>260</v>
      </c>
      <c r="D42" t="s">
        <v>25</v>
      </c>
      <c r="E42" t="s">
        <v>26</v>
      </c>
      <c r="F42" s="6">
        <v>1.5</v>
      </c>
      <c r="G42" s="6">
        <v>1</v>
      </c>
      <c r="H42" s="6">
        <v>0</v>
      </c>
      <c r="I42" s="6">
        <v>6</v>
      </c>
      <c r="J42" s="4">
        <v>84</v>
      </c>
      <c r="K42" s="4">
        <v>0</v>
      </c>
      <c r="L42" s="4">
        <v>7</v>
      </c>
      <c r="M42" s="4">
        <v>0</v>
      </c>
      <c r="N42" s="4">
        <v>0</v>
      </c>
      <c r="O42" s="4">
        <v>0.5</v>
      </c>
      <c r="P42" s="8">
        <f t="shared" si="0"/>
        <v>8.5000000000000006E-2</v>
      </c>
      <c r="Q42" s="8">
        <f t="shared" si="1"/>
        <v>0.91500000000000004</v>
      </c>
      <c r="R42">
        <f t="shared" si="2"/>
        <v>100</v>
      </c>
      <c r="S42">
        <f t="shared" si="3"/>
        <v>1</v>
      </c>
    </row>
    <row r="43" spans="1:19" x14ac:dyDescent="0.2">
      <c r="A43" t="s">
        <v>879</v>
      </c>
      <c r="B43">
        <v>54048</v>
      </c>
      <c r="C43" t="s">
        <v>246</v>
      </c>
      <c r="D43" t="s">
        <v>25</v>
      </c>
      <c r="E43" t="s">
        <v>26</v>
      </c>
      <c r="F43" s="6">
        <v>26</v>
      </c>
      <c r="G43" s="6">
        <v>20</v>
      </c>
      <c r="H43" s="6">
        <v>0</v>
      </c>
      <c r="I43" s="6">
        <v>40</v>
      </c>
      <c r="J43" s="4">
        <v>10</v>
      </c>
      <c r="K43" s="4">
        <v>0</v>
      </c>
      <c r="L43" s="4">
        <v>1.5</v>
      </c>
      <c r="M43" s="4">
        <v>0</v>
      </c>
      <c r="N43" s="4">
        <v>1.5</v>
      </c>
      <c r="O43" s="4">
        <v>1</v>
      </c>
      <c r="P43" s="8">
        <f t="shared" si="0"/>
        <v>0.86</v>
      </c>
      <c r="Q43" s="8">
        <f t="shared" si="1"/>
        <v>0.14000000000000001</v>
      </c>
      <c r="R43">
        <f t="shared" si="2"/>
        <v>100</v>
      </c>
      <c r="S43">
        <f t="shared" si="3"/>
        <v>1</v>
      </c>
    </row>
    <row r="44" spans="1:19" x14ac:dyDescent="0.2">
      <c r="A44" t="s">
        <v>879</v>
      </c>
      <c r="B44">
        <v>54066</v>
      </c>
      <c r="C44" t="s">
        <v>306</v>
      </c>
      <c r="D44" t="s">
        <v>25</v>
      </c>
      <c r="E44" t="s">
        <v>26</v>
      </c>
      <c r="F44" s="6">
        <v>64.2</v>
      </c>
      <c r="J44" s="4">
        <v>19.3</v>
      </c>
      <c r="L44" s="4">
        <v>11.8</v>
      </c>
      <c r="N44" s="4">
        <v>0.6</v>
      </c>
      <c r="O44" s="4">
        <v>3.7</v>
      </c>
      <c r="P44" s="8">
        <f t="shared" si="0"/>
        <v>0.64457831325301207</v>
      </c>
      <c r="Q44" s="8">
        <f t="shared" si="1"/>
        <v>0.35542168674698804</v>
      </c>
      <c r="R44">
        <f t="shared" si="2"/>
        <v>99.6</v>
      </c>
      <c r="S44">
        <f t="shared" si="3"/>
        <v>1</v>
      </c>
    </row>
    <row r="45" spans="1:19" x14ac:dyDescent="0.2">
      <c r="A45" t="s">
        <v>879</v>
      </c>
      <c r="B45">
        <v>54070</v>
      </c>
      <c r="C45" t="s">
        <v>41</v>
      </c>
      <c r="D45" t="s">
        <v>25</v>
      </c>
      <c r="E45" t="s">
        <v>26</v>
      </c>
      <c r="F45" s="6">
        <v>0</v>
      </c>
      <c r="G45" s="6">
        <v>0</v>
      </c>
      <c r="H45" s="6">
        <v>0</v>
      </c>
      <c r="I45" s="6">
        <v>8.8000000000000007</v>
      </c>
      <c r="J45" s="4">
        <v>87.4</v>
      </c>
      <c r="K45" s="4">
        <v>0</v>
      </c>
      <c r="L45" s="4">
        <v>0.8</v>
      </c>
      <c r="M45" s="4">
        <v>0</v>
      </c>
      <c r="N45" s="4">
        <v>0</v>
      </c>
      <c r="O45" s="4">
        <v>3</v>
      </c>
      <c r="P45" s="8">
        <f t="shared" si="0"/>
        <v>8.8000000000000009E-2</v>
      </c>
      <c r="Q45" s="8">
        <f t="shared" si="1"/>
        <v>0.91200000000000003</v>
      </c>
      <c r="R45">
        <f t="shared" si="2"/>
        <v>100</v>
      </c>
      <c r="S45">
        <f t="shared" si="3"/>
        <v>1</v>
      </c>
    </row>
    <row r="46" spans="1:19" x14ac:dyDescent="0.2">
      <c r="A46" t="s">
        <v>879</v>
      </c>
      <c r="B46">
        <v>54078</v>
      </c>
      <c r="C46" t="s">
        <v>279</v>
      </c>
      <c r="D46" t="s">
        <v>25</v>
      </c>
      <c r="E46" t="s">
        <v>26</v>
      </c>
      <c r="F46" s="6">
        <v>0</v>
      </c>
      <c r="G46" s="6">
        <v>23</v>
      </c>
      <c r="I46" s="6">
        <v>21</v>
      </c>
      <c r="J46" s="4">
        <v>9</v>
      </c>
      <c r="K46" s="4">
        <v>5</v>
      </c>
      <c r="L46" s="4">
        <v>7</v>
      </c>
      <c r="M46" s="4">
        <v>5</v>
      </c>
      <c r="N46" s="4">
        <v>9</v>
      </c>
      <c r="O46" s="4">
        <v>21</v>
      </c>
      <c r="P46" s="8">
        <f t="shared" si="0"/>
        <v>0.44</v>
      </c>
      <c r="Q46" s="8">
        <f t="shared" si="1"/>
        <v>0.56000000000000005</v>
      </c>
      <c r="R46">
        <f t="shared" si="2"/>
        <v>100</v>
      </c>
      <c r="S46">
        <f t="shared" si="3"/>
        <v>1</v>
      </c>
    </row>
    <row r="47" spans="1:19" x14ac:dyDescent="0.2">
      <c r="A47" t="s">
        <v>879</v>
      </c>
      <c r="B47">
        <v>54082</v>
      </c>
      <c r="C47" t="s">
        <v>376</v>
      </c>
      <c r="D47" t="s">
        <v>25</v>
      </c>
      <c r="E47" t="s">
        <v>26</v>
      </c>
      <c r="F47" s="6">
        <v>3.5</v>
      </c>
      <c r="G47" s="6">
        <v>69.900000000000006</v>
      </c>
      <c r="H47" s="6">
        <v>0.1</v>
      </c>
      <c r="I47" s="6">
        <v>22.5</v>
      </c>
      <c r="J47" s="4">
        <v>0</v>
      </c>
      <c r="K47" s="4">
        <v>0</v>
      </c>
      <c r="L47" s="4">
        <v>0.02</v>
      </c>
      <c r="M47" s="4">
        <v>0</v>
      </c>
      <c r="N47" s="4">
        <v>0.83</v>
      </c>
      <c r="O47" s="4">
        <v>3.15</v>
      </c>
      <c r="P47" s="8">
        <f t="shared" si="0"/>
        <v>0.96</v>
      </c>
      <c r="Q47" s="8">
        <f t="shared" si="1"/>
        <v>0.04</v>
      </c>
      <c r="R47">
        <f t="shared" si="2"/>
        <v>100</v>
      </c>
      <c r="S47">
        <f t="shared" si="3"/>
        <v>1</v>
      </c>
    </row>
    <row r="48" spans="1:19" x14ac:dyDescent="0.2">
      <c r="A48" t="s">
        <v>879</v>
      </c>
      <c r="B48">
        <v>54092</v>
      </c>
      <c r="C48" t="s">
        <v>141</v>
      </c>
      <c r="D48" t="s">
        <v>25</v>
      </c>
      <c r="E48" t="s">
        <v>26</v>
      </c>
      <c r="F48" s="6">
        <v>62.73</v>
      </c>
      <c r="G48" s="6">
        <v>6.49</v>
      </c>
      <c r="H48" s="6">
        <v>0.21</v>
      </c>
      <c r="I48" s="6">
        <v>22.13</v>
      </c>
      <c r="J48" s="4">
        <v>0.21</v>
      </c>
      <c r="K48" s="4">
        <v>1.05</v>
      </c>
      <c r="L48" s="4">
        <v>6.42</v>
      </c>
      <c r="M48" s="4">
        <v>0</v>
      </c>
      <c r="N48" s="4">
        <v>0.17</v>
      </c>
      <c r="O48" s="4">
        <v>0.59</v>
      </c>
      <c r="P48" s="8">
        <f t="shared" si="0"/>
        <v>0.91559999999999997</v>
      </c>
      <c r="Q48" s="8">
        <f t="shared" si="1"/>
        <v>8.4400000000000003E-2</v>
      </c>
      <c r="R48">
        <f t="shared" si="2"/>
        <v>99.999999999999986</v>
      </c>
      <c r="S48">
        <f t="shared" si="3"/>
        <v>1</v>
      </c>
    </row>
    <row r="49" spans="1:19" x14ac:dyDescent="0.2">
      <c r="A49" t="s">
        <v>879</v>
      </c>
      <c r="B49">
        <v>54100</v>
      </c>
      <c r="C49" t="s">
        <v>347</v>
      </c>
      <c r="D49" t="s">
        <v>25</v>
      </c>
      <c r="E49" t="s">
        <v>26</v>
      </c>
      <c r="F49" s="6">
        <v>82.99</v>
      </c>
      <c r="G49" s="6">
        <v>1.31</v>
      </c>
      <c r="H49" s="6">
        <v>0</v>
      </c>
      <c r="I49" s="6">
        <v>0</v>
      </c>
      <c r="J49" s="4">
        <v>0</v>
      </c>
      <c r="K49" s="4">
        <v>0</v>
      </c>
      <c r="L49" s="4">
        <v>12.34</v>
      </c>
      <c r="M49" s="4">
        <v>0</v>
      </c>
      <c r="N49" s="4">
        <v>0.12</v>
      </c>
      <c r="O49" s="4">
        <v>3.24</v>
      </c>
      <c r="P49" s="8">
        <f t="shared" si="0"/>
        <v>0.84299999999999997</v>
      </c>
      <c r="Q49" s="8">
        <f t="shared" si="1"/>
        <v>0.157</v>
      </c>
      <c r="R49">
        <f t="shared" si="2"/>
        <v>100</v>
      </c>
      <c r="S49">
        <f t="shared" si="3"/>
        <v>1</v>
      </c>
    </row>
    <row r="50" spans="1:19" x14ac:dyDescent="0.2">
      <c r="A50" t="s">
        <v>879</v>
      </c>
      <c r="B50">
        <v>54104</v>
      </c>
      <c r="C50" t="s">
        <v>56</v>
      </c>
      <c r="D50" t="s">
        <v>25</v>
      </c>
      <c r="E50" t="s">
        <v>26</v>
      </c>
      <c r="F50" s="6">
        <v>44</v>
      </c>
      <c r="G50" s="6">
        <v>28</v>
      </c>
      <c r="H50" s="6">
        <v>0</v>
      </c>
      <c r="I50" s="6">
        <v>0</v>
      </c>
      <c r="J50" s="4">
        <v>2</v>
      </c>
      <c r="K50" s="4">
        <v>0</v>
      </c>
      <c r="L50" s="4">
        <v>23</v>
      </c>
      <c r="M50" s="4">
        <v>0</v>
      </c>
      <c r="N50" s="4">
        <v>3</v>
      </c>
      <c r="O50" s="4">
        <v>0</v>
      </c>
      <c r="P50" s="8">
        <f t="shared" si="0"/>
        <v>0.72</v>
      </c>
      <c r="Q50" s="8">
        <f t="shared" si="1"/>
        <v>0.28000000000000003</v>
      </c>
      <c r="R50">
        <f t="shared" si="2"/>
        <v>100</v>
      </c>
      <c r="S50">
        <f t="shared" si="3"/>
        <v>1</v>
      </c>
    </row>
    <row r="51" spans="1:19" x14ac:dyDescent="0.2">
      <c r="A51" t="s">
        <v>879</v>
      </c>
      <c r="B51">
        <v>54108</v>
      </c>
      <c r="C51" t="s">
        <v>202</v>
      </c>
      <c r="D51" t="s">
        <v>25</v>
      </c>
      <c r="E51" t="s">
        <v>26</v>
      </c>
      <c r="F51" s="6">
        <v>26</v>
      </c>
      <c r="G51" s="6">
        <v>30</v>
      </c>
      <c r="H51" s="6">
        <v>0</v>
      </c>
      <c r="I51" s="6">
        <v>32</v>
      </c>
      <c r="J51" s="4">
        <v>4</v>
      </c>
      <c r="K51" s="4">
        <v>4</v>
      </c>
      <c r="L51" s="4">
        <v>0</v>
      </c>
      <c r="M51" s="4">
        <v>0</v>
      </c>
      <c r="N51" s="4">
        <v>4</v>
      </c>
      <c r="O51" s="4">
        <v>0</v>
      </c>
      <c r="P51" s="8">
        <f t="shared" si="0"/>
        <v>0.88</v>
      </c>
      <c r="Q51" s="8">
        <f t="shared" si="1"/>
        <v>0.12</v>
      </c>
      <c r="R51">
        <f t="shared" si="2"/>
        <v>100</v>
      </c>
      <c r="S51">
        <f t="shared" si="3"/>
        <v>1</v>
      </c>
    </row>
    <row r="52" spans="1:19" x14ac:dyDescent="0.2">
      <c r="A52" t="s">
        <v>879</v>
      </c>
      <c r="B52">
        <v>54109</v>
      </c>
      <c r="C52" t="s">
        <v>99</v>
      </c>
      <c r="D52" t="s">
        <v>25</v>
      </c>
      <c r="E52" t="s">
        <v>26</v>
      </c>
      <c r="F52" s="6">
        <v>79.2</v>
      </c>
      <c r="G52" s="6">
        <v>4.9000000000000004</v>
      </c>
      <c r="H52" s="6">
        <v>0</v>
      </c>
      <c r="I52" s="6">
        <v>0</v>
      </c>
      <c r="J52" s="4">
        <v>0.6</v>
      </c>
      <c r="K52" s="4">
        <v>0</v>
      </c>
      <c r="L52" s="4">
        <v>0</v>
      </c>
      <c r="M52" s="4">
        <v>0</v>
      </c>
      <c r="N52" s="4">
        <v>0.8</v>
      </c>
      <c r="O52" s="4">
        <v>14.5</v>
      </c>
      <c r="P52" s="8">
        <f t="shared" si="0"/>
        <v>0.84100000000000008</v>
      </c>
      <c r="Q52" s="8">
        <f t="shared" si="1"/>
        <v>0.159</v>
      </c>
      <c r="R52">
        <f t="shared" si="2"/>
        <v>100</v>
      </c>
      <c r="S52">
        <f t="shared" si="3"/>
        <v>1</v>
      </c>
    </row>
    <row r="53" spans="1:19" x14ac:dyDescent="0.2">
      <c r="A53" t="s">
        <v>879</v>
      </c>
      <c r="B53">
        <v>54110</v>
      </c>
      <c r="C53" t="s">
        <v>237</v>
      </c>
      <c r="D53" t="s">
        <v>25</v>
      </c>
      <c r="E53" t="s">
        <v>26</v>
      </c>
      <c r="F53" s="6">
        <v>0</v>
      </c>
      <c r="G53" s="6">
        <v>0</v>
      </c>
      <c r="I53" s="6">
        <v>0</v>
      </c>
      <c r="J53" s="4">
        <v>0</v>
      </c>
      <c r="K53" s="4">
        <v>0</v>
      </c>
      <c r="L53" s="4">
        <v>0</v>
      </c>
      <c r="M53" s="4">
        <v>0</v>
      </c>
      <c r="N53" s="4">
        <v>100</v>
      </c>
      <c r="O53" s="4">
        <v>0</v>
      </c>
      <c r="P53" s="8">
        <f t="shared" si="0"/>
        <v>0</v>
      </c>
      <c r="Q53" s="8">
        <f t="shared" si="1"/>
        <v>1</v>
      </c>
      <c r="R53">
        <f t="shared" si="2"/>
        <v>100</v>
      </c>
      <c r="S53">
        <f t="shared" si="3"/>
        <v>1</v>
      </c>
    </row>
    <row r="54" spans="1:19" x14ac:dyDescent="0.2">
      <c r="A54" t="s">
        <v>879</v>
      </c>
      <c r="B54">
        <v>54113</v>
      </c>
      <c r="C54" t="s">
        <v>194</v>
      </c>
      <c r="D54" t="s">
        <v>25</v>
      </c>
      <c r="E54" t="s">
        <v>26</v>
      </c>
      <c r="F54" s="6">
        <v>28</v>
      </c>
      <c r="G54" s="6">
        <v>31.4</v>
      </c>
      <c r="H54" s="6">
        <v>0</v>
      </c>
      <c r="I54" s="6">
        <v>29.8</v>
      </c>
      <c r="J54" s="4">
        <v>6.6</v>
      </c>
      <c r="K54" s="4">
        <v>0.2</v>
      </c>
      <c r="L54" s="4">
        <v>0.5</v>
      </c>
      <c r="M54" s="4">
        <v>0</v>
      </c>
      <c r="N54" s="4">
        <v>3.4</v>
      </c>
      <c r="O54" s="4">
        <v>0.1</v>
      </c>
      <c r="P54" s="8">
        <f t="shared" si="0"/>
        <v>0.89200000000000002</v>
      </c>
      <c r="Q54" s="8">
        <f t="shared" si="1"/>
        <v>0.10799999999999998</v>
      </c>
      <c r="R54">
        <f t="shared" si="2"/>
        <v>100</v>
      </c>
      <c r="S54">
        <f t="shared" si="3"/>
        <v>1</v>
      </c>
    </row>
    <row r="55" spans="1:19" x14ac:dyDescent="0.2">
      <c r="A55" t="s">
        <v>879</v>
      </c>
      <c r="B55">
        <v>54114</v>
      </c>
      <c r="C55" t="s">
        <v>223</v>
      </c>
      <c r="D55" t="s">
        <v>25</v>
      </c>
      <c r="E55" t="s">
        <v>26</v>
      </c>
      <c r="F55" s="6">
        <v>13</v>
      </c>
      <c r="G55" s="6">
        <v>55</v>
      </c>
      <c r="I55" s="6">
        <v>27</v>
      </c>
      <c r="J55" s="4">
        <v>0.9</v>
      </c>
      <c r="K55" s="4">
        <v>0</v>
      </c>
      <c r="L55" s="4">
        <v>0</v>
      </c>
      <c r="M55" s="4">
        <v>0</v>
      </c>
      <c r="N55" s="4">
        <v>3</v>
      </c>
      <c r="O55" s="4">
        <v>1.1000000000000001</v>
      </c>
      <c r="P55" s="8">
        <f t="shared" si="0"/>
        <v>0.95</v>
      </c>
      <c r="Q55" s="8">
        <f t="shared" si="1"/>
        <v>0.05</v>
      </c>
      <c r="R55">
        <f t="shared" si="2"/>
        <v>100</v>
      </c>
      <c r="S55">
        <f t="shared" si="3"/>
        <v>1</v>
      </c>
    </row>
    <row r="56" spans="1:19" x14ac:dyDescent="0.2">
      <c r="A56" t="s">
        <v>879</v>
      </c>
      <c r="B56">
        <v>54119</v>
      </c>
      <c r="C56" t="s">
        <v>66</v>
      </c>
      <c r="D56" t="s">
        <v>25</v>
      </c>
      <c r="E56" t="s">
        <v>26</v>
      </c>
      <c r="F56" s="6">
        <v>0</v>
      </c>
      <c r="G56" s="6">
        <v>0</v>
      </c>
      <c r="H56" s="6">
        <v>0</v>
      </c>
      <c r="I56" s="6">
        <v>0</v>
      </c>
      <c r="J56" s="4">
        <v>40</v>
      </c>
      <c r="K56" s="4">
        <v>11</v>
      </c>
      <c r="L56" s="4">
        <v>11</v>
      </c>
      <c r="M56" s="4">
        <v>0</v>
      </c>
      <c r="N56" s="4">
        <v>17</v>
      </c>
      <c r="O56" s="4">
        <v>21</v>
      </c>
      <c r="P56" s="8">
        <f t="shared" si="0"/>
        <v>0</v>
      </c>
      <c r="Q56" s="8">
        <f t="shared" si="1"/>
        <v>1</v>
      </c>
      <c r="R56">
        <f t="shared" si="2"/>
        <v>100</v>
      </c>
      <c r="S56">
        <f t="shared" si="3"/>
        <v>1</v>
      </c>
    </row>
    <row r="57" spans="1:19" x14ac:dyDescent="0.2">
      <c r="A57" t="s">
        <v>879</v>
      </c>
      <c r="B57">
        <v>55799</v>
      </c>
      <c r="C57" t="s">
        <v>218</v>
      </c>
      <c r="D57" t="s">
        <v>25</v>
      </c>
      <c r="E57" t="s">
        <v>26</v>
      </c>
      <c r="F57" s="6">
        <v>26</v>
      </c>
      <c r="G57" s="6">
        <v>24</v>
      </c>
      <c r="I57" s="6">
        <v>47</v>
      </c>
      <c r="K57" s="4">
        <v>1</v>
      </c>
      <c r="L57" s="4">
        <v>1</v>
      </c>
      <c r="N57" s="4">
        <v>1</v>
      </c>
      <c r="P57" s="8">
        <f t="shared" si="0"/>
        <v>0.97</v>
      </c>
      <c r="Q57" s="8">
        <f t="shared" si="1"/>
        <v>0.03</v>
      </c>
      <c r="R57">
        <f t="shared" si="2"/>
        <v>100</v>
      </c>
      <c r="S57">
        <f t="shared" si="3"/>
        <v>1</v>
      </c>
    </row>
    <row r="58" spans="1:19" x14ac:dyDescent="0.2">
      <c r="A58" t="s">
        <v>879</v>
      </c>
      <c r="B58">
        <v>55801</v>
      </c>
      <c r="C58" t="s">
        <v>77</v>
      </c>
      <c r="D58" t="s">
        <v>25</v>
      </c>
      <c r="E58" t="s">
        <v>26</v>
      </c>
      <c r="F58" s="6">
        <v>5.34</v>
      </c>
      <c r="G58" s="6">
        <v>70.040000000000006</v>
      </c>
      <c r="H58" s="6">
        <v>0.38</v>
      </c>
      <c r="I58" s="6">
        <v>17.13</v>
      </c>
      <c r="J58" s="4">
        <v>0</v>
      </c>
      <c r="K58" s="4">
        <v>0</v>
      </c>
      <c r="L58" s="4">
        <v>0</v>
      </c>
      <c r="M58" s="4">
        <v>0</v>
      </c>
      <c r="N58" s="4">
        <v>0.06</v>
      </c>
      <c r="O58" s="4">
        <v>7.05</v>
      </c>
      <c r="P58" s="8">
        <f t="shared" si="0"/>
        <v>0.92890000000000006</v>
      </c>
      <c r="Q58" s="8">
        <f t="shared" si="1"/>
        <v>7.1099999999999997E-2</v>
      </c>
      <c r="R58">
        <f t="shared" si="2"/>
        <v>100</v>
      </c>
      <c r="S58">
        <f t="shared" si="3"/>
        <v>1</v>
      </c>
    </row>
    <row r="59" spans="1:19" x14ac:dyDescent="0.2">
      <c r="A59" t="s">
        <v>879</v>
      </c>
      <c r="B59">
        <v>58357</v>
      </c>
      <c r="C59" t="s">
        <v>138</v>
      </c>
      <c r="D59" t="s">
        <v>25</v>
      </c>
      <c r="E59" t="s">
        <v>26</v>
      </c>
      <c r="F59" s="6">
        <v>0</v>
      </c>
      <c r="G59" s="6">
        <v>26</v>
      </c>
      <c r="H59" s="6">
        <v>0</v>
      </c>
      <c r="I59" s="6">
        <v>6</v>
      </c>
      <c r="J59" s="4">
        <v>2</v>
      </c>
      <c r="K59" s="4">
        <v>1</v>
      </c>
      <c r="L59" s="4">
        <v>8</v>
      </c>
      <c r="M59" s="4">
        <v>9</v>
      </c>
      <c r="N59" s="4">
        <v>7</v>
      </c>
      <c r="O59" s="4">
        <v>41</v>
      </c>
      <c r="P59" s="8">
        <f t="shared" si="0"/>
        <v>0.32</v>
      </c>
      <c r="Q59" s="8">
        <f t="shared" si="1"/>
        <v>0.68</v>
      </c>
      <c r="R59">
        <f t="shared" si="2"/>
        <v>100</v>
      </c>
      <c r="S59">
        <f t="shared" si="3"/>
        <v>1</v>
      </c>
    </row>
    <row r="60" spans="1:19" x14ac:dyDescent="0.2">
      <c r="A60" t="s">
        <v>879</v>
      </c>
      <c r="B60">
        <v>58485</v>
      </c>
      <c r="C60" t="s">
        <v>327</v>
      </c>
      <c r="D60" t="s">
        <v>25</v>
      </c>
      <c r="E60" t="s">
        <v>26</v>
      </c>
      <c r="F60" s="6">
        <v>35.294400000000003</v>
      </c>
      <c r="G60" s="6">
        <v>24.775600000000001</v>
      </c>
      <c r="H60" s="6">
        <v>0.62590000000000001</v>
      </c>
      <c r="I60" s="6">
        <v>33.7896</v>
      </c>
      <c r="J60" s="4">
        <v>0.92330000000000001</v>
      </c>
      <c r="K60" s="7">
        <v>8.0000000000000004E-4</v>
      </c>
      <c r="L60" s="4">
        <v>3.7088000000000001</v>
      </c>
      <c r="M60" s="4">
        <v>0</v>
      </c>
      <c r="N60" s="4">
        <v>0.14799999999999999</v>
      </c>
      <c r="O60" s="4">
        <v>0.73360000000000003</v>
      </c>
      <c r="P60" s="8">
        <f t="shared" si="0"/>
        <v>0.94485500000000011</v>
      </c>
      <c r="Q60" s="8">
        <f t="shared" si="1"/>
        <v>5.5145000000000007E-2</v>
      </c>
      <c r="R60">
        <f t="shared" si="2"/>
        <v>99.999999999999986</v>
      </c>
      <c r="S60">
        <f t="shared" si="3"/>
        <v>1.0000000000000002</v>
      </c>
    </row>
    <row r="61" spans="1:19" x14ac:dyDescent="0.2">
      <c r="A61" t="s">
        <v>879</v>
      </c>
      <c r="B61">
        <v>58511</v>
      </c>
      <c r="C61" t="s">
        <v>838</v>
      </c>
      <c r="D61" t="s">
        <v>25</v>
      </c>
      <c r="E61" t="s">
        <v>26</v>
      </c>
      <c r="F61" s="6">
        <v>0</v>
      </c>
      <c r="G61" s="6">
        <v>7.4</v>
      </c>
      <c r="H61" s="6">
        <v>0</v>
      </c>
      <c r="I61" s="6">
        <v>4.32</v>
      </c>
      <c r="J61" s="4">
        <v>32.76</v>
      </c>
      <c r="K61" s="4">
        <v>5.68</v>
      </c>
      <c r="L61" s="4">
        <v>23.96</v>
      </c>
      <c r="M61" s="4">
        <v>9.1999999999999993</v>
      </c>
      <c r="N61" s="4">
        <v>9.64</v>
      </c>
      <c r="O61" s="4">
        <v>6.2</v>
      </c>
      <c r="P61" s="8">
        <f t="shared" si="0"/>
        <v>0.118192819685357</v>
      </c>
      <c r="Q61" s="8">
        <f t="shared" si="1"/>
        <v>0.88180718031464289</v>
      </c>
      <c r="R61">
        <f t="shared" si="2"/>
        <v>99.160000000000011</v>
      </c>
      <c r="S61">
        <f t="shared" si="3"/>
        <v>0.99999999999999989</v>
      </c>
    </row>
    <row r="62" spans="1:19" x14ac:dyDescent="0.2">
      <c r="A62" t="s">
        <v>879</v>
      </c>
      <c r="B62">
        <v>58513</v>
      </c>
      <c r="C62" t="s">
        <v>340</v>
      </c>
      <c r="D62" t="s">
        <v>25</v>
      </c>
      <c r="E62" t="s">
        <v>26</v>
      </c>
      <c r="F62" s="6">
        <v>1</v>
      </c>
      <c r="G62" s="6">
        <v>49</v>
      </c>
      <c r="H62" s="6">
        <v>1.1000000000000001</v>
      </c>
      <c r="I62" s="6">
        <v>30</v>
      </c>
      <c r="J62" s="4">
        <v>8.4</v>
      </c>
      <c r="K62" s="4">
        <v>5.5</v>
      </c>
      <c r="L62" s="4">
        <v>3.2</v>
      </c>
      <c r="M62" s="4">
        <v>0</v>
      </c>
      <c r="N62" s="4">
        <v>1.2</v>
      </c>
      <c r="O62" s="4">
        <v>0.6</v>
      </c>
      <c r="P62" s="8">
        <f t="shared" si="0"/>
        <v>0.81099999999999994</v>
      </c>
      <c r="Q62" s="8">
        <f t="shared" si="1"/>
        <v>0.18900000000000003</v>
      </c>
      <c r="R62">
        <f t="shared" si="2"/>
        <v>100</v>
      </c>
      <c r="S62">
        <f t="shared" si="3"/>
        <v>1</v>
      </c>
    </row>
    <row r="63" spans="1:19" x14ac:dyDescent="0.2">
      <c r="A63" t="s">
        <v>879</v>
      </c>
      <c r="B63">
        <v>58668</v>
      </c>
      <c r="C63" t="s">
        <v>24</v>
      </c>
      <c r="D63" t="s">
        <v>25</v>
      </c>
      <c r="E63" t="s">
        <v>26</v>
      </c>
      <c r="F63" s="6">
        <v>8</v>
      </c>
      <c r="G63" s="6">
        <v>61</v>
      </c>
      <c r="H63" s="6">
        <v>2</v>
      </c>
      <c r="I63" s="6">
        <v>16</v>
      </c>
      <c r="J63" s="4">
        <v>7</v>
      </c>
      <c r="K63" s="4">
        <v>3</v>
      </c>
      <c r="L63" s="4">
        <v>2</v>
      </c>
      <c r="M63" s="4">
        <v>0</v>
      </c>
      <c r="N63" s="4">
        <v>1</v>
      </c>
      <c r="O63" s="4">
        <v>0</v>
      </c>
      <c r="P63" s="8">
        <f t="shared" si="0"/>
        <v>0.87</v>
      </c>
      <c r="Q63" s="8">
        <f t="shared" si="1"/>
        <v>0.13</v>
      </c>
      <c r="R63">
        <f t="shared" si="2"/>
        <v>100</v>
      </c>
      <c r="S63">
        <f t="shared" si="3"/>
        <v>1</v>
      </c>
    </row>
    <row r="64" spans="1:19" x14ac:dyDescent="0.2">
      <c r="A64" t="s">
        <v>879</v>
      </c>
      <c r="B64">
        <v>59535</v>
      </c>
      <c r="C64" t="s">
        <v>298</v>
      </c>
      <c r="D64" t="s">
        <v>25</v>
      </c>
      <c r="E64" t="s">
        <v>26</v>
      </c>
      <c r="F64" s="6">
        <v>52</v>
      </c>
      <c r="G64" s="6">
        <v>9</v>
      </c>
      <c r="H64" s="6">
        <v>0</v>
      </c>
      <c r="I64" s="6">
        <v>0</v>
      </c>
      <c r="J64" s="4">
        <v>2</v>
      </c>
      <c r="K64" s="4">
        <v>7</v>
      </c>
      <c r="L64" s="4">
        <v>25</v>
      </c>
      <c r="M64" s="4">
        <v>0</v>
      </c>
      <c r="N64" s="4">
        <v>3</v>
      </c>
      <c r="O64" s="4">
        <v>2</v>
      </c>
      <c r="P64" s="8">
        <f t="shared" si="0"/>
        <v>0.61</v>
      </c>
      <c r="Q64" s="8">
        <f t="shared" si="1"/>
        <v>0.39</v>
      </c>
      <c r="R64">
        <f t="shared" si="2"/>
        <v>100</v>
      </c>
      <c r="S64">
        <f t="shared" si="3"/>
        <v>1</v>
      </c>
    </row>
    <row r="65" spans="1:19" x14ac:dyDescent="0.2">
      <c r="A65" t="s">
        <v>879</v>
      </c>
      <c r="B65">
        <v>59537</v>
      </c>
      <c r="C65" t="s">
        <v>410</v>
      </c>
      <c r="D65" t="s">
        <v>25</v>
      </c>
      <c r="E65" t="s">
        <v>26</v>
      </c>
      <c r="F65" s="6">
        <v>19.71</v>
      </c>
      <c r="G65" s="6">
        <v>18.329999999999998</v>
      </c>
      <c r="H65" s="6">
        <v>0</v>
      </c>
      <c r="I65" s="6">
        <v>4.25</v>
      </c>
      <c r="J65" s="4">
        <v>0.04</v>
      </c>
      <c r="K65" s="4">
        <v>0</v>
      </c>
      <c r="L65" s="4">
        <v>57.55</v>
      </c>
      <c r="M65" s="4">
        <v>0</v>
      </c>
      <c r="N65" s="4">
        <v>0.09</v>
      </c>
      <c r="O65" s="4">
        <v>0.03</v>
      </c>
      <c r="P65" s="8">
        <f t="shared" si="0"/>
        <v>0.4229</v>
      </c>
      <c r="Q65" s="8">
        <f t="shared" si="1"/>
        <v>0.57710000000000006</v>
      </c>
      <c r="R65">
        <f t="shared" si="2"/>
        <v>100</v>
      </c>
      <c r="S65">
        <f t="shared" si="3"/>
        <v>1</v>
      </c>
    </row>
    <row r="66" spans="1:19" x14ac:dyDescent="0.2">
      <c r="A66" t="s">
        <v>879</v>
      </c>
      <c r="B66">
        <v>59545</v>
      </c>
      <c r="C66" t="s">
        <v>282</v>
      </c>
      <c r="D66" t="s">
        <v>25</v>
      </c>
      <c r="E66" t="s">
        <v>26</v>
      </c>
      <c r="F66" s="6">
        <v>10.7</v>
      </c>
      <c r="G66" s="6">
        <v>52</v>
      </c>
      <c r="H66" s="6">
        <v>0.1</v>
      </c>
      <c r="I66" s="6">
        <v>29.5</v>
      </c>
      <c r="J66" s="4">
        <v>1.9</v>
      </c>
      <c r="K66" s="4">
        <v>0</v>
      </c>
      <c r="L66" s="4">
        <v>0</v>
      </c>
      <c r="M66" s="4">
        <v>0</v>
      </c>
      <c r="N66" s="4">
        <v>0</v>
      </c>
      <c r="O66" s="4">
        <v>5.7</v>
      </c>
      <c r="P66" s="8">
        <f t="shared" si="0"/>
        <v>0.92392392392392386</v>
      </c>
      <c r="Q66" s="8">
        <f t="shared" si="1"/>
        <v>7.6076076076076055E-2</v>
      </c>
      <c r="R66">
        <f t="shared" si="2"/>
        <v>99.90000000000002</v>
      </c>
      <c r="S66">
        <f t="shared" si="3"/>
        <v>0.99999999999999989</v>
      </c>
    </row>
    <row r="67" spans="1:19" x14ac:dyDescent="0.2">
      <c r="A67" t="s">
        <v>879</v>
      </c>
      <c r="B67">
        <v>59633</v>
      </c>
      <c r="C67" t="s">
        <v>45</v>
      </c>
      <c r="D67" t="s">
        <v>25</v>
      </c>
      <c r="E67" t="s">
        <v>26</v>
      </c>
      <c r="F67" s="6">
        <v>0</v>
      </c>
      <c r="G67" s="6">
        <v>12</v>
      </c>
      <c r="H67" s="6">
        <v>0</v>
      </c>
      <c r="I67" s="6">
        <v>0</v>
      </c>
      <c r="J67" s="4">
        <v>58</v>
      </c>
      <c r="K67" s="4">
        <v>0</v>
      </c>
      <c r="L67" s="4">
        <v>10</v>
      </c>
      <c r="M67" s="4">
        <v>0</v>
      </c>
      <c r="N67" s="4">
        <v>20</v>
      </c>
      <c r="O67" s="4">
        <v>0</v>
      </c>
      <c r="P67" s="8">
        <f t="shared" ref="P67:P85" si="4">SUM(F67:I67)/SUM(F67:O67)</f>
        <v>0.12</v>
      </c>
      <c r="Q67" s="8">
        <f t="shared" ref="Q67:Q85" si="5">SUM(J67:O67)/SUM(F67:O67)</f>
        <v>0.88</v>
      </c>
      <c r="R67">
        <f t="shared" ref="R67:R85" si="6">SUM(F67:O67)</f>
        <v>100</v>
      </c>
      <c r="S67">
        <f t="shared" ref="S67:S85" si="7">P67+Q67</f>
        <v>1</v>
      </c>
    </row>
    <row r="68" spans="1:19" x14ac:dyDescent="0.2">
      <c r="A68" t="s">
        <v>879</v>
      </c>
      <c r="B68">
        <v>59642</v>
      </c>
      <c r="C68" t="s">
        <v>268</v>
      </c>
      <c r="D68" t="s">
        <v>25</v>
      </c>
      <c r="E68" t="s">
        <v>26</v>
      </c>
      <c r="F68" s="6">
        <v>0</v>
      </c>
      <c r="G68" s="6">
        <v>0</v>
      </c>
      <c r="H68" s="6">
        <v>0</v>
      </c>
      <c r="I68" s="6">
        <v>0</v>
      </c>
      <c r="J68" s="4">
        <v>24</v>
      </c>
      <c r="K68" s="4">
        <v>0</v>
      </c>
      <c r="L68" s="4">
        <v>19</v>
      </c>
      <c r="M68" s="4">
        <v>0</v>
      </c>
      <c r="N68" s="4">
        <v>19</v>
      </c>
      <c r="O68" s="4">
        <v>38</v>
      </c>
      <c r="P68" s="8">
        <f t="shared" si="4"/>
        <v>0</v>
      </c>
      <c r="Q68" s="8">
        <f t="shared" si="5"/>
        <v>1</v>
      </c>
      <c r="R68">
        <f t="shared" si="6"/>
        <v>100</v>
      </c>
      <c r="S68">
        <f t="shared" si="7"/>
        <v>1</v>
      </c>
    </row>
    <row r="69" spans="1:19" x14ac:dyDescent="0.2">
      <c r="A69" t="s">
        <v>879</v>
      </c>
      <c r="B69">
        <v>59653</v>
      </c>
      <c r="C69" t="s">
        <v>208</v>
      </c>
      <c r="D69" t="s">
        <v>25</v>
      </c>
      <c r="E69" t="s">
        <v>26</v>
      </c>
      <c r="F69" s="6">
        <v>0</v>
      </c>
      <c r="G69" s="6">
        <v>0</v>
      </c>
      <c r="H69" s="6">
        <v>0</v>
      </c>
      <c r="I69" s="6">
        <v>0</v>
      </c>
      <c r="J69" s="4">
        <v>0</v>
      </c>
      <c r="K69" s="4">
        <v>0</v>
      </c>
      <c r="L69" s="4">
        <v>0</v>
      </c>
      <c r="M69" s="4">
        <v>0</v>
      </c>
      <c r="N69" s="4">
        <v>100</v>
      </c>
      <c r="O69" s="4">
        <v>0</v>
      </c>
      <c r="P69" s="8">
        <f t="shared" si="4"/>
        <v>0</v>
      </c>
      <c r="Q69" s="8">
        <f t="shared" si="5"/>
        <v>1</v>
      </c>
      <c r="R69">
        <f t="shared" si="6"/>
        <v>100</v>
      </c>
      <c r="S69">
        <f t="shared" si="7"/>
        <v>1</v>
      </c>
    </row>
    <row r="70" spans="1:19" x14ac:dyDescent="0.2">
      <c r="A70" t="s">
        <v>879</v>
      </c>
      <c r="B70">
        <v>59707</v>
      </c>
      <c r="C70" t="s">
        <v>417</v>
      </c>
      <c r="D70" t="s">
        <v>25</v>
      </c>
      <c r="E70" t="s">
        <v>26</v>
      </c>
      <c r="F70" s="6">
        <v>24.4</v>
      </c>
      <c r="G70" s="6">
        <v>24.5</v>
      </c>
      <c r="H70" s="6">
        <v>0.3</v>
      </c>
      <c r="I70" s="6">
        <v>47.5</v>
      </c>
      <c r="J70" s="4">
        <v>0.7</v>
      </c>
      <c r="O70" s="4">
        <v>2.6</v>
      </c>
      <c r="P70" s="8">
        <f t="shared" si="4"/>
        <v>0.96699999999999997</v>
      </c>
      <c r="Q70" s="8">
        <f t="shared" si="5"/>
        <v>3.3000000000000002E-2</v>
      </c>
      <c r="R70">
        <f t="shared" si="6"/>
        <v>99.999999999999986</v>
      </c>
      <c r="S70">
        <f t="shared" si="7"/>
        <v>1</v>
      </c>
    </row>
    <row r="71" spans="1:19" x14ac:dyDescent="0.2">
      <c r="A71" t="s">
        <v>879</v>
      </c>
      <c r="B71">
        <v>61790</v>
      </c>
      <c r="C71" t="s">
        <v>249</v>
      </c>
      <c r="D71" t="s">
        <v>25</v>
      </c>
      <c r="E71" t="s">
        <v>26</v>
      </c>
      <c r="F71" s="6">
        <v>0</v>
      </c>
      <c r="G71" s="6">
        <v>23</v>
      </c>
      <c r="H71" s="6">
        <v>0</v>
      </c>
      <c r="I71" s="6">
        <v>21</v>
      </c>
      <c r="J71" s="4">
        <v>8</v>
      </c>
      <c r="K71" s="4">
        <v>0</v>
      </c>
      <c r="L71" s="4">
        <v>0</v>
      </c>
      <c r="M71" s="4">
        <v>0</v>
      </c>
      <c r="N71" s="4">
        <v>27</v>
      </c>
      <c r="O71" s="4">
        <v>21</v>
      </c>
      <c r="P71" s="8">
        <f t="shared" si="4"/>
        <v>0.44</v>
      </c>
      <c r="Q71" s="8">
        <f t="shared" si="5"/>
        <v>0.56000000000000005</v>
      </c>
      <c r="R71">
        <f t="shared" si="6"/>
        <v>100</v>
      </c>
      <c r="S71">
        <f t="shared" si="7"/>
        <v>1</v>
      </c>
    </row>
    <row r="72" spans="1:19" x14ac:dyDescent="0.2">
      <c r="A72" t="s">
        <v>879</v>
      </c>
      <c r="B72">
        <v>63562</v>
      </c>
      <c r="C72" t="s">
        <v>216</v>
      </c>
      <c r="D72" t="s">
        <v>25</v>
      </c>
      <c r="E72" t="s">
        <v>26</v>
      </c>
      <c r="F72" s="6">
        <v>48.5</v>
      </c>
      <c r="G72" s="6">
        <v>0</v>
      </c>
      <c r="H72" s="6">
        <v>0</v>
      </c>
      <c r="I72" s="6">
        <v>42.4</v>
      </c>
      <c r="J72" s="4">
        <v>0.4</v>
      </c>
      <c r="K72" s="4">
        <v>0</v>
      </c>
      <c r="L72" s="4">
        <v>8.4</v>
      </c>
      <c r="M72" s="4">
        <v>0</v>
      </c>
      <c r="N72" s="4">
        <v>0.3</v>
      </c>
      <c r="O72" s="4">
        <v>0</v>
      </c>
      <c r="P72" s="8">
        <f t="shared" si="4"/>
        <v>0.90899999999999992</v>
      </c>
      <c r="Q72" s="8">
        <f t="shared" si="5"/>
        <v>9.0999999999999998E-2</v>
      </c>
      <c r="R72">
        <f t="shared" si="6"/>
        <v>100.00000000000001</v>
      </c>
      <c r="S72">
        <f t="shared" si="7"/>
        <v>0.99999999999999989</v>
      </c>
    </row>
    <row r="73" spans="1:19" x14ac:dyDescent="0.2">
      <c r="A73" t="s">
        <v>879</v>
      </c>
      <c r="B73">
        <v>64014</v>
      </c>
      <c r="C73" t="s">
        <v>174</v>
      </c>
      <c r="D73" t="s">
        <v>25</v>
      </c>
      <c r="E73" t="s">
        <v>26</v>
      </c>
      <c r="F73" s="6">
        <v>0</v>
      </c>
      <c r="G73" s="6">
        <v>0</v>
      </c>
      <c r="H73" s="6">
        <v>0</v>
      </c>
      <c r="I73" s="6">
        <v>0</v>
      </c>
      <c r="J73" s="4">
        <v>0</v>
      </c>
      <c r="K73" s="4">
        <v>0</v>
      </c>
      <c r="L73" s="4">
        <v>75</v>
      </c>
      <c r="M73" s="4">
        <v>0</v>
      </c>
      <c r="N73" s="4">
        <v>25</v>
      </c>
      <c r="O73" s="4">
        <v>0</v>
      </c>
      <c r="P73" s="8">
        <f t="shared" si="4"/>
        <v>0</v>
      </c>
      <c r="Q73" s="8">
        <f t="shared" si="5"/>
        <v>1</v>
      </c>
      <c r="R73">
        <f t="shared" si="6"/>
        <v>100</v>
      </c>
      <c r="S73">
        <f t="shared" si="7"/>
        <v>1</v>
      </c>
    </row>
    <row r="74" spans="1:19" x14ac:dyDescent="0.2">
      <c r="A74" t="s">
        <v>879</v>
      </c>
      <c r="B74">
        <v>73295</v>
      </c>
      <c r="C74" t="s">
        <v>325</v>
      </c>
      <c r="D74" t="s">
        <v>25</v>
      </c>
      <c r="E74" t="s">
        <v>26</v>
      </c>
      <c r="F74" s="6">
        <v>29.8</v>
      </c>
      <c r="G74" s="6">
        <v>12.1</v>
      </c>
      <c r="H74" s="6">
        <v>0</v>
      </c>
      <c r="I74" s="6">
        <v>29.2</v>
      </c>
      <c r="J74" s="4">
        <v>6.3</v>
      </c>
      <c r="K74" s="4">
        <v>0</v>
      </c>
      <c r="L74" s="4">
        <v>18.3</v>
      </c>
      <c r="M74" s="4">
        <v>0</v>
      </c>
      <c r="N74" s="4">
        <v>0</v>
      </c>
      <c r="O74" s="4">
        <v>4.3</v>
      </c>
      <c r="P74" s="8">
        <f t="shared" si="4"/>
        <v>0.71100000000000008</v>
      </c>
      <c r="Q74" s="8">
        <f t="shared" si="5"/>
        <v>0.28900000000000003</v>
      </c>
      <c r="R74">
        <f t="shared" si="6"/>
        <v>99.999999999999986</v>
      </c>
      <c r="S74">
        <f t="shared" si="7"/>
        <v>1</v>
      </c>
    </row>
    <row r="75" spans="1:19" x14ac:dyDescent="0.2">
      <c r="A75" t="s">
        <v>879</v>
      </c>
      <c r="B75">
        <v>73530</v>
      </c>
      <c r="C75" t="s">
        <v>80</v>
      </c>
      <c r="D75" t="s">
        <v>25</v>
      </c>
      <c r="E75" t="s">
        <v>26</v>
      </c>
      <c r="F75" s="6">
        <v>0</v>
      </c>
      <c r="G75" s="6">
        <v>0</v>
      </c>
      <c r="H75" s="6">
        <v>0</v>
      </c>
      <c r="I75" s="6">
        <v>0</v>
      </c>
      <c r="J75" s="4">
        <v>0</v>
      </c>
      <c r="K75" s="4">
        <v>0</v>
      </c>
      <c r="L75" s="4">
        <v>100</v>
      </c>
      <c r="M75" s="4">
        <v>0</v>
      </c>
      <c r="N75" s="4">
        <v>0</v>
      </c>
      <c r="O75" s="4">
        <v>0</v>
      </c>
      <c r="P75" s="8">
        <f t="shared" si="4"/>
        <v>0</v>
      </c>
      <c r="Q75" s="8">
        <f t="shared" si="5"/>
        <v>1</v>
      </c>
      <c r="R75">
        <f t="shared" si="6"/>
        <v>100</v>
      </c>
      <c r="S75">
        <f t="shared" si="7"/>
        <v>1</v>
      </c>
    </row>
    <row r="76" spans="1:19" x14ac:dyDescent="0.2">
      <c r="A76" t="s">
        <v>879</v>
      </c>
      <c r="B76">
        <v>74418</v>
      </c>
      <c r="C76" t="s">
        <v>127</v>
      </c>
      <c r="D76" t="s">
        <v>25</v>
      </c>
      <c r="E76" t="s">
        <v>26</v>
      </c>
      <c r="F76" s="6">
        <v>39.1</v>
      </c>
      <c r="G76" s="6">
        <v>32.700000000000003</v>
      </c>
      <c r="J76" s="4">
        <v>1.4</v>
      </c>
      <c r="L76" s="4">
        <v>23.5</v>
      </c>
      <c r="N76" s="4">
        <v>3.3</v>
      </c>
      <c r="P76" s="8">
        <f t="shared" si="4"/>
        <v>0.71799999999999997</v>
      </c>
      <c r="Q76" s="8">
        <f t="shared" si="5"/>
        <v>0.28199999999999997</v>
      </c>
      <c r="R76">
        <f t="shared" si="6"/>
        <v>100.00000000000001</v>
      </c>
      <c r="S76">
        <f t="shared" si="7"/>
        <v>1</v>
      </c>
    </row>
    <row r="77" spans="1:19" x14ac:dyDescent="0.2">
      <c r="A77" t="s">
        <v>879</v>
      </c>
      <c r="B77">
        <v>74423</v>
      </c>
      <c r="C77" t="s">
        <v>233</v>
      </c>
      <c r="D77" t="s">
        <v>25</v>
      </c>
      <c r="E77" t="s">
        <v>26</v>
      </c>
      <c r="F77" s="6">
        <v>13</v>
      </c>
      <c r="G77" s="6">
        <v>82</v>
      </c>
      <c r="H77" s="6">
        <v>0</v>
      </c>
      <c r="I77" s="6">
        <v>5</v>
      </c>
      <c r="J77" s="4">
        <v>0</v>
      </c>
      <c r="K77" s="4">
        <v>0</v>
      </c>
      <c r="L77" s="4">
        <v>0</v>
      </c>
      <c r="M77" s="4">
        <v>0</v>
      </c>
      <c r="O77" s="4">
        <v>0</v>
      </c>
      <c r="P77" s="8">
        <f t="shared" si="4"/>
        <v>1</v>
      </c>
      <c r="Q77" s="8">
        <f t="shared" si="5"/>
        <v>0</v>
      </c>
      <c r="R77">
        <f t="shared" si="6"/>
        <v>100</v>
      </c>
      <c r="S77">
        <f t="shared" si="7"/>
        <v>1</v>
      </c>
    </row>
    <row r="78" spans="1:19" x14ac:dyDescent="0.2">
      <c r="A78" t="s">
        <v>879</v>
      </c>
      <c r="B78">
        <v>74453</v>
      </c>
      <c r="C78" t="s">
        <v>462</v>
      </c>
      <c r="D78" t="s">
        <v>25</v>
      </c>
      <c r="E78" t="s">
        <v>26</v>
      </c>
      <c r="F78" s="6">
        <v>29</v>
      </c>
      <c r="G78" s="6">
        <v>31</v>
      </c>
      <c r="H78" s="6">
        <v>0</v>
      </c>
      <c r="I78" s="6">
        <v>35</v>
      </c>
      <c r="J78" s="4">
        <v>1</v>
      </c>
      <c r="K78" s="4">
        <v>0</v>
      </c>
      <c r="L78" s="4">
        <v>3</v>
      </c>
      <c r="M78" s="4">
        <v>0</v>
      </c>
      <c r="N78" s="4">
        <v>0</v>
      </c>
      <c r="O78" s="4">
        <v>1</v>
      </c>
      <c r="P78" s="8">
        <f t="shared" si="4"/>
        <v>0.95</v>
      </c>
      <c r="Q78" s="8">
        <f t="shared" si="5"/>
        <v>0.05</v>
      </c>
      <c r="R78">
        <f t="shared" si="6"/>
        <v>100</v>
      </c>
      <c r="S78">
        <f t="shared" si="7"/>
        <v>1</v>
      </c>
    </row>
    <row r="79" spans="1:19" x14ac:dyDescent="0.2">
      <c r="A79" t="s">
        <v>879</v>
      </c>
      <c r="B79">
        <v>74508</v>
      </c>
      <c r="C79" t="s">
        <v>363</v>
      </c>
      <c r="D79" t="s">
        <v>25</v>
      </c>
      <c r="E79" t="s">
        <v>26</v>
      </c>
      <c r="F79" s="6">
        <v>29.5</v>
      </c>
      <c r="G79" s="6">
        <v>14</v>
      </c>
      <c r="H79" s="6">
        <v>0</v>
      </c>
      <c r="I79" s="6">
        <v>29.5</v>
      </c>
      <c r="J79" s="4">
        <v>5.7</v>
      </c>
      <c r="K79" s="4">
        <v>2</v>
      </c>
      <c r="L79" s="4">
        <v>16.399999999999999</v>
      </c>
      <c r="M79" s="4">
        <v>0</v>
      </c>
      <c r="N79" s="4">
        <v>2.1</v>
      </c>
      <c r="O79" s="4">
        <v>0</v>
      </c>
      <c r="P79" s="8">
        <f t="shared" si="4"/>
        <v>0.73588709677419362</v>
      </c>
      <c r="Q79" s="8">
        <f t="shared" si="5"/>
        <v>0.26411290322580649</v>
      </c>
      <c r="R79">
        <f t="shared" si="6"/>
        <v>99.199999999999989</v>
      </c>
      <c r="S79">
        <f t="shared" si="7"/>
        <v>1</v>
      </c>
    </row>
    <row r="80" spans="1:19" x14ac:dyDescent="0.2">
      <c r="A80" t="s">
        <v>879</v>
      </c>
      <c r="B80">
        <v>74531</v>
      </c>
      <c r="C80" t="s">
        <v>378</v>
      </c>
      <c r="D80" t="s">
        <v>25</v>
      </c>
      <c r="E80" t="s">
        <v>26</v>
      </c>
      <c r="F80" s="6">
        <v>54</v>
      </c>
      <c r="G80" s="6">
        <v>10</v>
      </c>
      <c r="I80" s="6">
        <v>29</v>
      </c>
      <c r="L80" s="4">
        <v>4</v>
      </c>
      <c r="N80" s="4">
        <v>2</v>
      </c>
      <c r="O80" s="4">
        <v>1</v>
      </c>
      <c r="P80" s="8">
        <f t="shared" si="4"/>
        <v>0.93</v>
      </c>
      <c r="Q80" s="8">
        <f t="shared" si="5"/>
        <v>7.0000000000000007E-2</v>
      </c>
      <c r="R80">
        <f t="shared" si="6"/>
        <v>100</v>
      </c>
      <c r="S80">
        <f t="shared" si="7"/>
        <v>1</v>
      </c>
    </row>
    <row r="81" spans="1:19" x14ac:dyDescent="0.2">
      <c r="A81" t="s">
        <v>879</v>
      </c>
      <c r="B81">
        <v>74534</v>
      </c>
      <c r="C81" t="s">
        <v>850</v>
      </c>
      <c r="D81" t="s">
        <v>25</v>
      </c>
      <c r="E81" t="s">
        <v>26</v>
      </c>
      <c r="F81" s="6">
        <v>6</v>
      </c>
      <c r="G81" s="6">
        <v>34</v>
      </c>
      <c r="H81" s="6">
        <v>1</v>
      </c>
      <c r="I81" s="6">
        <v>28</v>
      </c>
      <c r="J81" s="4">
        <v>22</v>
      </c>
      <c r="K81" s="4">
        <v>0.5</v>
      </c>
      <c r="L81" s="4">
        <v>6</v>
      </c>
      <c r="M81" s="4">
        <v>0</v>
      </c>
      <c r="N81" s="4">
        <v>0.5</v>
      </c>
      <c r="O81" s="4">
        <v>2</v>
      </c>
      <c r="P81" s="8">
        <f t="shared" si="4"/>
        <v>0.69</v>
      </c>
      <c r="Q81" s="8">
        <f t="shared" si="5"/>
        <v>0.31</v>
      </c>
      <c r="R81">
        <f t="shared" si="6"/>
        <v>100</v>
      </c>
      <c r="S81">
        <f t="shared" si="7"/>
        <v>1</v>
      </c>
    </row>
    <row r="82" spans="1:19" x14ac:dyDescent="0.2">
      <c r="A82" t="s">
        <v>879</v>
      </c>
      <c r="B82">
        <v>74558</v>
      </c>
      <c r="C82" t="s">
        <v>414</v>
      </c>
      <c r="D82" t="s">
        <v>25</v>
      </c>
      <c r="E82" t="s">
        <v>26</v>
      </c>
      <c r="F82" s="6">
        <v>61</v>
      </c>
      <c r="G82" s="6">
        <v>14</v>
      </c>
      <c r="J82" s="4">
        <v>6</v>
      </c>
      <c r="O82" s="4">
        <v>19</v>
      </c>
      <c r="P82" s="8">
        <f t="shared" si="4"/>
        <v>0.75</v>
      </c>
      <c r="Q82" s="8">
        <f t="shared" si="5"/>
        <v>0.25</v>
      </c>
      <c r="R82">
        <f t="shared" si="6"/>
        <v>100</v>
      </c>
      <c r="S82">
        <f t="shared" si="7"/>
        <v>1</v>
      </c>
    </row>
    <row r="83" spans="1:19" x14ac:dyDescent="0.2">
      <c r="A83" t="s">
        <v>879</v>
      </c>
      <c r="B83">
        <v>74560</v>
      </c>
      <c r="C83" t="s">
        <v>172</v>
      </c>
      <c r="D83" t="s">
        <v>25</v>
      </c>
      <c r="E83" t="s">
        <v>26</v>
      </c>
      <c r="F83" s="6">
        <v>59</v>
      </c>
      <c r="G83" s="6">
        <v>14</v>
      </c>
      <c r="J83" s="4">
        <v>7</v>
      </c>
      <c r="N83" s="4">
        <v>16</v>
      </c>
      <c r="O83" s="4">
        <v>4</v>
      </c>
      <c r="P83" s="8">
        <f t="shared" si="4"/>
        <v>0.73</v>
      </c>
      <c r="Q83" s="8">
        <f t="shared" si="5"/>
        <v>0.27</v>
      </c>
      <c r="R83">
        <f t="shared" si="6"/>
        <v>100</v>
      </c>
      <c r="S83">
        <f t="shared" si="7"/>
        <v>1</v>
      </c>
    </row>
    <row r="84" spans="1:19" x14ac:dyDescent="0.2">
      <c r="A84" t="s">
        <v>879</v>
      </c>
      <c r="B84">
        <v>74594</v>
      </c>
      <c r="C84" t="s">
        <v>115</v>
      </c>
      <c r="D84" t="s">
        <v>25</v>
      </c>
      <c r="E84" t="s">
        <v>26</v>
      </c>
      <c r="F84" s="6">
        <v>5.34</v>
      </c>
      <c r="G84" s="6">
        <v>70.040000000000006</v>
      </c>
      <c r="H84" s="6">
        <v>0.38</v>
      </c>
      <c r="I84" s="6">
        <v>17.13</v>
      </c>
      <c r="J84" s="4">
        <v>0</v>
      </c>
      <c r="K84" s="4">
        <v>0</v>
      </c>
      <c r="L84" s="4">
        <v>0</v>
      </c>
      <c r="M84" s="4">
        <v>0</v>
      </c>
      <c r="N84" s="4">
        <v>0.06</v>
      </c>
      <c r="O84" s="4">
        <v>7.05</v>
      </c>
      <c r="P84" s="8">
        <f t="shared" si="4"/>
        <v>0.92890000000000006</v>
      </c>
      <c r="Q84" s="8">
        <f t="shared" si="5"/>
        <v>7.1099999999999997E-2</v>
      </c>
      <c r="R84">
        <f t="shared" si="6"/>
        <v>100</v>
      </c>
      <c r="S84">
        <f t="shared" si="7"/>
        <v>1</v>
      </c>
    </row>
    <row r="85" spans="1:19" x14ac:dyDescent="0.2">
      <c r="A85" t="s">
        <v>879</v>
      </c>
      <c r="B85">
        <v>834083</v>
      </c>
      <c r="C85" t="s">
        <v>483</v>
      </c>
      <c r="D85" t="s">
        <v>25</v>
      </c>
      <c r="E85" t="s">
        <v>26</v>
      </c>
      <c r="F85" s="6">
        <v>34.6</v>
      </c>
      <c r="G85" s="6">
        <v>14.8</v>
      </c>
      <c r="H85" s="6">
        <v>0</v>
      </c>
      <c r="I85" s="6">
        <v>27</v>
      </c>
      <c r="J85" s="4">
        <v>7.3</v>
      </c>
      <c r="K85" s="4">
        <v>2</v>
      </c>
      <c r="L85" s="4">
        <v>13.7</v>
      </c>
      <c r="M85" s="4">
        <v>0</v>
      </c>
      <c r="N85" s="4">
        <v>0</v>
      </c>
      <c r="O85" s="4">
        <v>0.6</v>
      </c>
      <c r="P85" s="8">
        <f t="shared" si="4"/>
        <v>0.76400000000000001</v>
      </c>
      <c r="Q85" s="8">
        <f t="shared" si="5"/>
        <v>0.23600000000000002</v>
      </c>
      <c r="R85">
        <f t="shared" si="6"/>
        <v>100</v>
      </c>
      <c r="S85">
        <f t="shared" si="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20BA-6713-0A46-9AC5-0F153B9C529F}">
  <sheetPr codeName="Sheet5"/>
  <dimension ref="A1:V135"/>
  <sheetViews>
    <sheetView workbookViewId="0">
      <selection activeCell="A2" sqref="A2:V135"/>
    </sheetView>
  </sheetViews>
  <sheetFormatPr baseColWidth="10" defaultRowHeight="16" x14ac:dyDescent="0.2"/>
  <cols>
    <col min="1" max="2" width="10.83203125" style="8"/>
    <col min="3" max="3" width="30.5" style="8" customWidth="1"/>
    <col min="4" max="4" width="22.1640625" style="8" customWidth="1"/>
    <col min="5" max="5" width="10.83203125" style="8"/>
    <col min="6" max="6" width="8" style="8" customWidth="1"/>
    <col min="7" max="9" width="77" style="8" customWidth="1"/>
    <col min="10" max="10" width="43.6640625" style="8" customWidth="1"/>
    <col min="11" max="11" width="75.1640625" style="8" customWidth="1"/>
    <col min="12" max="12" width="35.5" style="8" customWidth="1"/>
    <col min="13" max="13" width="55.33203125" style="8" customWidth="1"/>
    <col min="14" max="14" width="32.1640625" style="8" customWidth="1"/>
    <col min="15" max="15" width="10.83203125" style="8" customWidth="1"/>
    <col min="16" max="16" width="10.83203125" style="8"/>
    <col min="17" max="17" width="67.5" style="8" customWidth="1"/>
    <col min="18" max="18" width="34.83203125" style="8" customWidth="1"/>
    <col min="19" max="21" width="10.83203125" style="8"/>
    <col min="22" max="22" width="21.33203125" style="8" customWidth="1"/>
    <col min="23" max="16384" width="10.83203125" style="8"/>
  </cols>
  <sheetData>
    <row r="1" spans="1:22" x14ac:dyDescent="0.2">
      <c r="A1" s="10" t="s">
        <v>0</v>
      </c>
      <c r="B1" s="10" t="s">
        <v>1</v>
      </c>
      <c r="C1" s="10" t="s">
        <v>2</v>
      </c>
      <c r="D1" s="10" t="s">
        <v>4</v>
      </c>
      <c r="E1" s="10" t="s">
        <v>5</v>
      </c>
      <c r="F1" s="10" t="s">
        <v>387</v>
      </c>
      <c r="G1" s="10" t="s">
        <v>8</v>
      </c>
      <c r="H1" s="10" t="s">
        <v>388</v>
      </c>
      <c r="I1" s="10" t="s">
        <v>389</v>
      </c>
      <c r="J1" s="10" t="s">
        <v>390</v>
      </c>
      <c r="K1" s="10" t="s">
        <v>391</v>
      </c>
      <c r="L1" s="10" t="s">
        <v>392</v>
      </c>
      <c r="M1" s="10" t="s">
        <v>393</v>
      </c>
      <c r="N1" s="10" t="s">
        <v>394</v>
      </c>
      <c r="O1" s="10" t="s">
        <v>395</v>
      </c>
      <c r="P1" s="10" t="s">
        <v>396</v>
      </c>
      <c r="Q1" s="10" t="s">
        <v>397</v>
      </c>
      <c r="R1" s="10" t="s">
        <v>398</v>
      </c>
      <c r="S1" s="10" t="s">
        <v>399</v>
      </c>
      <c r="T1" s="10" t="s">
        <v>21</v>
      </c>
      <c r="U1" s="10" t="s">
        <v>22</v>
      </c>
      <c r="V1" s="10" t="s">
        <v>23</v>
      </c>
    </row>
    <row r="2" spans="1:22" x14ac:dyDescent="0.2">
      <c r="A2" s="10">
        <v>2020</v>
      </c>
      <c r="B2" s="10">
        <v>74463</v>
      </c>
      <c r="C2" s="10" t="s">
        <v>426</v>
      </c>
      <c r="D2" s="10" t="s">
        <v>25</v>
      </c>
      <c r="E2" s="10" t="s">
        <v>26</v>
      </c>
      <c r="F2" s="10" t="s">
        <v>296</v>
      </c>
      <c r="G2" s="10" t="s">
        <v>204</v>
      </c>
      <c r="H2" s="10"/>
      <c r="I2" s="10"/>
      <c r="J2" s="10"/>
      <c r="K2" s="10"/>
      <c r="L2" s="10">
        <v>0</v>
      </c>
      <c r="M2" s="10"/>
      <c r="N2" s="10">
        <v>51684</v>
      </c>
      <c r="O2" s="10">
        <v>64466</v>
      </c>
      <c r="P2" s="10">
        <v>82524</v>
      </c>
      <c r="Q2" s="10"/>
      <c r="R2" s="10"/>
      <c r="S2" s="10">
        <v>12.85</v>
      </c>
      <c r="T2" s="10">
        <v>21210</v>
      </c>
      <c r="U2" s="10">
        <v>2019</v>
      </c>
      <c r="V2" s="10"/>
    </row>
    <row r="3" spans="1:22" x14ac:dyDescent="0.2">
      <c r="A3" s="10">
        <v>2020</v>
      </c>
      <c r="B3" s="10">
        <v>63862</v>
      </c>
      <c r="C3" s="10" t="s">
        <v>425</v>
      </c>
      <c r="D3" s="10" t="s">
        <v>25</v>
      </c>
      <c r="E3" s="10" t="s">
        <v>26</v>
      </c>
      <c r="F3" s="10" t="s">
        <v>37</v>
      </c>
      <c r="G3" s="10" t="s">
        <v>263</v>
      </c>
      <c r="H3" s="10"/>
      <c r="I3" s="10"/>
      <c r="J3" s="10"/>
      <c r="K3" s="10"/>
      <c r="L3" s="10">
        <v>0</v>
      </c>
      <c r="M3" s="10"/>
      <c r="N3" s="10">
        <v>70375</v>
      </c>
      <c r="O3" s="10">
        <v>68331</v>
      </c>
      <c r="P3" s="10">
        <v>234288</v>
      </c>
      <c r="Q3" s="10"/>
      <c r="R3" s="10"/>
      <c r="S3" s="10">
        <v>17.100000000000001</v>
      </c>
      <c r="T3" s="10">
        <v>21117</v>
      </c>
      <c r="U3" s="10">
        <v>2017</v>
      </c>
      <c r="V3" s="10"/>
    </row>
    <row r="4" spans="1:22" x14ac:dyDescent="0.2">
      <c r="A4" s="10">
        <v>2020</v>
      </c>
      <c r="B4" s="10">
        <v>63601</v>
      </c>
      <c r="C4" s="10" t="s">
        <v>423</v>
      </c>
      <c r="D4" s="10" t="s">
        <v>25</v>
      </c>
      <c r="E4" s="10" t="s">
        <v>26</v>
      </c>
      <c r="F4" s="10" t="s">
        <v>401</v>
      </c>
      <c r="G4" s="10" t="s">
        <v>204</v>
      </c>
      <c r="H4" s="10"/>
      <c r="I4" s="10"/>
      <c r="J4" s="10"/>
      <c r="K4" s="10"/>
      <c r="L4" s="10">
        <v>0</v>
      </c>
      <c r="M4" s="10"/>
      <c r="N4" s="10">
        <v>94000</v>
      </c>
      <c r="O4" s="10">
        <v>38700</v>
      </c>
      <c r="P4" s="10">
        <v>0</v>
      </c>
      <c r="Q4" s="10"/>
      <c r="R4" s="10"/>
      <c r="S4" s="10">
        <v>10</v>
      </c>
      <c r="T4" s="10">
        <v>25380</v>
      </c>
      <c r="U4" s="10">
        <v>2019</v>
      </c>
      <c r="V4" s="10" t="s">
        <v>424</v>
      </c>
    </row>
    <row r="5" spans="1:22" x14ac:dyDescent="0.2">
      <c r="A5" s="10">
        <v>2020</v>
      </c>
      <c r="B5" s="10">
        <v>74508</v>
      </c>
      <c r="C5" s="10" t="s">
        <v>363</v>
      </c>
      <c r="D5" s="10" t="s">
        <v>25</v>
      </c>
      <c r="E5" s="10" t="s">
        <v>26</v>
      </c>
      <c r="F5" s="10" t="s">
        <v>401</v>
      </c>
      <c r="G5" s="10" t="s">
        <v>125</v>
      </c>
      <c r="H5" s="10"/>
      <c r="I5" s="10"/>
      <c r="J5" s="10"/>
      <c r="K5" s="10"/>
      <c r="L5" s="10">
        <v>0</v>
      </c>
      <c r="M5" s="10"/>
      <c r="N5" s="10">
        <v>103592</v>
      </c>
      <c r="O5" s="10">
        <v>127003</v>
      </c>
      <c r="P5" s="10"/>
      <c r="Q5" s="10"/>
      <c r="R5" s="10"/>
      <c r="S5" s="10">
        <v>39.200000000000003</v>
      </c>
      <c r="T5" s="10">
        <v>26594</v>
      </c>
      <c r="U5" s="10">
        <v>2019</v>
      </c>
      <c r="V5" s="10" t="s">
        <v>364</v>
      </c>
    </row>
    <row r="6" spans="1:22" x14ac:dyDescent="0.2">
      <c r="A6" s="10">
        <v>2020</v>
      </c>
      <c r="B6" s="10">
        <v>57616</v>
      </c>
      <c r="C6" s="10" t="s">
        <v>330</v>
      </c>
      <c r="D6" s="10" t="s">
        <v>25</v>
      </c>
      <c r="E6" s="10" t="s">
        <v>26</v>
      </c>
      <c r="F6" s="10" t="s">
        <v>422</v>
      </c>
      <c r="G6" s="10" t="s">
        <v>204</v>
      </c>
      <c r="H6" s="10"/>
      <c r="I6" s="10"/>
      <c r="J6" s="10"/>
      <c r="K6" s="10"/>
      <c r="L6" s="10">
        <v>0</v>
      </c>
      <c r="M6" s="10"/>
      <c r="N6" s="10">
        <v>120709.2</v>
      </c>
      <c r="O6" s="10">
        <v>210436.37</v>
      </c>
      <c r="P6" s="10">
        <v>71218.429999999993</v>
      </c>
      <c r="Q6" s="10"/>
      <c r="R6" s="10"/>
      <c r="S6" s="10">
        <v>44.65</v>
      </c>
      <c r="T6" s="10">
        <v>19446</v>
      </c>
      <c r="U6" s="10">
        <v>2019</v>
      </c>
      <c r="V6" s="10" t="s">
        <v>331</v>
      </c>
    </row>
    <row r="7" spans="1:22" x14ac:dyDescent="0.2">
      <c r="A7" s="10">
        <v>2020</v>
      </c>
      <c r="B7" s="10">
        <v>74546</v>
      </c>
      <c r="C7" s="10" t="s">
        <v>421</v>
      </c>
      <c r="D7" s="10" t="s">
        <v>25</v>
      </c>
      <c r="E7" s="10" t="s">
        <v>26</v>
      </c>
      <c r="F7" s="10" t="s">
        <v>58</v>
      </c>
      <c r="G7" s="10" t="s">
        <v>125</v>
      </c>
      <c r="H7" s="10"/>
      <c r="I7" s="10"/>
      <c r="J7" s="10"/>
      <c r="K7" s="10"/>
      <c r="L7" s="10">
        <v>0</v>
      </c>
      <c r="M7" s="10"/>
      <c r="N7" s="10">
        <v>129406</v>
      </c>
      <c r="O7" s="10">
        <v>115814</v>
      </c>
      <c r="P7" s="10">
        <v>273277</v>
      </c>
      <c r="Q7" s="10"/>
      <c r="R7" s="10"/>
      <c r="S7" s="10">
        <v>13.18</v>
      </c>
      <c r="T7" s="10">
        <v>20291</v>
      </c>
      <c r="U7" s="10">
        <v>2010</v>
      </c>
      <c r="V7" s="10"/>
    </row>
    <row r="8" spans="1:22" x14ac:dyDescent="0.2">
      <c r="A8" s="10">
        <v>2020</v>
      </c>
      <c r="B8" s="10">
        <v>52897</v>
      </c>
      <c r="C8" s="10" t="s">
        <v>419</v>
      </c>
      <c r="D8" s="10" t="s">
        <v>25</v>
      </c>
      <c r="E8" s="10" t="s">
        <v>26</v>
      </c>
      <c r="F8" s="10" t="s">
        <v>27</v>
      </c>
      <c r="G8" s="10" t="s">
        <v>204</v>
      </c>
      <c r="H8" s="10"/>
      <c r="I8" s="10"/>
      <c r="J8" s="10"/>
      <c r="K8" s="10"/>
      <c r="L8" s="10">
        <v>0</v>
      </c>
      <c r="M8" s="10"/>
      <c r="N8" s="10">
        <v>186961</v>
      </c>
      <c r="O8" s="10">
        <v>82643</v>
      </c>
      <c r="P8" s="10">
        <v>35715</v>
      </c>
      <c r="Q8" s="10">
        <v>305319</v>
      </c>
      <c r="R8" s="10"/>
      <c r="S8" s="10">
        <v>9.5</v>
      </c>
      <c r="T8" s="10">
        <v>9003</v>
      </c>
      <c r="U8" s="10">
        <v>2017</v>
      </c>
      <c r="V8" s="10" t="s">
        <v>420</v>
      </c>
    </row>
    <row r="9" spans="1:22" x14ac:dyDescent="0.2">
      <c r="A9" s="10">
        <v>2020</v>
      </c>
      <c r="B9" s="10">
        <v>59558</v>
      </c>
      <c r="C9" s="10" t="s">
        <v>418</v>
      </c>
      <c r="D9" s="10" t="s">
        <v>25</v>
      </c>
      <c r="E9" s="10" t="s">
        <v>26</v>
      </c>
      <c r="F9" s="10" t="s">
        <v>296</v>
      </c>
      <c r="G9" s="10" t="s">
        <v>204</v>
      </c>
      <c r="H9" s="10"/>
      <c r="I9" s="10"/>
      <c r="J9" s="10"/>
      <c r="K9" s="10"/>
      <c r="L9" s="10">
        <v>0</v>
      </c>
      <c r="M9" s="10"/>
      <c r="N9" s="10">
        <v>267217</v>
      </c>
      <c r="O9" s="10">
        <v>351152</v>
      </c>
      <c r="P9" s="10">
        <v>7033</v>
      </c>
      <c r="Q9" s="10"/>
      <c r="R9" s="10"/>
      <c r="S9" s="10">
        <v>44.029800000000002</v>
      </c>
      <c r="T9" s="10">
        <v>33216</v>
      </c>
      <c r="U9" s="10">
        <v>2019</v>
      </c>
      <c r="V9" s="10"/>
    </row>
    <row r="10" spans="1:22" x14ac:dyDescent="0.2">
      <c r="A10" s="10">
        <v>2020</v>
      </c>
      <c r="B10" s="10">
        <v>59707</v>
      </c>
      <c r="C10" s="10" t="s">
        <v>417</v>
      </c>
      <c r="D10" s="10" t="s">
        <v>25</v>
      </c>
      <c r="E10" s="10" t="s">
        <v>26</v>
      </c>
      <c r="F10" s="10" t="s">
        <v>401</v>
      </c>
      <c r="G10" s="10" t="s">
        <v>204</v>
      </c>
      <c r="H10" s="10"/>
      <c r="I10" s="10"/>
      <c r="J10" s="10"/>
      <c r="K10" s="10"/>
      <c r="L10" s="10">
        <v>0</v>
      </c>
      <c r="M10" s="10"/>
      <c r="N10" s="10">
        <v>418228</v>
      </c>
      <c r="O10" s="10"/>
      <c r="P10" s="10"/>
      <c r="Q10" s="10"/>
      <c r="R10" s="10"/>
      <c r="S10" s="10">
        <v>47.56</v>
      </c>
      <c r="T10" s="10">
        <v>31822</v>
      </c>
      <c r="U10" s="10">
        <v>2019</v>
      </c>
      <c r="V10" s="10"/>
    </row>
    <row r="11" spans="1:22" x14ac:dyDescent="0.2">
      <c r="A11" s="10">
        <v>2020</v>
      </c>
      <c r="B11" s="10">
        <v>37241</v>
      </c>
      <c r="C11" s="10" t="s">
        <v>416</v>
      </c>
      <c r="D11" s="10" t="s">
        <v>25</v>
      </c>
      <c r="E11" s="10" t="s">
        <v>26</v>
      </c>
      <c r="F11" s="10" t="s">
        <v>296</v>
      </c>
      <c r="G11" s="10" t="s">
        <v>204</v>
      </c>
      <c r="H11" s="10"/>
      <c r="I11" s="10"/>
      <c r="J11" s="10"/>
      <c r="K11" s="10"/>
      <c r="L11" s="10">
        <v>0</v>
      </c>
      <c r="M11" s="10"/>
      <c r="N11" s="10">
        <v>490088.6</v>
      </c>
      <c r="O11" s="10">
        <v>34512.42</v>
      </c>
      <c r="P11" s="10">
        <v>17373.59</v>
      </c>
      <c r="Q11" s="10">
        <v>541974.61</v>
      </c>
      <c r="R11" s="10"/>
      <c r="S11" s="10">
        <v>27.117176000000001</v>
      </c>
      <c r="T11" s="10">
        <v>121643</v>
      </c>
      <c r="U11" s="10">
        <v>2018</v>
      </c>
      <c r="V11" s="10"/>
    </row>
    <row r="12" spans="1:22" x14ac:dyDescent="0.2">
      <c r="A12" s="10">
        <v>2020</v>
      </c>
      <c r="B12" s="10">
        <v>53959</v>
      </c>
      <c r="C12" s="10" t="s">
        <v>262</v>
      </c>
      <c r="D12" s="10" t="s">
        <v>25</v>
      </c>
      <c r="E12" s="10" t="s">
        <v>26</v>
      </c>
      <c r="F12" s="10" t="s">
        <v>401</v>
      </c>
      <c r="G12" s="10" t="s">
        <v>204</v>
      </c>
      <c r="H12" s="10"/>
      <c r="I12" s="10"/>
      <c r="J12" s="10"/>
      <c r="K12" s="10"/>
      <c r="L12" s="10">
        <v>0</v>
      </c>
      <c r="M12" s="10"/>
      <c r="N12" s="10">
        <v>529606</v>
      </c>
      <c r="O12" s="10">
        <v>865107</v>
      </c>
      <c r="P12" s="10">
        <v>0</v>
      </c>
      <c r="Q12" s="10"/>
      <c r="R12" s="10"/>
      <c r="S12" s="10">
        <v>143</v>
      </c>
      <c r="T12" s="10">
        <v>91400</v>
      </c>
      <c r="U12" s="10">
        <v>2019</v>
      </c>
      <c r="V12" s="10" t="s">
        <v>264</v>
      </c>
    </row>
    <row r="13" spans="1:22" x14ac:dyDescent="0.2">
      <c r="A13" s="10">
        <v>2020</v>
      </c>
      <c r="B13" s="10">
        <v>58310</v>
      </c>
      <c r="C13" s="10" t="s">
        <v>210</v>
      </c>
      <c r="D13" s="10" t="s">
        <v>25</v>
      </c>
      <c r="E13" s="10" t="s">
        <v>26</v>
      </c>
      <c r="F13" s="10" t="s">
        <v>27</v>
      </c>
      <c r="G13" s="10" t="s">
        <v>204</v>
      </c>
      <c r="H13" s="10"/>
      <c r="I13" s="10"/>
      <c r="J13" s="10"/>
      <c r="K13" s="10"/>
      <c r="L13" s="10">
        <v>0</v>
      </c>
      <c r="M13" s="10"/>
      <c r="N13" s="10">
        <v>611075</v>
      </c>
      <c r="O13" s="10">
        <v>1256450</v>
      </c>
      <c r="P13" s="10">
        <v>128042</v>
      </c>
      <c r="Q13" s="10"/>
      <c r="R13" s="10"/>
      <c r="S13" s="10">
        <v>110</v>
      </c>
      <c r="T13" s="10">
        <v>99920</v>
      </c>
      <c r="U13" s="10">
        <v>2018</v>
      </c>
      <c r="V13" s="10" t="s">
        <v>212</v>
      </c>
    </row>
    <row r="14" spans="1:22" x14ac:dyDescent="0.2">
      <c r="A14" s="10">
        <v>2020</v>
      </c>
      <c r="B14" s="10">
        <v>54109</v>
      </c>
      <c r="C14" s="10" t="s">
        <v>99</v>
      </c>
      <c r="D14" s="10" t="s">
        <v>25</v>
      </c>
      <c r="E14" s="10" t="s">
        <v>26</v>
      </c>
      <c r="F14" s="10" t="s">
        <v>296</v>
      </c>
      <c r="G14" s="10" t="s">
        <v>204</v>
      </c>
      <c r="H14" s="10"/>
      <c r="I14" s="10"/>
      <c r="J14" s="10"/>
      <c r="K14" s="10"/>
      <c r="L14" s="10">
        <v>0</v>
      </c>
      <c r="M14" s="10"/>
      <c r="N14" s="10">
        <v>627454</v>
      </c>
      <c r="O14" s="10">
        <v>829264</v>
      </c>
      <c r="P14" s="10">
        <v>182942</v>
      </c>
      <c r="Q14" s="10">
        <v>1639657</v>
      </c>
      <c r="R14" s="10">
        <v>1639657</v>
      </c>
      <c r="S14" s="10">
        <v>60</v>
      </c>
      <c r="T14" s="10">
        <v>85755</v>
      </c>
      <c r="U14" s="10">
        <v>2019</v>
      </c>
      <c r="V14" s="10" t="s">
        <v>100</v>
      </c>
    </row>
    <row r="15" spans="1:22" x14ac:dyDescent="0.2">
      <c r="A15" s="10">
        <v>2020</v>
      </c>
      <c r="B15" s="10">
        <v>74558</v>
      </c>
      <c r="C15" s="10" t="s">
        <v>414</v>
      </c>
      <c r="D15" s="10" t="s">
        <v>25</v>
      </c>
      <c r="E15" s="10" t="s">
        <v>26</v>
      </c>
      <c r="F15" s="10" t="s">
        <v>401</v>
      </c>
      <c r="G15" s="10" t="s">
        <v>204</v>
      </c>
      <c r="H15" s="10"/>
      <c r="I15" s="10"/>
      <c r="J15" s="10"/>
      <c r="K15" s="10"/>
      <c r="L15" s="10">
        <v>0</v>
      </c>
      <c r="M15" s="10"/>
      <c r="N15" s="10">
        <v>1018578</v>
      </c>
      <c r="O15" s="10">
        <v>439966</v>
      </c>
      <c r="P15" s="10">
        <v>268277</v>
      </c>
      <c r="Q15" s="10"/>
      <c r="R15" s="10"/>
      <c r="S15" s="10">
        <v>4874</v>
      </c>
      <c r="T15" s="10">
        <v>42145</v>
      </c>
      <c r="U15" s="10">
        <v>2019</v>
      </c>
      <c r="V15" s="10"/>
    </row>
    <row r="16" spans="1:22" x14ac:dyDescent="0.2">
      <c r="A16" s="10">
        <v>2020</v>
      </c>
      <c r="B16" s="10">
        <v>59537</v>
      </c>
      <c r="C16" s="10" t="s">
        <v>410</v>
      </c>
      <c r="D16" s="10" t="s">
        <v>25</v>
      </c>
      <c r="E16" s="10" t="s">
        <v>26</v>
      </c>
      <c r="F16" s="10" t="s">
        <v>411</v>
      </c>
      <c r="G16" s="10" t="s">
        <v>204</v>
      </c>
      <c r="H16" s="10"/>
      <c r="I16" s="10"/>
      <c r="J16" s="10"/>
      <c r="K16" s="10"/>
      <c r="L16" s="10">
        <v>0</v>
      </c>
      <c r="M16" s="10"/>
      <c r="N16" s="10">
        <v>1021228</v>
      </c>
      <c r="O16" s="10">
        <v>452359</v>
      </c>
      <c r="P16" s="10">
        <v>24051</v>
      </c>
      <c r="Q16" s="10"/>
      <c r="R16" s="10"/>
      <c r="S16" s="10">
        <v>231.3</v>
      </c>
      <c r="T16" s="10">
        <v>141541</v>
      </c>
      <c r="U16" s="10">
        <v>2019</v>
      </c>
      <c r="V16" s="10" t="s">
        <v>413</v>
      </c>
    </row>
    <row r="17" spans="1:22" x14ac:dyDescent="0.2">
      <c r="A17" s="10">
        <v>2020</v>
      </c>
      <c r="B17" s="10">
        <v>55799</v>
      </c>
      <c r="C17" s="10" t="s">
        <v>218</v>
      </c>
      <c r="D17" s="10" t="s">
        <v>25</v>
      </c>
      <c r="E17" s="10" t="s">
        <v>26</v>
      </c>
      <c r="F17" s="10" t="s">
        <v>58</v>
      </c>
      <c r="G17" s="10" t="s">
        <v>204</v>
      </c>
      <c r="H17" s="10"/>
      <c r="I17" s="10"/>
      <c r="J17" s="10"/>
      <c r="K17" s="10"/>
      <c r="L17" s="10">
        <v>0</v>
      </c>
      <c r="M17" s="10"/>
      <c r="N17" s="10">
        <v>1067210</v>
      </c>
      <c r="O17" s="10">
        <v>1151808</v>
      </c>
      <c r="P17" s="10">
        <v>40983</v>
      </c>
      <c r="Q17" s="10">
        <v>2260001</v>
      </c>
      <c r="R17" s="10"/>
      <c r="S17" s="10">
        <v>67.34</v>
      </c>
      <c r="T17" s="10">
        <v>226400</v>
      </c>
      <c r="U17" s="10">
        <v>2019</v>
      </c>
      <c r="V17" s="10" t="s">
        <v>220</v>
      </c>
    </row>
    <row r="18" spans="1:22" x14ac:dyDescent="0.2">
      <c r="A18" s="10">
        <v>2020</v>
      </c>
      <c r="B18" s="10">
        <v>49334</v>
      </c>
      <c r="C18" s="10" t="s">
        <v>316</v>
      </c>
      <c r="D18" s="10" t="s">
        <v>25</v>
      </c>
      <c r="E18" s="10" t="s">
        <v>26</v>
      </c>
      <c r="F18" s="10" t="s">
        <v>296</v>
      </c>
      <c r="G18" s="10" t="s">
        <v>204</v>
      </c>
      <c r="H18" s="10"/>
      <c r="I18" s="10"/>
      <c r="J18" s="10"/>
      <c r="K18" s="10"/>
      <c r="L18" s="10">
        <v>0</v>
      </c>
      <c r="M18" s="10"/>
      <c r="N18" s="10">
        <v>1361339</v>
      </c>
      <c r="O18" s="10">
        <v>1248463</v>
      </c>
      <c r="P18" s="10">
        <v>72171</v>
      </c>
      <c r="Q18" s="10"/>
      <c r="R18" s="10"/>
      <c r="S18" s="10">
        <v>62.5</v>
      </c>
      <c r="T18" s="10">
        <v>230436</v>
      </c>
      <c r="U18" s="10">
        <v>2019</v>
      </c>
      <c r="V18" s="10" t="s">
        <v>318</v>
      </c>
    </row>
    <row r="19" spans="1:22" x14ac:dyDescent="0.2">
      <c r="A19" s="10">
        <v>2020</v>
      </c>
      <c r="B19" s="10">
        <v>49172</v>
      </c>
      <c r="C19" s="10" t="s">
        <v>408</v>
      </c>
      <c r="D19" s="10" t="s">
        <v>25</v>
      </c>
      <c r="E19" s="10" t="s">
        <v>26</v>
      </c>
      <c r="F19" s="10" t="s">
        <v>58</v>
      </c>
      <c r="G19" s="10" t="s">
        <v>204</v>
      </c>
      <c r="H19" s="10"/>
      <c r="I19" s="10"/>
      <c r="J19" s="10"/>
      <c r="K19" s="10"/>
      <c r="L19" s="10">
        <v>0</v>
      </c>
      <c r="M19" s="10"/>
      <c r="N19" s="10">
        <v>1428892</v>
      </c>
      <c r="O19" s="10">
        <v>1356551</v>
      </c>
      <c r="P19" s="10">
        <v>184213</v>
      </c>
      <c r="Q19" s="10">
        <v>2693166</v>
      </c>
      <c r="R19" s="10"/>
      <c r="S19" s="10">
        <v>356</v>
      </c>
      <c r="T19" s="10">
        <v>266000</v>
      </c>
      <c r="U19" s="10">
        <v>2017</v>
      </c>
      <c r="V19" s="10"/>
    </row>
    <row r="20" spans="1:22" x14ac:dyDescent="0.2">
      <c r="A20" s="10">
        <v>2020</v>
      </c>
      <c r="B20" s="10">
        <v>54026</v>
      </c>
      <c r="C20" s="10" t="s">
        <v>260</v>
      </c>
      <c r="D20" s="10" t="s">
        <v>25</v>
      </c>
      <c r="E20" s="10" t="s">
        <v>26</v>
      </c>
      <c r="F20" s="10" t="s">
        <v>401</v>
      </c>
      <c r="G20" s="10" t="s">
        <v>204</v>
      </c>
      <c r="H20" s="10"/>
      <c r="I20" s="10"/>
      <c r="J20" s="10"/>
      <c r="K20" s="10"/>
      <c r="L20" s="10">
        <v>0</v>
      </c>
      <c r="M20" s="10"/>
      <c r="N20" s="10">
        <v>1438285</v>
      </c>
      <c r="O20" s="10">
        <v>52054</v>
      </c>
      <c r="P20" s="10">
        <v>187785</v>
      </c>
      <c r="Q20" s="10">
        <v>0</v>
      </c>
      <c r="R20" s="10">
        <v>1678124</v>
      </c>
      <c r="S20" s="10">
        <v>128.79</v>
      </c>
      <c r="T20" s="10">
        <v>216279</v>
      </c>
      <c r="U20" s="10">
        <v>2018</v>
      </c>
      <c r="V20" s="10" t="s">
        <v>261</v>
      </c>
    </row>
    <row r="21" spans="1:22" x14ac:dyDescent="0.2">
      <c r="A21" s="10">
        <v>2020</v>
      </c>
      <c r="B21" s="10">
        <v>35878</v>
      </c>
      <c r="C21" s="10" t="s">
        <v>120</v>
      </c>
      <c r="D21" s="10" t="s">
        <v>25</v>
      </c>
      <c r="E21" s="10" t="s">
        <v>26</v>
      </c>
      <c r="F21" s="10" t="s">
        <v>58</v>
      </c>
      <c r="G21" s="10" t="s">
        <v>204</v>
      </c>
      <c r="H21" s="10"/>
      <c r="I21" s="10"/>
      <c r="J21" s="10"/>
      <c r="K21" s="10"/>
      <c r="L21" s="10">
        <v>0</v>
      </c>
      <c r="M21" s="10"/>
      <c r="N21" s="10">
        <v>3424430</v>
      </c>
      <c r="O21" s="10"/>
      <c r="P21" s="10"/>
      <c r="Q21" s="10"/>
      <c r="R21" s="10"/>
      <c r="S21" s="10">
        <v>258.39999999999998</v>
      </c>
      <c r="T21" s="10">
        <v>513624</v>
      </c>
      <c r="U21" s="10">
        <v>2019</v>
      </c>
      <c r="V21" s="10" t="s">
        <v>122</v>
      </c>
    </row>
    <row r="22" spans="1:22" x14ac:dyDescent="0.2">
      <c r="A22" s="10">
        <v>2020</v>
      </c>
      <c r="B22" s="10">
        <v>74575</v>
      </c>
      <c r="C22" s="10" t="s">
        <v>406</v>
      </c>
      <c r="D22" s="10" t="s">
        <v>25</v>
      </c>
      <c r="E22" s="10" t="s">
        <v>26</v>
      </c>
      <c r="F22" s="10" t="s">
        <v>407</v>
      </c>
      <c r="G22" s="10" t="s">
        <v>204</v>
      </c>
      <c r="H22" s="10"/>
      <c r="I22" s="10"/>
      <c r="J22" s="10"/>
      <c r="K22" s="10"/>
      <c r="L22" s="10">
        <v>0</v>
      </c>
      <c r="M22" s="10"/>
      <c r="N22" s="10">
        <v>4858052</v>
      </c>
      <c r="O22" s="10">
        <v>2145888</v>
      </c>
      <c r="P22" s="10">
        <v>447060</v>
      </c>
      <c r="Q22" s="10"/>
      <c r="R22" s="10"/>
      <c r="S22" s="10">
        <v>3206</v>
      </c>
      <c r="T22" s="10">
        <v>542400</v>
      </c>
      <c r="U22" s="10">
        <v>2018</v>
      </c>
      <c r="V22" s="10"/>
    </row>
    <row r="23" spans="1:22" x14ac:dyDescent="0.2">
      <c r="A23" s="10">
        <v>2020</v>
      </c>
      <c r="B23" s="10">
        <v>35862</v>
      </c>
      <c r="C23" s="10" t="s">
        <v>332</v>
      </c>
      <c r="D23" s="10" t="s">
        <v>25</v>
      </c>
      <c r="E23" s="10" t="s">
        <v>26</v>
      </c>
      <c r="F23" s="10" t="s">
        <v>334</v>
      </c>
      <c r="G23" s="10" t="s">
        <v>204</v>
      </c>
      <c r="H23" s="10"/>
      <c r="I23" s="10"/>
      <c r="J23" s="10"/>
      <c r="K23" s="10"/>
      <c r="L23" s="10">
        <v>0</v>
      </c>
      <c r="M23" s="10"/>
      <c r="N23" s="10">
        <v>5520240</v>
      </c>
      <c r="O23" s="10">
        <v>4809082</v>
      </c>
      <c r="P23" s="10">
        <v>300451</v>
      </c>
      <c r="Q23" s="10"/>
      <c r="R23" s="10"/>
      <c r="S23" s="10">
        <v>359.4</v>
      </c>
      <c r="T23" s="10">
        <v>673104</v>
      </c>
      <c r="U23" s="10">
        <v>2017</v>
      </c>
      <c r="V23" s="10" t="s">
        <v>335</v>
      </c>
    </row>
    <row r="24" spans="1:22" x14ac:dyDescent="0.2">
      <c r="A24" s="10">
        <v>2020</v>
      </c>
      <c r="B24" s="10">
        <v>49330</v>
      </c>
      <c r="C24" s="10" t="s">
        <v>61</v>
      </c>
      <c r="D24" s="10" t="s">
        <v>25</v>
      </c>
      <c r="E24" s="10" t="s">
        <v>26</v>
      </c>
      <c r="F24" s="10" t="s">
        <v>27</v>
      </c>
      <c r="G24" s="10" t="s">
        <v>204</v>
      </c>
      <c r="H24" s="10"/>
      <c r="I24" s="10"/>
      <c r="J24" s="10"/>
      <c r="K24" s="10"/>
      <c r="L24" s="10">
        <v>0</v>
      </c>
      <c r="M24" s="10"/>
      <c r="N24" s="10">
        <v>8752052</v>
      </c>
      <c r="O24" s="10">
        <v>4087399</v>
      </c>
      <c r="P24" s="10">
        <v>0</v>
      </c>
      <c r="Q24" s="10"/>
      <c r="R24" s="10"/>
      <c r="S24" s="10">
        <v>826</v>
      </c>
      <c r="T24" s="10">
        <v>505198</v>
      </c>
      <c r="U24" s="10">
        <v>2020</v>
      </c>
      <c r="V24" s="10" t="s">
        <v>63</v>
      </c>
    </row>
    <row r="25" spans="1:22" x14ac:dyDescent="0.2">
      <c r="A25" s="10">
        <v>2020</v>
      </c>
      <c r="B25" s="10">
        <v>1184</v>
      </c>
      <c r="C25" s="10" t="s">
        <v>287</v>
      </c>
      <c r="D25" s="10" t="s">
        <v>25</v>
      </c>
      <c r="E25" s="10" t="s">
        <v>26</v>
      </c>
      <c r="F25" s="10" t="s">
        <v>296</v>
      </c>
      <c r="G25" s="10" t="s">
        <v>404</v>
      </c>
      <c r="H25" s="10"/>
      <c r="I25" s="10"/>
      <c r="J25" s="10"/>
      <c r="K25" s="10"/>
      <c r="L25" s="10">
        <v>0</v>
      </c>
      <c r="M25" s="10"/>
      <c r="N25" s="10">
        <v>9651484</v>
      </c>
      <c r="O25" s="10">
        <v>5116506</v>
      </c>
      <c r="P25" s="10"/>
      <c r="Q25" s="10">
        <v>11998240</v>
      </c>
      <c r="R25" s="10">
        <v>13147030</v>
      </c>
      <c r="S25" s="10">
        <v>845.7</v>
      </c>
      <c r="T25" s="10">
        <v>964254</v>
      </c>
      <c r="U25" s="10">
        <v>2019</v>
      </c>
      <c r="V25" s="10" t="s">
        <v>289</v>
      </c>
    </row>
    <row r="26" spans="1:22" x14ac:dyDescent="0.2">
      <c r="A26" s="10">
        <v>2020</v>
      </c>
      <c r="B26" s="10">
        <v>35860</v>
      </c>
      <c r="C26" s="10" t="s">
        <v>403</v>
      </c>
      <c r="D26" s="10" t="s">
        <v>25</v>
      </c>
      <c r="E26" s="10" t="s">
        <v>26</v>
      </c>
      <c r="F26" s="10" t="s">
        <v>37</v>
      </c>
      <c r="G26" s="10" t="s">
        <v>404</v>
      </c>
      <c r="H26" s="10"/>
      <c r="I26" s="10"/>
      <c r="J26" s="10"/>
      <c r="K26" s="10"/>
      <c r="L26" s="10">
        <v>0</v>
      </c>
      <c r="M26" s="10"/>
      <c r="N26" s="10">
        <v>10046614</v>
      </c>
      <c r="O26" s="10">
        <v>9748609</v>
      </c>
      <c r="P26" s="10">
        <v>569381</v>
      </c>
      <c r="Q26" s="10">
        <v>19527127</v>
      </c>
      <c r="R26" s="10">
        <v>20364604</v>
      </c>
      <c r="S26" s="10">
        <v>997</v>
      </c>
      <c r="T26" s="10">
        <v>1345047</v>
      </c>
      <c r="U26" s="10">
        <v>2018</v>
      </c>
      <c r="V26" s="10" t="s">
        <v>405</v>
      </c>
    </row>
    <row r="27" spans="1:22" x14ac:dyDescent="0.2">
      <c r="A27" s="10">
        <v>2020</v>
      </c>
      <c r="B27" s="10">
        <v>43914</v>
      </c>
      <c r="C27" s="10" t="s">
        <v>400</v>
      </c>
      <c r="D27" s="10" t="s">
        <v>25</v>
      </c>
      <c r="E27" s="10" t="s">
        <v>26</v>
      </c>
      <c r="F27" s="10" t="s">
        <v>401</v>
      </c>
      <c r="G27" s="10" t="s">
        <v>204</v>
      </c>
      <c r="H27" s="10"/>
      <c r="I27" s="10"/>
      <c r="J27" s="10"/>
      <c r="K27" s="10"/>
      <c r="L27" s="10">
        <v>0</v>
      </c>
      <c r="M27" s="10"/>
      <c r="N27" s="10">
        <v>156782859</v>
      </c>
      <c r="O27" s="10">
        <v>266326034</v>
      </c>
      <c r="P27" s="10">
        <v>176188</v>
      </c>
      <c r="Q27" s="10">
        <v>10437984</v>
      </c>
      <c r="R27" s="10">
        <v>266482217</v>
      </c>
      <c r="S27" s="10">
        <v>771</v>
      </c>
      <c r="T27" s="10">
        <v>885708</v>
      </c>
      <c r="U27" s="10">
        <v>2019</v>
      </c>
      <c r="V27" s="10" t="s">
        <v>402</v>
      </c>
    </row>
    <row r="28" spans="1:22" x14ac:dyDescent="0.2">
      <c r="A28" s="10">
        <v>2020</v>
      </c>
      <c r="B28" s="10">
        <v>54048</v>
      </c>
      <c r="C28" s="10" t="s">
        <v>246</v>
      </c>
      <c r="D28" s="10" t="s">
        <v>25</v>
      </c>
      <c r="E28" s="10" t="s">
        <v>26</v>
      </c>
      <c r="F28" s="10" t="s">
        <v>401</v>
      </c>
      <c r="G28" s="10" t="s">
        <v>204</v>
      </c>
      <c r="H28" s="10"/>
      <c r="I28" s="10"/>
      <c r="J28" s="10"/>
      <c r="K28" s="10"/>
      <c r="L28" s="10">
        <v>0</v>
      </c>
      <c r="M28" s="10"/>
      <c r="N28" s="10"/>
      <c r="O28" s="10"/>
      <c r="P28" s="10"/>
      <c r="Q28" s="10"/>
      <c r="R28" s="10"/>
      <c r="S28" s="10">
        <v>269.8</v>
      </c>
      <c r="T28" s="10">
        <v>187603</v>
      </c>
      <c r="U28" s="10">
        <v>2019</v>
      </c>
      <c r="V28" s="10" t="s">
        <v>248</v>
      </c>
    </row>
    <row r="29" spans="1:22" x14ac:dyDescent="0.2">
      <c r="A29" s="10">
        <v>2020</v>
      </c>
      <c r="B29" s="10">
        <v>58530</v>
      </c>
      <c r="C29" s="10" t="s">
        <v>177</v>
      </c>
      <c r="D29" s="10" t="s">
        <v>25</v>
      </c>
      <c r="E29" s="10" t="s">
        <v>26</v>
      </c>
      <c r="F29" s="10" t="s">
        <v>58</v>
      </c>
      <c r="G29" s="10" t="s">
        <v>125</v>
      </c>
      <c r="H29" s="10"/>
      <c r="I29" s="10"/>
      <c r="J29" s="10"/>
      <c r="K29" s="10"/>
      <c r="L29" s="10">
        <v>0</v>
      </c>
      <c r="M29" s="10"/>
      <c r="N29" s="10"/>
      <c r="O29" s="10">
        <v>328180</v>
      </c>
      <c r="P29" s="10"/>
      <c r="Q29" s="10"/>
      <c r="R29" s="10"/>
      <c r="S29" s="10">
        <v>92.6</v>
      </c>
      <c r="T29" s="10">
        <v>28549</v>
      </c>
      <c r="U29" s="10">
        <v>2010</v>
      </c>
      <c r="V29" s="10" t="s">
        <v>178</v>
      </c>
    </row>
    <row r="30" spans="1:22" x14ac:dyDescent="0.2">
      <c r="A30" s="10">
        <v>2020</v>
      </c>
      <c r="B30" s="10">
        <v>848565</v>
      </c>
      <c r="C30" s="10" t="s">
        <v>427</v>
      </c>
      <c r="D30" s="10" t="s">
        <v>25</v>
      </c>
      <c r="E30" s="10" t="s">
        <v>26</v>
      </c>
      <c r="F30" s="10" t="s">
        <v>37</v>
      </c>
      <c r="G30" s="10" t="s">
        <v>204</v>
      </c>
      <c r="H30" s="10"/>
      <c r="I30" s="10">
        <v>66746231.799999997</v>
      </c>
      <c r="J30" s="10"/>
      <c r="K30" s="10">
        <v>49962862.600000001</v>
      </c>
      <c r="L30" s="10">
        <v>116709094</v>
      </c>
      <c r="M30" s="10">
        <v>2421070.7000000002</v>
      </c>
      <c r="N30" s="10"/>
      <c r="O30" s="10"/>
      <c r="P30" s="10"/>
      <c r="Q30" s="10"/>
      <c r="R30" s="10"/>
      <c r="S30" s="10">
        <v>10544.9</v>
      </c>
      <c r="T30" s="10">
        <v>8524670</v>
      </c>
      <c r="U30" s="10">
        <v>2015</v>
      </c>
      <c r="V30" s="10"/>
    </row>
    <row r="31" spans="1:22" x14ac:dyDescent="0.2">
      <c r="A31" s="10">
        <v>2020</v>
      </c>
      <c r="B31" s="10">
        <v>848568</v>
      </c>
      <c r="C31" s="10" t="s">
        <v>429</v>
      </c>
      <c r="D31" s="10" t="s">
        <v>25</v>
      </c>
      <c r="E31" s="10" t="s">
        <v>26</v>
      </c>
      <c r="F31" s="10" t="s">
        <v>296</v>
      </c>
      <c r="G31" s="10" t="s">
        <v>204</v>
      </c>
      <c r="H31" s="10">
        <v>6096818</v>
      </c>
      <c r="I31" s="10">
        <v>28226528</v>
      </c>
      <c r="J31" s="10">
        <v>0</v>
      </c>
      <c r="K31" s="10">
        <v>11214338</v>
      </c>
      <c r="L31" s="10">
        <v>39440866</v>
      </c>
      <c r="M31" s="10">
        <v>0</v>
      </c>
      <c r="N31" s="10"/>
      <c r="O31" s="10"/>
      <c r="P31" s="10"/>
      <c r="Q31" s="10"/>
      <c r="R31" s="10"/>
      <c r="S31" s="10">
        <v>7770</v>
      </c>
      <c r="T31" s="10">
        <v>3099000</v>
      </c>
      <c r="U31" s="10">
        <v>2019</v>
      </c>
      <c r="V31" s="10"/>
    </row>
    <row r="32" spans="1:22" x14ac:dyDescent="0.2">
      <c r="A32" s="10">
        <v>2020</v>
      </c>
      <c r="B32" s="10">
        <v>3417</v>
      </c>
      <c r="C32" s="10" t="s">
        <v>369</v>
      </c>
      <c r="D32" s="10" t="s">
        <v>25</v>
      </c>
      <c r="E32" s="10" t="s">
        <v>26</v>
      </c>
      <c r="F32" s="10" t="s">
        <v>401</v>
      </c>
      <c r="G32" s="10" t="s">
        <v>204</v>
      </c>
      <c r="H32" s="10"/>
      <c r="I32" s="10">
        <v>38275608</v>
      </c>
      <c r="J32" s="10">
        <v>12417317</v>
      </c>
      <c r="K32" s="10"/>
      <c r="L32" s="10">
        <v>38275608</v>
      </c>
      <c r="M32" s="10"/>
      <c r="N32" s="10"/>
      <c r="O32" s="10"/>
      <c r="P32" s="10"/>
      <c r="Q32" s="10"/>
      <c r="R32" s="10"/>
      <c r="S32" s="10">
        <v>1213.3699999999999</v>
      </c>
      <c r="T32" s="10">
        <v>8399000</v>
      </c>
      <c r="U32" s="10">
        <v>2018</v>
      </c>
      <c r="V32" s="10" t="s">
        <v>370</v>
      </c>
    </row>
    <row r="33" spans="1:22" x14ac:dyDescent="0.2">
      <c r="A33" s="10">
        <v>2020</v>
      </c>
      <c r="B33" s="10">
        <v>31108</v>
      </c>
      <c r="C33" s="10" t="s">
        <v>228</v>
      </c>
      <c r="D33" s="10" t="s">
        <v>25</v>
      </c>
      <c r="E33" s="10" t="s">
        <v>26</v>
      </c>
      <c r="F33" s="10" t="s">
        <v>401</v>
      </c>
      <c r="G33" s="10" t="s">
        <v>204</v>
      </c>
      <c r="H33" s="10">
        <v>772360</v>
      </c>
      <c r="I33" s="10">
        <v>19811156</v>
      </c>
      <c r="J33" s="10"/>
      <c r="K33" s="10">
        <v>12884021</v>
      </c>
      <c r="L33" s="10">
        <v>32695177</v>
      </c>
      <c r="M33" s="10">
        <v>587012</v>
      </c>
      <c r="N33" s="10"/>
      <c r="O33" s="10"/>
      <c r="P33" s="10"/>
      <c r="Q33" s="10"/>
      <c r="R33" s="10"/>
      <c r="S33" s="10">
        <v>1737.88</v>
      </c>
      <c r="T33" s="10">
        <v>2343365</v>
      </c>
      <c r="U33" s="10">
        <v>2019</v>
      </c>
      <c r="V33" s="10" t="s">
        <v>230</v>
      </c>
    </row>
    <row r="34" spans="1:22" x14ac:dyDescent="0.2">
      <c r="A34" s="10">
        <v>2020</v>
      </c>
      <c r="B34" s="10">
        <v>848567</v>
      </c>
      <c r="C34" s="10" t="s">
        <v>431</v>
      </c>
      <c r="D34" s="10" t="s">
        <v>25</v>
      </c>
      <c r="E34" s="10" t="s">
        <v>26</v>
      </c>
      <c r="F34" s="10" t="s">
        <v>37</v>
      </c>
      <c r="G34" s="10" t="s">
        <v>404</v>
      </c>
      <c r="H34" s="10"/>
      <c r="I34" s="10">
        <v>15976691</v>
      </c>
      <c r="J34" s="10"/>
      <c r="K34" s="10">
        <v>13348477</v>
      </c>
      <c r="L34" s="10">
        <v>29325168</v>
      </c>
      <c r="M34" s="10">
        <v>627188</v>
      </c>
      <c r="N34" s="10"/>
      <c r="O34" s="10"/>
      <c r="P34" s="10"/>
      <c r="Q34" s="10"/>
      <c r="R34" s="10"/>
      <c r="S34" s="10">
        <v>7874.52</v>
      </c>
      <c r="T34" s="10">
        <v>2137829</v>
      </c>
      <c r="U34" s="10">
        <v>2018</v>
      </c>
      <c r="V34" s="10"/>
    </row>
    <row r="35" spans="1:22" x14ac:dyDescent="0.2">
      <c r="A35" s="10">
        <v>2020</v>
      </c>
      <c r="B35" s="10">
        <v>3203</v>
      </c>
      <c r="C35" s="10" t="s">
        <v>129</v>
      </c>
      <c r="D35" s="10" t="s">
        <v>25</v>
      </c>
      <c r="E35" s="10" t="s">
        <v>26</v>
      </c>
      <c r="F35" s="10" t="s">
        <v>37</v>
      </c>
      <c r="G35" s="10" t="s">
        <v>204</v>
      </c>
      <c r="H35" s="10"/>
      <c r="I35" s="10">
        <v>15893258</v>
      </c>
      <c r="J35" s="10"/>
      <c r="K35" s="10">
        <v>13051174</v>
      </c>
      <c r="L35" s="10">
        <v>28944432</v>
      </c>
      <c r="M35" s="10">
        <v>2090953</v>
      </c>
      <c r="N35" s="10"/>
      <c r="O35" s="10"/>
      <c r="P35" s="10"/>
      <c r="Q35" s="10"/>
      <c r="R35" s="10"/>
      <c r="S35" s="10">
        <v>606</v>
      </c>
      <c r="T35" s="10">
        <v>2705994</v>
      </c>
      <c r="U35" s="10">
        <v>2018</v>
      </c>
      <c r="V35" s="10" t="s">
        <v>131</v>
      </c>
    </row>
    <row r="36" spans="1:22" x14ac:dyDescent="0.2">
      <c r="A36" s="10">
        <v>2020</v>
      </c>
      <c r="B36" s="10">
        <v>10894</v>
      </c>
      <c r="C36" s="10" t="s">
        <v>433</v>
      </c>
      <c r="D36" s="10" t="s">
        <v>25</v>
      </c>
      <c r="E36" s="10" t="s">
        <v>26</v>
      </c>
      <c r="F36" s="10" t="s">
        <v>296</v>
      </c>
      <c r="G36" s="10" t="s">
        <v>204</v>
      </c>
      <c r="H36" s="10">
        <v>1329146</v>
      </c>
      <c r="I36" s="10">
        <v>18683071</v>
      </c>
      <c r="J36" s="10"/>
      <c r="K36" s="10">
        <v>7636620</v>
      </c>
      <c r="L36" s="10">
        <v>26319691</v>
      </c>
      <c r="M36" s="10">
        <v>27315349</v>
      </c>
      <c r="N36" s="10"/>
      <c r="O36" s="10"/>
      <c r="P36" s="10"/>
      <c r="Q36" s="10"/>
      <c r="R36" s="10"/>
      <c r="S36" s="10">
        <v>1215</v>
      </c>
      <c r="T36" s="10">
        <v>4021488</v>
      </c>
      <c r="U36" s="10">
        <v>2018</v>
      </c>
      <c r="V36" s="10" t="s">
        <v>435</v>
      </c>
    </row>
    <row r="37" spans="1:22" x14ac:dyDescent="0.2">
      <c r="A37" s="10">
        <v>2020</v>
      </c>
      <c r="B37" s="10">
        <v>49333</v>
      </c>
      <c r="C37" s="10" t="s">
        <v>365</v>
      </c>
      <c r="D37" s="10" t="s">
        <v>25</v>
      </c>
      <c r="E37" s="10" t="s">
        <v>26</v>
      </c>
      <c r="F37" s="10" t="s">
        <v>58</v>
      </c>
      <c r="G37" s="10" t="s">
        <v>404</v>
      </c>
      <c r="H37" s="10">
        <v>10844022</v>
      </c>
      <c r="I37" s="10">
        <v>9955664</v>
      </c>
      <c r="J37" s="10"/>
      <c r="K37" s="10">
        <v>9883480</v>
      </c>
      <c r="L37" s="10">
        <v>19839144</v>
      </c>
      <c r="M37" s="10">
        <v>1715766</v>
      </c>
      <c r="N37" s="10"/>
      <c r="O37" s="10"/>
      <c r="P37" s="10"/>
      <c r="Q37" s="10"/>
      <c r="R37" s="10"/>
      <c r="S37" s="10">
        <v>1032.21</v>
      </c>
      <c r="T37" s="10">
        <v>765352</v>
      </c>
      <c r="U37" s="10">
        <v>2016</v>
      </c>
      <c r="V37" s="10" t="s">
        <v>366</v>
      </c>
    </row>
    <row r="38" spans="1:22" x14ac:dyDescent="0.2">
      <c r="A38" s="10">
        <v>2020</v>
      </c>
      <c r="B38" s="10">
        <v>35874</v>
      </c>
      <c r="C38" s="10" t="s">
        <v>188</v>
      </c>
      <c r="D38" s="10" t="s">
        <v>25</v>
      </c>
      <c r="E38" s="10" t="s">
        <v>26</v>
      </c>
      <c r="F38" s="10" t="s">
        <v>296</v>
      </c>
      <c r="G38" s="10" t="s">
        <v>204</v>
      </c>
      <c r="H38" s="10">
        <v>1391552</v>
      </c>
      <c r="I38" s="10">
        <v>8666375</v>
      </c>
      <c r="J38" s="10"/>
      <c r="K38" s="10">
        <v>7383288</v>
      </c>
      <c r="L38" s="10">
        <v>16049663</v>
      </c>
      <c r="M38" s="10">
        <v>465360</v>
      </c>
      <c r="N38" s="10"/>
      <c r="O38" s="10"/>
      <c r="P38" s="10"/>
      <c r="Q38" s="10"/>
      <c r="R38" s="10"/>
      <c r="S38" s="10">
        <v>1339</v>
      </c>
      <c r="T38" s="10">
        <v>1660272</v>
      </c>
      <c r="U38" s="10">
        <v>2018</v>
      </c>
      <c r="V38" s="10" t="s">
        <v>190</v>
      </c>
    </row>
    <row r="39" spans="1:22" x14ac:dyDescent="0.2">
      <c r="A39" s="10">
        <v>2020</v>
      </c>
      <c r="B39" s="10">
        <v>43905</v>
      </c>
      <c r="C39" s="10" t="s">
        <v>104</v>
      </c>
      <c r="D39" s="10" t="s">
        <v>25</v>
      </c>
      <c r="E39" s="10" t="s">
        <v>26</v>
      </c>
      <c r="F39" s="10" t="s">
        <v>58</v>
      </c>
      <c r="G39" s="10" t="s">
        <v>437</v>
      </c>
      <c r="H39" s="10">
        <v>216382</v>
      </c>
      <c r="I39" s="10">
        <v>14264703</v>
      </c>
      <c r="J39" s="10"/>
      <c r="K39" s="10"/>
      <c r="L39" s="10">
        <v>14264703</v>
      </c>
      <c r="M39" s="10"/>
      <c r="N39" s="10"/>
      <c r="O39" s="10"/>
      <c r="P39" s="10"/>
      <c r="Q39" s="10"/>
      <c r="R39" s="10"/>
      <c r="S39" s="10">
        <v>1204.3</v>
      </c>
      <c r="T39" s="10">
        <v>1547253</v>
      </c>
      <c r="U39" s="10">
        <v>2019</v>
      </c>
      <c r="V39" s="10" t="s">
        <v>106</v>
      </c>
    </row>
    <row r="40" spans="1:22" x14ac:dyDescent="0.2">
      <c r="A40" s="10">
        <v>2020</v>
      </c>
      <c r="B40" s="10">
        <v>31181</v>
      </c>
      <c r="C40" s="10" t="s">
        <v>240</v>
      </c>
      <c r="D40" s="10" t="s">
        <v>25</v>
      </c>
      <c r="E40" s="10" t="s">
        <v>26</v>
      </c>
      <c r="F40" s="10" t="s">
        <v>58</v>
      </c>
      <c r="G40" s="10" t="s">
        <v>438</v>
      </c>
      <c r="H40" s="10"/>
      <c r="I40" s="10">
        <v>9050464.4000000004</v>
      </c>
      <c r="J40" s="10"/>
      <c r="K40" s="10">
        <v>4878979.1500000004</v>
      </c>
      <c r="L40" s="10">
        <v>13929443.6</v>
      </c>
      <c r="M40" s="10">
        <v>865121.74</v>
      </c>
      <c r="N40" s="10"/>
      <c r="O40" s="10"/>
      <c r="P40" s="10"/>
      <c r="Q40" s="10"/>
      <c r="R40" s="10"/>
      <c r="S40" s="10">
        <v>367</v>
      </c>
      <c r="T40" s="10">
        <v>1555072</v>
      </c>
      <c r="U40" s="10">
        <v>2015</v>
      </c>
      <c r="V40" s="10" t="s">
        <v>242</v>
      </c>
    </row>
    <row r="41" spans="1:22" x14ac:dyDescent="0.2">
      <c r="A41" s="10">
        <v>2020</v>
      </c>
      <c r="B41" s="10">
        <v>35859</v>
      </c>
      <c r="C41" s="10" t="s">
        <v>93</v>
      </c>
      <c r="D41" s="10" t="s">
        <v>25</v>
      </c>
      <c r="E41" s="10" t="s">
        <v>26</v>
      </c>
      <c r="F41" s="10" t="s">
        <v>296</v>
      </c>
      <c r="G41" s="10" t="s">
        <v>204</v>
      </c>
      <c r="H41" s="10">
        <v>147489</v>
      </c>
      <c r="I41" s="10">
        <v>8492078</v>
      </c>
      <c r="J41" s="10"/>
      <c r="K41" s="10">
        <v>2852597</v>
      </c>
      <c r="L41" s="10">
        <v>11344675</v>
      </c>
      <c r="M41" s="10">
        <v>560524</v>
      </c>
      <c r="N41" s="10"/>
      <c r="O41" s="10"/>
      <c r="P41" s="10"/>
      <c r="Q41" s="10"/>
      <c r="R41" s="10"/>
      <c r="S41" s="10">
        <v>201.24</v>
      </c>
      <c r="T41" s="10">
        <v>383793</v>
      </c>
      <c r="U41" s="10">
        <v>2018</v>
      </c>
      <c r="V41" s="10" t="s">
        <v>96</v>
      </c>
    </row>
    <row r="42" spans="1:22" x14ac:dyDescent="0.2">
      <c r="A42" s="10">
        <v>2020</v>
      </c>
      <c r="B42" s="10">
        <v>49335</v>
      </c>
      <c r="C42" s="10" t="s">
        <v>83</v>
      </c>
      <c r="D42" s="10" t="s">
        <v>25</v>
      </c>
      <c r="E42" s="10" t="s">
        <v>26</v>
      </c>
      <c r="F42" s="10" t="s">
        <v>27</v>
      </c>
      <c r="G42" s="10" t="s">
        <v>204</v>
      </c>
      <c r="H42" s="10"/>
      <c r="I42" s="10">
        <v>7072772.9000000004</v>
      </c>
      <c r="J42" s="10"/>
      <c r="K42" s="10">
        <v>3999087.23</v>
      </c>
      <c r="L42" s="10">
        <v>11071860.1</v>
      </c>
      <c r="M42" s="10">
        <v>358894.33</v>
      </c>
      <c r="N42" s="10"/>
      <c r="O42" s="10"/>
      <c r="P42" s="10"/>
      <c r="Q42" s="10"/>
      <c r="R42" s="10"/>
      <c r="S42" s="10">
        <v>1367</v>
      </c>
      <c r="T42" s="10">
        <v>692587</v>
      </c>
      <c r="U42" s="10">
        <v>2018</v>
      </c>
      <c r="V42" s="10" t="s">
        <v>85</v>
      </c>
    </row>
    <row r="43" spans="1:22" x14ac:dyDescent="0.2">
      <c r="A43" s="10">
        <v>2020</v>
      </c>
      <c r="B43" s="10">
        <v>43910</v>
      </c>
      <c r="C43" s="10" t="s">
        <v>265</v>
      </c>
      <c r="D43" s="10" t="s">
        <v>25</v>
      </c>
      <c r="E43" s="10" t="s">
        <v>26</v>
      </c>
      <c r="F43" s="10" t="s">
        <v>401</v>
      </c>
      <c r="G43" s="10" t="s">
        <v>204</v>
      </c>
      <c r="H43" s="10"/>
      <c r="I43" s="10">
        <v>5131800.29</v>
      </c>
      <c r="J43" s="10"/>
      <c r="K43" s="10">
        <v>4703780.2300000004</v>
      </c>
      <c r="L43" s="10">
        <v>9835580.5199999996</v>
      </c>
      <c r="M43" s="10">
        <v>1382078.3</v>
      </c>
      <c r="N43" s="10"/>
      <c r="O43" s="10"/>
      <c r="P43" s="10"/>
      <c r="Q43" s="10"/>
      <c r="R43" s="10"/>
      <c r="S43" s="10">
        <v>606.05700000000002</v>
      </c>
      <c r="T43" s="10">
        <v>922223</v>
      </c>
      <c r="U43" s="10">
        <v>2020</v>
      </c>
      <c r="V43" s="10" t="s">
        <v>267</v>
      </c>
    </row>
    <row r="44" spans="1:22" x14ac:dyDescent="0.2">
      <c r="A44" s="10">
        <v>2020</v>
      </c>
      <c r="B44" s="10">
        <v>32550</v>
      </c>
      <c r="C44" s="10" t="s">
        <v>284</v>
      </c>
      <c r="D44" s="10" t="s">
        <v>25</v>
      </c>
      <c r="E44" s="10" t="s">
        <v>26</v>
      </c>
      <c r="F44" s="10" t="s">
        <v>296</v>
      </c>
      <c r="G44" s="10" t="s">
        <v>204</v>
      </c>
      <c r="H44" s="10"/>
      <c r="I44" s="10">
        <v>4667359</v>
      </c>
      <c r="J44" s="10"/>
      <c r="K44" s="10">
        <v>3804801</v>
      </c>
      <c r="L44" s="10">
        <v>8472160</v>
      </c>
      <c r="M44" s="10">
        <v>855427</v>
      </c>
      <c r="N44" s="10"/>
      <c r="O44" s="10"/>
      <c r="P44" s="10"/>
      <c r="Q44" s="10"/>
      <c r="R44" s="10"/>
      <c r="S44" s="10">
        <v>401</v>
      </c>
      <c r="T44" s="10">
        <v>716492</v>
      </c>
      <c r="U44" s="10">
        <v>2018</v>
      </c>
      <c r="V44" s="10" t="s">
        <v>286</v>
      </c>
    </row>
    <row r="45" spans="1:22" x14ac:dyDescent="0.2">
      <c r="A45" s="10">
        <v>2020</v>
      </c>
      <c r="B45" s="10">
        <v>35853</v>
      </c>
      <c r="C45" s="10" t="s">
        <v>243</v>
      </c>
      <c r="D45" s="10" t="s">
        <v>25</v>
      </c>
      <c r="E45" s="10" t="s">
        <v>26</v>
      </c>
      <c r="F45" s="10" t="s">
        <v>27</v>
      </c>
      <c r="G45" s="10" t="s">
        <v>204</v>
      </c>
      <c r="H45" s="10">
        <v>120614</v>
      </c>
      <c r="I45" s="10">
        <v>4687611</v>
      </c>
      <c r="J45" s="10"/>
      <c r="K45" s="10">
        <v>2784290</v>
      </c>
      <c r="L45" s="10">
        <v>7471901</v>
      </c>
      <c r="M45" s="10"/>
      <c r="N45" s="10"/>
      <c r="O45" s="10"/>
      <c r="P45" s="10"/>
      <c r="Q45" s="10"/>
      <c r="R45" s="10"/>
      <c r="S45" s="10">
        <v>129.29470000000001</v>
      </c>
      <c r="T45" s="10">
        <v>593490</v>
      </c>
      <c r="U45" s="10">
        <v>2019</v>
      </c>
      <c r="V45" s="10" t="s">
        <v>245</v>
      </c>
    </row>
    <row r="46" spans="1:22" x14ac:dyDescent="0.2">
      <c r="A46" s="10">
        <v>2020</v>
      </c>
      <c r="B46" s="10">
        <v>14874</v>
      </c>
      <c r="C46" s="10" t="s">
        <v>169</v>
      </c>
      <c r="D46" s="10" t="s">
        <v>25</v>
      </c>
      <c r="E46" s="10" t="s">
        <v>26</v>
      </c>
      <c r="F46" s="10" t="s">
        <v>296</v>
      </c>
      <c r="G46" s="10" t="s">
        <v>204</v>
      </c>
      <c r="H46" s="10"/>
      <c r="I46" s="10">
        <v>5209522.32</v>
      </c>
      <c r="J46" s="10"/>
      <c r="K46" s="10">
        <v>1968592.56</v>
      </c>
      <c r="L46" s="10">
        <v>7178114.8799999999</v>
      </c>
      <c r="M46" s="10">
        <v>138968.17000000001</v>
      </c>
      <c r="N46" s="10"/>
      <c r="O46" s="10"/>
      <c r="P46" s="10"/>
      <c r="Q46" s="10"/>
      <c r="R46" s="10"/>
      <c r="S46" s="10">
        <v>1207</v>
      </c>
      <c r="T46" s="10">
        <v>811880</v>
      </c>
      <c r="U46" s="10">
        <v>2018</v>
      </c>
      <c r="V46" s="10" t="s">
        <v>171</v>
      </c>
    </row>
    <row r="47" spans="1:22" x14ac:dyDescent="0.2">
      <c r="A47" s="10">
        <v>2020</v>
      </c>
      <c r="B47" s="10">
        <v>31090</v>
      </c>
      <c r="C47" s="10" t="s">
        <v>72</v>
      </c>
      <c r="D47" s="10" t="s">
        <v>25</v>
      </c>
      <c r="E47" s="10" t="s">
        <v>26</v>
      </c>
      <c r="F47" s="10" t="s">
        <v>296</v>
      </c>
      <c r="G47" s="10" t="s">
        <v>204</v>
      </c>
      <c r="H47" s="10"/>
      <c r="I47" s="10">
        <v>3441161</v>
      </c>
      <c r="J47" s="10"/>
      <c r="K47" s="10">
        <v>3692706</v>
      </c>
      <c r="L47" s="10">
        <v>7133867</v>
      </c>
      <c r="M47" s="10">
        <v>557427</v>
      </c>
      <c r="N47" s="10"/>
      <c r="O47" s="10"/>
      <c r="P47" s="10"/>
      <c r="Q47" s="10"/>
      <c r="R47" s="10"/>
      <c r="S47" s="10">
        <v>158</v>
      </c>
      <c r="T47" s="10">
        <v>701547</v>
      </c>
      <c r="U47" s="10">
        <v>2018</v>
      </c>
      <c r="V47" s="10" t="s">
        <v>74</v>
      </c>
    </row>
    <row r="48" spans="1:22" x14ac:dyDescent="0.2">
      <c r="A48" s="10">
        <v>2020</v>
      </c>
      <c r="B48" s="10">
        <v>35393</v>
      </c>
      <c r="C48" s="10" t="s">
        <v>86</v>
      </c>
      <c r="D48" s="10" t="s">
        <v>25</v>
      </c>
      <c r="E48" s="10" t="s">
        <v>26</v>
      </c>
      <c r="F48" s="10" t="s">
        <v>296</v>
      </c>
      <c r="G48" s="10" t="s">
        <v>440</v>
      </c>
      <c r="H48" s="10">
        <v>63901</v>
      </c>
      <c r="I48" s="10">
        <v>2619715.62</v>
      </c>
      <c r="J48" s="10"/>
      <c r="K48" s="10">
        <v>3850597.69</v>
      </c>
      <c r="L48" s="10">
        <v>6470313.3099999996</v>
      </c>
      <c r="M48" s="10">
        <v>133040.38</v>
      </c>
      <c r="N48" s="10"/>
      <c r="O48" s="10"/>
      <c r="P48" s="10"/>
      <c r="Q48" s="10"/>
      <c r="R48" s="10"/>
      <c r="S48" s="10">
        <v>170.9</v>
      </c>
      <c r="T48" s="10">
        <v>302838</v>
      </c>
      <c r="U48" s="10">
        <v>2018</v>
      </c>
      <c r="V48" s="10" t="s">
        <v>88</v>
      </c>
    </row>
    <row r="49" spans="1:22" x14ac:dyDescent="0.2">
      <c r="A49" s="10">
        <v>2020</v>
      </c>
      <c r="B49" s="10">
        <v>35268</v>
      </c>
      <c r="C49" s="10" t="s">
        <v>166</v>
      </c>
      <c r="D49" s="10" t="s">
        <v>25</v>
      </c>
      <c r="E49" s="10" t="s">
        <v>26</v>
      </c>
      <c r="F49" s="10" t="s">
        <v>296</v>
      </c>
      <c r="G49" s="10" t="s">
        <v>204</v>
      </c>
      <c r="H49" s="10"/>
      <c r="I49" s="10">
        <v>4172502</v>
      </c>
      <c r="J49" s="10"/>
      <c r="K49" s="10">
        <v>2193811</v>
      </c>
      <c r="L49" s="10">
        <v>6366313</v>
      </c>
      <c r="M49" s="10"/>
      <c r="N49" s="10"/>
      <c r="O49" s="10"/>
      <c r="P49" s="10"/>
      <c r="Q49" s="10"/>
      <c r="R49" s="10"/>
      <c r="S49" s="10">
        <v>231.14</v>
      </c>
      <c r="T49" s="10">
        <v>695926</v>
      </c>
      <c r="U49" s="10">
        <v>2018</v>
      </c>
      <c r="V49" s="10" t="s">
        <v>168</v>
      </c>
    </row>
    <row r="50" spans="1:22" x14ac:dyDescent="0.2">
      <c r="A50" s="10">
        <v>2020</v>
      </c>
      <c r="B50" s="10">
        <v>35883</v>
      </c>
      <c r="C50" s="10" t="s">
        <v>311</v>
      </c>
      <c r="D50" s="10" t="s">
        <v>25</v>
      </c>
      <c r="E50" s="10" t="s">
        <v>26</v>
      </c>
      <c r="F50" s="10" t="s">
        <v>27</v>
      </c>
      <c r="G50" s="10" t="s">
        <v>204</v>
      </c>
      <c r="H50" s="10"/>
      <c r="I50" s="10">
        <v>4665341</v>
      </c>
      <c r="J50" s="10"/>
      <c r="K50" s="10">
        <v>753639</v>
      </c>
      <c r="L50" s="10">
        <v>5418980</v>
      </c>
      <c r="M50" s="10">
        <v>271862</v>
      </c>
      <c r="N50" s="10"/>
      <c r="O50" s="10"/>
      <c r="P50" s="10"/>
      <c r="Q50" s="10"/>
      <c r="R50" s="10"/>
      <c r="S50" s="10">
        <v>457</v>
      </c>
      <c r="T50" s="10">
        <v>1046079</v>
      </c>
      <c r="U50" s="10">
        <v>2017</v>
      </c>
      <c r="V50" s="10" t="s">
        <v>313</v>
      </c>
    </row>
    <row r="51" spans="1:22" x14ac:dyDescent="0.2">
      <c r="A51" s="10">
        <v>2020</v>
      </c>
      <c r="B51" s="10">
        <v>50566</v>
      </c>
      <c r="C51" s="10" t="s">
        <v>186</v>
      </c>
      <c r="D51" s="10" t="s">
        <v>25</v>
      </c>
      <c r="E51" s="10" t="s">
        <v>26</v>
      </c>
      <c r="F51" s="10" t="s">
        <v>37</v>
      </c>
      <c r="G51" s="10" t="s">
        <v>204</v>
      </c>
      <c r="H51" s="10"/>
      <c r="I51" s="10">
        <v>5178548</v>
      </c>
      <c r="J51" s="10"/>
      <c r="K51" s="10"/>
      <c r="L51" s="10">
        <v>5178548</v>
      </c>
      <c r="M51" s="10"/>
      <c r="N51" s="10"/>
      <c r="O51" s="10"/>
      <c r="P51" s="10"/>
      <c r="Q51" s="10"/>
      <c r="R51" s="10"/>
      <c r="S51" s="10">
        <v>4415.1000000000004</v>
      </c>
      <c r="T51" s="10">
        <v>295365</v>
      </c>
      <c r="U51" s="10">
        <v>2018</v>
      </c>
      <c r="V51" s="10" t="s">
        <v>187</v>
      </c>
    </row>
    <row r="52" spans="1:22" x14ac:dyDescent="0.2">
      <c r="A52" s="10">
        <v>2020</v>
      </c>
      <c r="B52" s="10">
        <v>31182</v>
      </c>
      <c r="C52" s="10" t="s">
        <v>373</v>
      </c>
      <c r="D52" s="10" t="s">
        <v>25</v>
      </c>
      <c r="E52" s="10" t="s">
        <v>26</v>
      </c>
      <c r="F52" s="10" t="s">
        <v>296</v>
      </c>
      <c r="G52" s="10" t="s">
        <v>204</v>
      </c>
      <c r="H52" s="10">
        <v>60242</v>
      </c>
      <c r="I52" s="10">
        <v>3829644</v>
      </c>
      <c r="J52" s="10"/>
      <c r="K52" s="10">
        <v>762669</v>
      </c>
      <c r="L52" s="10">
        <v>4592313</v>
      </c>
      <c r="M52" s="10">
        <v>403012</v>
      </c>
      <c r="N52" s="10"/>
      <c r="O52" s="10"/>
      <c r="P52" s="10"/>
      <c r="Q52" s="10"/>
      <c r="R52" s="10"/>
      <c r="S52" s="10">
        <v>121</v>
      </c>
      <c r="T52" s="10">
        <v>883305</v>
      </c>
      <c r="U52" s="10">
        <v>2018</v>
      </c>
      <c r="V52" s="10" t="s">
        <v>375</v>
      </c>
    </row>
    <row r="53" spans="1:22" x14ac:dyDescent="0.2">
      <c r="A53" s="10">
        <v>2020</v>
      </c>
      <c r="B53" s="10">
        <v>35879</v>
      </c>
      <c r="C53" s="10" t="s">
        <v>101</v>
      </c>
      <c r="D53" s="10" t="s">
        <v>25</v>
      </c>
      <c r="E53" s="10" t="s">
        <v>26</v>
      </c>
      <c r="F53" s="10" t="s">
        <v>296</v>
      </c>
      <c r="G53" s="10" t="s">
        <v>204</v>
      </c>
      <c r="H53" s="10">
        <v>1128188</v>
      </c>
      <c r="I53" s="10">
        <v>2935483.84</v>
      </c>
      <c r="J53" s="10"/>
      <c r="K53" s="10">
        <v>1438614.92</v>
      </c>
      <c r="L53" s="10">
        <v>4374098.76</v>
      </c>
      <c r="M53" s="10">
        <v>20534.349999999999</v>
      </c>
      <c r="N53" s="10"/>
      <c r="O53" s="10"/>
      <c r="P53" s="10"/>
      <c r="Q53" s="10"/>
      <c r="R53" s="10"/>
      <c r="S53" s="10">
        <v>153</v>
      </c>
      <c r="T53" s="10">
        <v>425403</v>
      </c>
      <c r="U53" s="10">
        <v>2017</v>
      </c>
      <c r="V53" s="10" t="s">
        <v>103</v>
      </c>
    </row>
    <row r="54" spans="1:22" x14ac:dyDescent="0.2">
      <c r="A54" s="10">
        <v>2020</v>
      </c>
      <c r="B54" s="10">
        <v>13067</v>
      </c>
      <c r="C54" s="10" t="s">
        <v>446</v>
      </c>
      <c r="D54" s="10" t="s">
        <v>25</v>
      </c>
      <c r="E54" s="10" t="s">
        <v>26</v>
      </c>
      <c r="F54" s="10" t="s">
        <v>27</v>
      </c>
      <c r="G54" s="10" t="s">
        <v>204</v>
      </c>
      <c r="H54" s="10"/>
      <c r="I54" s="10">
        <v>2187750</v>
      </c>
      <c r="J54" s="10"/>
      <c r="K54" s="10">
        <v>1201674</v>
      </c>
      <c r="L54" s="10">
        <v>3389424</v>
      </c>
      <c r="M54" s="10"/>
      <c r="N54" s="10"/>
      <c r="O54" s="10"/>
      <c r="P54" s="10"/>
      <c r="Q54" s="10"/>
      <c r="R54" s="10"/>
      <c r="S54" s="10">
        <v>910</v>
      </c>
      <c r="T54" s="10">
        <v>390144</v>
      </c>
      <c r="U54" s="10">
        <v>2019</v>
      </c>
      <c r="V54" s="10" t="s">
        <v>448</v>
      </c>
    </row>
    <row r="55" spans="1:22" x14ac:dyDescent="0.2">
      <c r="A55" s="10">
        <v>2020</v>
      </c>
      <c r="B55" s="10">
        <v>50551</v>
      </c>
      <c r="C55" s="10" t="s">
        <v>206</v>
      </c>
      <c r="D55" s="10" t="s">
        <v>25</v>
      </c>
      <c r="E55" s="10" t="s">
        <v>26</v>
      </c>
      <c r="F55" s="10" t="s">
        <v>37</v>
      </c>
      <c r="G55" s="10" t="s">
        <v>204</v>
      </c>
      <c r="H55" s="10">
        <v>1931098</v>
      </c>
      <c r="I55" s="10">
        <v>2216935</v>
      </c>
      <c r="J55" s="10"/>
      <c r="K55" s="10">
        <v>707138</v>
      </c>
      <c r="L55" s="10">
        <v>2924073</v>
      </c>
      <c r="M55" s="10">
        <v>442099</v>
      </c>
      <c r="N55" s="10"/>
      <c r="O55" s="10"/>
      <c r="P55" s="10"/>
      <c r="Q55" s="10"/>
      <c r="R55" s="10"/>
      <c r="S55" s="10">
        <v>133.33000000000001</v>
      </c>
      <c r="T55" s="10">
        <v>470130</v>
      </c>
      <c r="U55" s="10">
        <v>2017</v>
      </c>
      <c r="V55" s="10" t="s">
        <v>207</v>
      </c>
    </row>
    <row r="56" spans="1:22" x14ac:dyDescent="0.2">
      <c r="A56" s="10">
        <v>2020</v>
      </c>
      <c r="B56" s="10">
        <v>53879</v>
      </c>
      <c r="C56" s="10" t="s">
        <v>449</v>
      </c>
      <c r="D56" s="10" t="s">
        <v>25</v>
      </c>
      <c r="E56" s="10" t="s">
        <v>26</v>
      </c>
      <c r="F56" s="10" t="s">
        <v>58</v>
      </c>
      <c r="G56" s="10" t="s">
        <v>204</v>
      </c>
      <c r="H56" s="10"/>
      <c r="I56" s="10">
        <v>2897275</v>
      </c>
      <c r="J56" s="10"/>
      <c r="K56" s="10"/>
      <c r="L56" s="10">
        <v>2897275</v>
      </c>
      <c r="M56" s="10"/>
      <c r="N56" s="10"/>
      <c r="O56" s="10"/>
      <c r="P56" s="10"/>
      <c r="Q56" s="10"/>
      <c r="R56" s="10"/>
      <c r="S56" s="10">
        <v>38.19</v>
      </c>
      <c r="T56" s="10">
        <v>261746</v>
      </c>
      <c r="U56" s="10">
        <v>2018</v>
      </c>
      <c r="V56" s="10"/>
    </row>
    <row r="57" spans="1:22" x14ac:dyDescent="0.2">
      <c r="A57" s="10">
        <v>2020</v>
      </c>
      <c r="B57" s="10">
        <v>832610</v>
      </c>
      <c r="C57" s="10" t="s">
        <v>450</v>
      </c>
      <c r="D57" s="10" t="s">
        <v>25</v>
      </c>
      <c r="E57" s="10" t="s">
        <v>26</v>
      </c>
      <c r="F57" s="10" t="s">
        <v>27</v>
      </c>
      <c r="G57" s="10" t="s">
        <v>204</v>
      </c>
      <c r="H57" s="10">
        <v>487162</v>
      </c>
      <c r="I57" s="10">
        <v>1777667</v>
      </c>
      <c r="J57" s="10"/>
      <c r="K57" s="10"/>
      <c r="L57" s="10">
        <v>1777667</v>
      </c>
      <c r="M57" s="10"/>
      <c r="N57" s="10"/>
      <c r="O57" s="10"/>
      <c r="P57" s="10"/>
      <c r="Q57" s="10"/>
      <c r="R57" s="10"/>
      <c r="S57" s="10">
        <v>1031</v>
      </c>
      <c r="T57" s="10">
        <v>142830</v>
      </c>
      <c r="U57" s="10">
        <v>2017</v>
      </c>
      <c r="V57" s="10"/>
    </row>
    <row r="58" spans="1:22" x14ac:dyDescent="0.2">
      <c r="A58" s="10">
        <v>2020</v>
      </c>
      <c r="B58" s="10">
        <v>54104</v>
      </c>
      <c r="C58" s="10" t="s">
        <v>56</v>
      </c>
      <c r="D58" s="10" t="s">
        <v>25</v>
      </c>
      <c r="E58" s="10" t="s">
        <v>26</v>
      </c>
      <c r="F58" s="10" t="s">
        <v>296</v>
      </c>
      <c r="G58" s="10" t="s">
        <v>204</v>
      </c>
      <c r="H58" s="10"/>
      <c r="I58" s="10">
        <v>768765</v>
      </c>
      <c r="J58" s="10"/>
      <c r="K58" s="10">
        <v>722735</v>
      </c>
      <c r="L58" s="10">
        <v>1491500</v>
      </c>
      <c r="M58" s="10">
        <v>205554</v>
      </c>
      <c r="N58" s="10"/>
      <c r="O58" s="10"/>
      <c r="P58" s="10"/>
      <c r="Q58" s="10"/>
      <c r="R58" s="10"/>
      <c r="S58" s="10">
        <v>70.7</v>
      </c>
      <c r="T58" s="10">
        <v>107100</v>
      </c>
      <c r="U58" s="10">
        <v>2019</v>
      </c>
      <c r="V58" s="10" t="s">
        <v>60</v>
      </c>
    </row>
    <row r="59" spans="1:22" x14ac:dyDescent="0.2">
      <c r="A59" s="10">
        <v>2020</v>
      </c>
      <c r="B59" s="10">
        <v>54075</v>
      </c>
      <c r="C59" s="10" t="s">
        <v>350</v>
      </c>
      <c r="D59" s="10" t="s">
        <v>25</v>
      </c>
      <c r="E59" s="10" t="s">
        <v>26</v>
      </c>
      <c r="F59" s="10" t="s">
        <v>296</v>
      </c>
      <c r="G59" s="10" t="s">
        <v>204</v>
      </c>
      <c r="H59" s="10"/>
      <c r="I59" s="10">
        <v>827143</v>
      </c>
      <c r="J59" s="10"/>
      <c r="K59" s="10">
        <v>653793.80000000005</v>
      </c>
      <c r="L59" s="10">
        <v>1480936.8</v>
      </c>
      <c r="M59" s="10"/>
      <c r="N59" s="10"/>
      <c r="O59" s="10"/>
      <c r="P59" s="10"/>
      <c r="Q59" s="10"/>
      <c r="R59" s="10"/>
      <c r="S59" s="10">
        <v>114.5</v>
      </c>
      <c r="T59" s="10">
        <v>156500</v>
      </c>
      <c r="U59" s="10">
        <v>2019</v>
      </c>
      <c r="V59" s="10" t="s">
        <v>352</v>
      </c>
    </row>
    <row r="60" spans="1:22" x14ac:dyDescent="0.2">
      <c r="A60" s="10">
        <v>2020</v>
      </c>
      <c r="B60" s="10">
        <v>55801</v>
      </c>
      <c r="C60" s="10" t="s">
        <v>77</v>
      </c>
      <c r="D60" s="10" t="s">
        <v>25</v>
      </c>
      <c r="E60" s="10" t="s">
        <v>26</v>
      </c>
      <c r="F60" s="10" t="s">
        <v>296</v>
      </c>
      <c r="G60" s="10" t="s">
        <v>204</v>
      </c>
      <c r="H60" s="10">
        <v>469813.11</v>
      </c>
      <c r="I60" s="10">
        <v>783518</v>
      </c>
      <c r="J60" s="10"/>
      <c r="K60" s="10">
        <v>667696</v>
      </c>
      <c r="L60" s="10">
        <v>1451214</v>
      </c>
      <c r="M60" s="10"/>
      <c r="N60" s="10"/>
      <c r="O60" s="10"/>
      <c r="P60" s="10"/>
      <c r="Q60" s="10"/>
      <c r="R60" s="10"/>
      <c r="S60" s="10">
        <v>150.1</v>
      </c>
      <c r="T60" s="10">
        <v>115176</v>
      </c>
      <c r="U60" s="10">
        <v>2019</v>
      </c>
      <c r="V60" s="10" t="s">
        <v>79</v>
      </c>
    </row>
    <row r="61" spans="1:22" x14ac:dyDescent="0.2">
      <c r="A61" s="10">
        <v>2020</v>
      </c>
      <c r="B61" s="10">
        <v>58413</v>
      </c>
      <c r="C61" s="10" t="s">
        <v>452</v>
      </c>
      <c r="D61" s="10" t="s">
        <v>25</v>
      </c>
      <c r="E61" s="10" t="s">
        <v>26</v>
      </c>
      <c r="F61" s="10" t="s">
        <v>296</v>
      </c>
      <c r="G61" s="10" t="s">
        <v>404</v>
      </c>
      <c r="H61" s="10"/>
      <c r="I61" s="10">
        <v>679243</v>
      </c>
      <c r="J61" s="10"/>
      <c r="K61" s="10">
        <v>568125</v>
      </c>
      <c r="L61" s="10">
        <v>1247368</v>
      </c>
      <c r="M61" s="10">
        <v>13049</v>
      </c>
      <c r="N61" s="10"/>
      <c r="O61" s="10"/>
      <c r="P61" s="10"/>
      <c r="Q61" s="10"/>
      <c r="R61" s="10"/>
      <c r="S61" s="10">
        <v>125.718</v>
      </c>
      <c r="T61" s="10">
        <v>93510</v>
      </c>
      <c r="U61" s="10">
        <v>2018</v>
      </c>
      <c r="V61" s="10" t="s">
        <v>453</v>
      </c>
    </row>
    <row r="62" spans="1:22" x14ac:dyDescent="0.2">
      <c r="A62" s="10">
        <v>2020</v>
      </c>
      <c r="B62" s="10">
        <v>63562</v>
      </c>
      <c r="C62" s="10" t="s">
        <v>216</v>
      </c>
      <c r="D62" s="10" t="s">
        <v>25</v>
      </c>
      <c r="E62" s="10" t="s">
        <v>26</v>
      </c>
      <c r="F62" s="10" t="s">
        <v>27</v>
      </c>
      <c r="G62" s="10" t="s">
        <v>204</v>
      </c>
      <c r="H62" s="10"/>
      <c r="I62" s="10">
        <v>805302.88</v>
      </c>
      <c r="J62" s="10"/>
      <c r="K62" s="10">
        <v>354924.72</v>
      </c>
      <c r="L62" s="10">
        <v>1160227.6000000001</v>
      </c>
      <c r="M62" s="10">
        <v>81308.88</v>
      </c>
      <c r="N62" s="10"/>
      <c r="O62" s="10"/>
      <c r="P62" s="10"/>
      <c r="Q62" s="10"/>
      <c r="R62" s="10"/>
      <c r="S62" s="10">
        <v>107.38</v>
      </c>
      <c r="T62" s="10">
        <v>102026</v>
      </c>
      <c r="U62" s="10">
        <v>2019</v>
      </c>
      <c r="V62" s="10" t="s">
        <v>217</v>
      </c>
    </row>
    <row r="63" spans="1:22" x14ac:dyDescent="0.2">
      <c r="A63" s="10">
        <v>2020</v>
      </c>
      <c r="B63" s="10">
        <v>55800</v>
      </c>
      <c r="C63" s="10" t="s">
        <v>454</v>
      </c>
      <c r="D63" s="10" t="s">
        <v>25</v>
      </c>
      <c r="E63" s="10" t="s">
        <v>26</v>
      </c>
      <c r="F63" s="10" t="s">
        <v>334</v>
      </c>
      <c r="G63" s="10" t="s">
        <v>204</v>
      </c>
      <c r="H63" s="10">
        <v>194907</v>
      </c>
      <c r="I63" s="10">
        <v>671622</v>
      </c>
      <c r="J63" s="10"/>
      <c r="K63" s="10">
        <v>455838</v>
      </c>
      <c r="L63" s="10">
        <v>1127460</v>
      </c>
      <c r="M63" s="10">
        <v>139870</v>
      </c>
      <c r="N63" s="10"/>
      <c r="O63" s="10"/>
      <c r="P63" s="10"/>
      <c r="Q63" s="10"/>
      <c r="R63" s="10"/>
      <c r="S63" s="10">
        <v>16.649999999999999</v>
      </c>
      <c r="T63" s="10">
        <v>109694</v>
      </c>
      <c r="U63" s="10">
        <v>2014</v>
      </c>
      <c r="V63" s="10" t="s">
        <v>455</v>
      </c>
    </row>
    <row r="64" spans="1:22" x14ac:dyDescent="0.2">
      <c r="A64" s="10">
        <v>2020</v>
      </c>
      <c r="B64" s="10">
        <v>54070</v>
      </c>
      <c r="C64" s="10" t="s">
        <v>41</v>
      </c>
      <c r="D64" s="10" t="s">
        <v>25</v>
      </c>
      <c r="E64" s="10" t="s">
        <v>26</v>
      </c>
      <c r="F64" s="10" t="s">
        <v>401</v>
      </c>
      <c r="G64" s="10" t="s">
        <v>263</v>
      </c>
      <c r="H64" s="10">
        <v>0</v>
      </c>
      <c r="I64" s="10">
        <v>985191</v>
      </c>
      <c r="J64" s="10">
        <v>0</v>
      </c>
      <c r="K64" s="10">
        <v>35580</v>
      </c>
      <c r="L64" s="10">
        <v>1020771</v>
      </c>
      <c r="M64" s="10">
        <v>233353</v>
      </c>
      <c r="N64" s="10"/>
      <c r="O64" s="10"/>
      <c r="P64" s="10"/>
      <c r="Q64" s="10"/>
      <c r="R64" s="10"/>
      <c r="S64" s="10">
        <v>113</v>
      </c>
      <c r="T64" s="10">
        <v>171245</v>
      </c>
      <c r="U64" s="10">
        <v>2018</v>
      </c>
      <c r="V64" s="10" t="s">
        <v>44</v>
      </c>
    </row>
    <row r="65" spans="1:22" x14ac:dyDescent="0.2">
      <c r="A65" s="10">
        <v>2020</v>
      </c>
      <c r="B65" s="10">
        <v>63999</v>
      </c>
      <c r="C65" s="10" t="s">
        <v>158</v>
      </c>
      <c r="D65" s="10" t="s">
        <v>25</v>
      </c>
      <c r="E65" s="10" t="s">
        <v>26</v>
      </c>
      <c r="F65" s="10" t="s">
        <v>296</v>
      </c>
      <c r="G65" s="10" t="s">
        <v>204</v>
      </c>
      <c r="H65" s="10"/>
      <c r="I65" s="10">
        <v>295803.36</v>
      </c>
      <c r="J65" s="10"/>
      <c r="K65" s="10">
        <v>710677.92</v>
      </c>
      <c r="L65" s="10">
        <v>1006481.28</v>
      </c>
      <c r="M65" s="10">
        <v>190126.53</v>
      </c>
      <c r="N65" s="10"/>
      <c r="O65" s="10"/>
      <c r="P65" s="10"/>
      <c r="Q65" s="10"/>
      <c r="R65" s="10"/>
      <c r="S65" s="10">
        <v>18.13</v>
      </c>
      <c r="T65" s="10">
        <v>91826</v>
      </c>
      <c r="U65" s="10">
        <v>2018</v>
      </c>
      <c r="V65" s="10" t="s">
        <v>159</v>
      </c>
    </row>
    <row r="66" spans="1:22" x14ac:dyDescent="0.2">
      <c r="A66" s="10">
        <v>2020</v>
      </c>
      <c r="B66" s="10">
        <v>54078</v>
      </c>
      <c r="C66" s="10" t="s">
        <v>279</v>
      </c>
      <c r="D66" s="10" t="s">
        <v>25</v>
      </c>
      <c r="E66" s="10" t="s">
        <v>26</v>
      </c>
      <c r="F66" s="10" t="s">
        <v>27</v>
      </c>
      <c r="G66" s="10" t="s">
        <v>204</v>
      </c>
      <c r="H66" s="10"/>
      <c r="I66" s="10">
        <v>865306.3</v>
      </c>
      <c r="J66" s="10"/>
      <c r="K66" s="10">
        <v>75117</v>
      </c>
      <c r="L66" s="10">
        <v>940423.3</v>
      </c>
      <c r="M66" s="10"/>
      <c r="N66" s="10"/>
      <c r="O66" s="10"/>
      <c r="P66" s="10"/>
      <c r="Q66" s="10"/>
      <c r="R66" s="10"/>
      <c r="S66" s="10">
        <v>165</v>
      </c>
      <c r="T66" s="10">
        <v>161456</v>
      </c>
      <c r="U66" s="10">
        <v>2017</v>
      </c>
      <c r="V66" s="10" t="s">
        <v>281</v>
      </c>
    </row>
    <row r="67" spans="1:22" x14ac:dyDescent="0.2">
      <c r="A67" s="10">
        <v>2020</v>
      </c>
      <c r="B67" s="10">
        <v>59678</v>
      </c>
      <c r="C67" s="10" t="s">
        <v>258</v>
      </c>
      <c r="D67" s="10" t="s">
        <v>25</v>
      </c>
      <c r="E67" s="10" t="s">
        <v>26</v>
      </c>
      <c r="F67" s="10" t="s">
        <v>296</v>
      </c>
      <c r="G67" s="10" t="s">
        <v>204</v>
      </c>
      <c r="H67" s="10"/>
      <c r="I67" s="10">
        <v>524034</v>
      </c>
      <c r="J67" s="10"/>
      <c r="K67" s="10">
        <v>415356</v>
      </c>
      <c r="L67" s="10">
        <v>939390</v>
      </c>
      <c r="M67" s="10">
        <v>20288</v>
      </c>
      <c r="N67" s="10"/>
      <c r="O67" s="10"/>
      <c r="P67" s="10"/>
      <c r="Q67" s="10"/>
      <c r="R67" s="10"/>
      <c r="S67" s="10">
        <v>12.55</v>
      </c>
      <c r="T67" s="10">
        <v>75603</v>
      </c>
      <c r="U67" s="10">
        <v>2015</v>
      </c>
      <c r="V67" s="10" t="s">
        <v>259</v>
      </c>
    </row>
    <row r="68" spans="1:22" x14ac:dyDescent="0.2">
      <c r="A68" s="10">
        <v>2020</v>
      </c>
      <c r="B68" s="10">
        <v>54113</v>
      </c>
      <c r="C68" s="10" t="s">
        <v>194</v>
      </c>
      <c r="D68" s="10" t="s">
        <v>25</v>
      </c>
      <c r="E68" s="10" t="s">
        <v>26</v>
      </c>
      <c r="F68" s="10" t="s">
        <v>401</v>
      </c>
      <c r="G68" s="10" t="s">
        <v>204</v>
      </c>
      <c r="H68" s="10"/>
      <c r="I68" s="10">
        <v>667175.73</v>
      </c>
      <c r="J68" s="10"/>
      <c r="K68" s="10">
        <v>247816.41</v>
      </c>
      <c r="L68" s="10">
        <v>914992.14</v>
      </c>
      <c r="M68" s="10">
        <v>24728.47</v>
      </c>
      <c r="N68" s="10"/>
      <c r="O68" s="10"/>
      <c r="P68" s="10"/>
      <c r="Q68" s="10"/>
      <c r="R68" s="10"/>
      <c r="S68" s="10">
        <v>165.42</v>
      </c>
      <c r="T68" s="10">
        <v>75038</v>
      </c>
      <c r="U68" s="10">
        <v>2019</v>
      </c>
      <c r="V68" s="10" t="s">
        <v>196</v>
      </c>
    </row>
    <row r="69" spans="1:22" x14ac:dyDescent="0.2">
      <c r="A69" s="10">
        <v>2020</v>
      </c>
      <c r="B69" s="10">
        <v>74594</v>
      </c>
      <c r="C69" s="10" t="s">
        <v>115</v>
      </c>
      <c r="D69" s="10" t="s">
        <v>25</v>
      </c>
      <c r="E69" s="10" t="s">
        <v>26</v>
      </c>
      <c r="F69" s="10" t="s">
        <v>27</v>
      </c>
      <c r="G69" s="10" t="s">
        <v>204</v>
      </c>
      <c r="H69" s="10"/>
      <c r="I69" s="10">
        <v>445882.3</v>
      </c>
      <c r="J69" s="10"/>
      <c r="K69" s="10">
        <v>423823.05</v>
      </c>
      <c r="L69" s="10">
        <v>869705.35</v>
      </c>
      <c r="M69" s="10">
        <v>50633.81</v>
      </c>
      <c r="N69" s="10"/>
      <c r="O69" s="10"/>
      <c r="P69" s="10"/>
      <c r="Q69" s="10"/>
      <c r="R69" s="10"/>
      <c r="S69" s="10">
        <v>42.7</v>
      </c>
      <c r="T69" s="10">
        <v>77696</v>
      </c>
      <c r="U69" s="10">
        <v>2019</v>
      </c>
      <c r="V69" s="10" t="s">
        <v>116</v>
      </c>
    </row>
    <row r="70" spans="1:22" x14ac:dyDescent="0.2">
      <c r="A70" s="10">
        <v>2020</v>
      </c>
      <c r="B70" s="10">
        <v>58531</v>
      </c>
      <c r="C70" s="10" t="s">
        <v>113</v>
      </c>
      <c r="D70" s="10" t="s">
        <v>25</v>
      </c>
      <c r="E70" s="10" t="s">
        <v>26</v>
      </c>
      <c r="F70" s="10" t="s">
        <v>296</v>
      </c>
      <c r="G70" s="10" t="s">
        <v>204</v>
      </c>
      <c r="H70" s="10"/>
      <c r="I70" s="10">
        <v>485574</v>
      </c>
      <c r="J70" s="10"/>
      <c r="K70" s="10">
        <v>104077</v>
      </c>
      <c r="L70" s="10">
        <v>589651</v>
      </c>
      <c r="M70" s="10">
        <v>27000</v>
      </c>
      <c r="N70" s="10"/>
      <c r="O70" s="10"/>
      <c r="P70" s="10"/>
      <c r="Q70" s="10"/>
      <c r="R70" s="10"/>
      <c r="S70" s="10">
        <v>11</v>
      </c>
      <c r="T70" s="10">
        <v>81562</v>
      </c>
      <c r="U70" s="10">
        <v>2018</v>
      </c>
      <c r="V70" s="10" t="s">
        <v>114</v>
      </c>
    </row>
    <row r="71" spans="1:22" x14ac:dyDescent="0.2">
      <c r="A71" s="10">
        <v>2020</v>
      </c>
      <c r="B71" s="10">
        <v>59631</v>
      </c>
      <c r="C71" s="10" t="s">
        <v>274</v>
      </c>
      <c r="D71" s="10" t="s">
        <v>25</v>
      </c>
      <c r="E71" s="10" t="s">
        <v>26</v>
      </c>
      <c r="F71" s="10" t="s">
        <v>27</v>
      </c>
      <c r="G71" s="10" t="s">
        <v>204</v>
      </c>
      <c r="H71" s="10"/>
      <c r="I71" s="10">
        <v>518175.67</v>
      </c>
      <c r="J71" s="10"/>
      <c r="K71" s="10">
        <v>54190.42</v>
      </c>
      <c r="L71" s="10">
        <v>572366.09</v>
      </c>
      <c r="M71" s="10"/>
      <c r="N71" s="10"/>
      <c r="O71" s="10"/>
      <c r="P71" s="10"/>
      <c r="Q71" s="10"/>
      <c r="R71" s="10"/>
      <c r="S71" s="10">
        <v>40</v>
      </c>
      <c r="T71" s="10">
        <v>90553</v>
      </c>
      <c r="U71" s="10">
        <v>2019</v>
      </c>
      <c r="V71" s="10" t="s">
        <v>275</v>
      </c>
    </row>
    <row r="72" spans="1:22" x14ac:dyDescent="0.2">
      <c r="A72" s="10">
        <v>2020</v>
      </c>
      <c r="B72" s="10">
        <v>58513</v>
      </c>
      <c r="C72" s="10" t="s">
        <v>340</v>
      </c>
      <c r="D72" s="10" t="s">
        <v>25</v>
      </c>
      <c r="E72" s="10" t="s">
        <v>26</v>
      </c>
      <c r="F72" s="10" t="s">
        <v>296</v>
      </c>
      <c r="G72" s="10" t="s">
        <v>204</v>
      </c>
      <c r="H72" s="10">
        <v>0</v>
      </c>
      <c r="I72" s="10">
        <v>399711</v>
      </c>
      <c r="J72" s="10">
        <v>0</v>
      </c>
      <c r="K72" s="10">
        <v>74495</v>
      </c>
      <c r="L72" s="10">
        <v>474206</v>
      </c>
      <c r="M72" s="10">
        <v>1536</v>
      </c>
      <c r="N72" s="10"/>
      <c r="O72" s="10"/>
      <c r="P72" s="10"/>
      <c r="Q72" s="10"/>
      <c r="R72" s="10"/>
      <c r="S72" s="10">
        <v>20.98</v>
      </c>
      <c r="T72" s="10">
        <v>57765</v>
      </c>
      <c r="U72" s="10">
        <v>2018</v>
      </c>
      <c r="V72" s="10" t="s">
        <v>342</v>
      </c>
    </row>
    <row r="73" spans="1:22" x14ac:dyDescent="0.2">
      <c r="A73" s="10">
        <v>2020</v>
      </c>
      <c r="B73" s="10">
        <v>841964</v>
      </c>
      <c r="C73" s="10" t="s">
        <v>456</v>
      </c>
      <c r="D73" s="10" t="s">
        <v>25</v>
      </c>
      <c r="E73" s="10" t="s">
        <v>26</v>
      </c>
      <c r="F73" s="10" t="s">
        <v>58</v>
      </c>
      <c r="G73" s="10" t="s">
        <v>204</v>
      </c>
      <c r="H73" s="10"/>
      <c r="I73" s="10">
        <v>458941</v>
      </c>
      <c r="J73" s="10"/>
      <c r="K73" s="10">
        <v>1792</v>
      </c>
      <c r="L73" s="10">
        <v>460733</v>
      </c>
      <c r="M73" s="10"/>
      <c r="N73" s="10"/>
      <c r="O73" s="10"/>
      <c r="P73" s="10"/>
      <c r="Q73" s="10"/>
      <c r="R73" s="10"/>
      <c r="S73" s="10">
        <v>11.39</v>
      </c>
      <c r="T73" s="10">
        <v>37113</v>
      </c>
      <c r="U73" s="10">
        <v>2010</v>
      </c>
      <c r="V73" s="10" t="s">
        <v>457</v>
      </c>
    </row>
    <row r="74" spans="1:22" x14ac:dyDescent="0.2">
      <c r="A74" s="10">
        <v>2020</v>
      </c>
      <c r="B74" s="10">
        <v>73706</v>
      </c>
      <c r="C74" s="10" t="s">
        <v>75</v>
      </c>
      <c r="D74" s="10" t="s">
        <v>25</v>
      </c>
      <c r="E74" s="10" t="s">
        <v>26</v>
      </c>
      <c r="F74" s="10" t="s">
        <v>401</v>
      </c>
      <c r="G74" s="10" t="s">
        <v>204</v>
      </c>
      <c r="H74" s="10"/>
      <c r="I74" s="10">
        <v>409039</v>
      </c>
      <c r="J74" s="10"/>
      <c r="K74" s="10"/>
      <c r="L74" s="10">
        <v>409039</v>
      </c>
      <c r="M74" s="10"/>
      <c r="N74" s="10"/>
      <c r="O74" s="10"/>
      <c r="P74" s="10"/>
      <c r="Q74" s="10"/>
      <c r="R74" s="10"/>
      <c r="S74" s="10">
        <v>27.48</v>
      </c>
      <c r="T74" s="10">
        <v>75961</v>
      </c>
      <c r="U74" s="10">
        <v>2017</v>
      </c>
      <c r="V74" s="10" t="s">
        <v>76</v>
      </c>
    </row>
    <row r="75" spans="1:22" x14ac:dyDescent="0.2">
      <c r="A75" s="10">
        <v>2020</v>
      </c>
      <c r="B75" s="10">
        <v>14344</v>
      </c>
      <c r="C75" s="10" t="s">
        <v>183</v>
      </c>
      <c r="D75" s="10" t="s">
        <v>25</v>
      </c>
      <c r="E75" s="10" t="s">
        <v>26</v>
      </c>
      <c r="F75" s="10" t="s">
        <v>58</v>
      </c>
      <c r="G75" s="10" t="s">
        <v>404</v>
      </c>
      <c r="H75" s="10">
        <v>0</v>
      </c>
      <c r="I75" s="10">
        <v>160849</v>
      </c>
      <c r="J75" s="10">
        <v>0</v>
      </c>
      <c r="K75" s="10">
        <v>176857</v>
      </c>
      <c r="L75" s="10">
        <v>337706</v>
      </c>
      <c r="M75" s="10">
        <v>207142</v>
      </c>
      <c r="N75" s="10"/>
      <c r="O75" s="10"/>
      <c r="P75" s="10"/>
      <c r="Q75" s="10"/>
      <c r="R75" s="10"/>
      <c r="S75" s="10">
        <v>45.5</v>
      </c>
      <c r="T75" s="10">
        <v>8376</v>
      </c>
      <c r="U75" s="10">
        <v>2016</v>
      </c>
      <c r="V75" s="10" t="s">
        <v>185</v>
      </c>
    </row>
    <row r="76" spans="1:22" x14ac:dyDescent="0.2">
      <c r="A76" s="10">
        <v>2020</v>
      </c>
      <c r="B76" s="10">
        <v>59545</v>
      </c>
      <c r="C76" s="10" t="s">
        <v>282</v>
      </c>
      <c r="D76" s="10" t="s">
        <v>25</v>
      </c>
      <c r="E76" s="10" t="s">
        <v>26</v>
      </c>
      <c r="F76" s="10" t="s">
        <v>296</v>
      </c>
      <c r="G76" s="10" t="s">
        <v>204</v>
      </c>
      <c r="H76" s="10"/>
      <c r="I76" s="10">
        <v>157770.29999999999</v>
      </c>
      <c r="J76" s="10"/>
      <c r="K76" s="10">
        <v>156582.97</v>
      </c>
      <c r="L76" s="10">
        <v>314353.27</v>
      </c>
      <c r="M76" s="10">
        <v>16933.89</v>
      </c>
      <c r="N76" s="10"/>
      <c r="O76" s="10"/>
      <c r="P76" s="10"/>
      <c r="Q76" s="10"/>
      <c r="R76" s="10"/>
      <c r="S76" s="10">
        <v>26.4</v>
      </c>
      <c r="T76" s="10">
        <v>47266</v>
      </c>
      <c r="U76" s="10">
        <v>2019</v>
      </c>
      <c r="V76" s="10" t="s">
        <v>283</v>
      </c>
    </row>
    <row r="77" spans="1:22" x14ac:dyDescent="0.2">
      <c r="A77" s="10">
        <v>2020</v>
      </c>
      <c r="B77" s="10">
        <v>74453</v>
      </c>
      <c r="C77" s="10" t="s">
        <v>462</v>
      </c>
      <c r="D77" s="10" t="s">
        <v>25</v>
      </c>
      <c r="E77" s="10" t="s">
        <v>26</v>
      </c>
      <c r="F77" s="10" t="s">
        <v>401</v>
      </c>
      <c r="G77" s="10" t="s">
        <v>437</v>
      </c>
      <c r="H77" s="10">
        <v>0</v>
      </c>
      <c r="I77" s="10">
        <v>37164</v>
      </c>
      <c r="J77" s="10">
        <v>0</v>
      </c>
      <c r="K77" s="10">
        <v>267807</v>
      </c>
      <c r="L77" s="10">
        <v>304971</v>
      </c>
      <c r="M77" s="10">
        <v>0</v>
      </c>
      <c r="N77" s="10"/>
      <c r="O77" s="10"/>
      <c r="P77" s="10"/>
      <c r="Q77" s="10"/>
      <c r="R77" s="10"/>
      <c r="S77" s="10">
        <v>31.73</v>
      </c>
      <c r="T77" s="10">
        <v>29767</v>
      </c>
      <c r="U77" s="10">
        <v>2019</v>
      </c>
      <c r="V77" s="10"/>
    </row>
    <row r="78" spans="1:22" x14ac:dyDescent="0.2">
      <c r="A78" s="10">
        <v>2020</v>
      </c>
      <c r="B78" s="10">
        <v>59653</v>
      </c>
      <c r="C78" s="10" t="s">
        <v>208</v>
      </c>
      <c r="D78" s="10" t="s">
        <v>25</v>
      </c>
      <c r="E78" s="10" t="s">
        <v>26</v>
      </c>
      <c r="F78" s="10" t="s">
        <v>58</v>
      </c>
      <c r="G78" s="10" t="s">
        <v>204</v>
      </c>
      <c r="H78" s="10"/>
      <c r="I78" s="10">
        <v>246824.99</v>
      </c>
      <c r="J78" s="10"/>
      <c r="K78" s="10"/>
      <c r="L78" s="10">
        <v>246824.99</v>
      </c>
      <c r="M78" s="10"/>
      <c r="N78" s="10"/>
      <c r="O78" s="10"/>
      <c r="P78" s="10"/>
      <c r="Q78" s="10"/>
      <c r="R78" s="10"/>
      <c r="S78" s="10">
        <v>3.88</v>
      </c>
      <c r="T78" s="10">
        <v>35532</v>
      </c>
      <c r="U78" s="10">
        <v>2018</v>
      </c>
      <c r="V78" s="10" t="s">
        <v>209</v>
      </c>
    </row>
    <row r="79" spans="1:22" x14ac:dyDescent="0.2">
      <c r="A79" s="10">
        <v>2020</v>
      </c>
      <c r="B79" s="10">
        <v>834373</v>
      </c>
      <c r="C79" s="10" t="s">
        <v>463</v>
      </c>
      <c r="D79" s="10" t="s">
        <v>25</v>
      </c>
      <c r="E79" s="10" t="s">
        <v>26</v>
      </c>
      <c r="F79" s="10" t="s">
        <v>296</v>
      </c>
      <c r="G79" s="10" t="s">
        <v>204</v>
      </c>
      <c r="H79" s="10"/>
      <c r="I79" s="10">
        <v>186723</v>
      </c>
      <c r="J79" s="10"/>
      <c r="K79" s="10">
        <v>30151</v>
      </c>
      <c r="L79" s="10">
        <v>216874</v>
      </c>
      <c r="M79" s="10"/>
      <c r="N79" s="10"/>
      <c r="O79" s="10"/>
      <c r="P79" s="10"/>
      <c r="Q79" s="10"/>
      <c r="R79" s="10"/>
      <c r="S79" s="10">
        <v>141.59460000000001</v>
      </c>
      <c r="T79" s="10">
        <v>13151</v>
      </c>
      <c r="U79" s="10">
        <v>2018</v>
      </c>
      <c r="V79" s="10"/>
    </row>
    <row r="80" spans="1:22" x14ac:dyDescent="0.2">
      <c r="A80" s="10">
        <v>2020</v>
      </c>
      <c r="B80" s="10">
        <v>832838</v>
      </c>
      <c r="C80" s="10" t="s">
        <v>314</v>
      </c>
      <c r="D80" s="10" t="s">
        <v>25</v>
      </c>
      <c r="E80" s="10" t="s">
        <v>26</v>
      </c>
      <c r="F80" s="10" t="s">
        <v>466</v>
      </c>
      <c r="G80" s="10" t="s">
        <v>204</v>
      </c>
      <c r="H80" s="10"/>
      <c r="I80" s="10">
        <v>12178</v>
      </c>
      <c r="J80" s="10"/>
      <c r="K80" s="10">
        <v>7016</v>
      </c>
      <c r="L80" s="10">
        <v>19194</v>
      </c>
      <c r="M80" s="10">
        <v>21869</v>
      </c>
      <c r="N80" s="10"/>
      <c r="O80" s="10"/>
      <c r="P80" s="10"/>
      <c r="Q80" s="10"/>
      <c r="R80" s="10"/>
      <c r="S80" s="10">
        <v>53.017000000000003</v>
      </c>
      <c r="T80" s="10">
        <v>3500</v>
      </c>
      <c r="U80" s="10">
        <v>2018</v>
      </c>
      <c r="V80" s="10" t="s">
        <v>315</v>
      </c>
    </row>
    <row r="81" spans="1:22" x14ac:dyDescent="0.2">
      <c r="A81" s="10">
        <v>2020</v>
      </c>
      <c r="B81" s="10">
        <v>35274</v>
      </c>
      <c r="C81" s="10" t="s">
        <v>109</v>
      </c>
      <c r="D81" s="10" t="s">
        <v>25</v>
      </c>
      <c r="E81" s="10" t="s">
        <v>26</v>
      </c>
      <c r="F81" s="10" t="s">
        <v>27</v>
      </c>
      <c r="G81" s="10" t="s">
        <v>204</v>
      </c>
      <c r="H81" s="10"/>
      <c r="I81" s="10"/>
      <c r="J81" s="10"/>
      <c r="K81" s="10"/>
      <c r="L81" s="10">
        <v>0</v>
      </c>
      <c r="M81" s="10"/>
      <c r="N81" s="10"/>
      <c r="O81" s="10"/>
      <c r="P81" s="10"/>
      <c r="Q81" s="10"/>
      <c r="R81" s="10"/>
      <c r="S81" s="10">
        <v>55.2</v>
      </c>
      <c r="T81" s="10">
        <v>66937</v>
      </c>
      <c r="U81" s="10">
        <v>2017</v>
      </c>
      <c r="V81" s="10" t="s">
        <v>112</v>
      </c>
    </row>
    <row r="82" spans="1:22" x14ac:dyDescent="0.2">
      <c r="A82" s="10">
        <v>2020</v>
      </c>
      <c r="B82" s="10">
        <v>35857</v>
      </c>
      <c r="C82" s="10" t="s">
        <v>52</v>
      </c>
      <c r="D82" s="10" t="s">
        <v>25</v>
      </c>
      <c r="E82" s="10" t="s">
        <v>26</v>
      </c>
      <c r="F82" s="10" t="s">
        <v>37</v>
      </c>
      <c r="G82" s="10" t="s">
        <v>204</v>
      </c>
      <c r="H82" s="10"/>
      <c r="I82" s="10"/>
      <c r="J82" s="10"/>
      <c r="K82" s="10"/>
      <c r="L82" s="10">
        <v>0</v>
      </c>
      <c r="M82" s="10"/>
      <c r="N82" s="10"/>
      <c r="O82" s="10"/>
      <c r="P82" s="10"/>
      <c r="Q82" s="10"/>
      <c r="R82" s="10"/>
      <c r="S82" s="10">
        <v>206</v>
      </c>
      <c r="T82" s="10">
        <v>302605</v>
      </c>
      <c r="U82" s="10">
        <v>2018</v>
      </c>
      <c r="V82" s="10" t="s">
        <v>55</v>
      </c>
    </row>
    <row r="83" spans="1:22" x14ac:dyDescent="0.2">
      <c r="A83" s="10">
        <v>2020</v>
      </c>
      <c r="B83" s="10">
        <v>43907</v>
      </c>
      <c r="C83" s="10" t="s">
        <v>276</v>
      </c>
      <c r="D83" s="10" t="s">
        <v>25</v>
      </c>
      <c r="E83" s="10" t="s">
        <v>26</v>
      </c>
      <c r="F83" s="10" t="s">
        <v>58</v>
      </c>
      <c r="G83" s="10" t="s">
        <v>68</v>
      </c>
      <c r="H83" s="10"/>
      <c r="I83" s="10"/>
      <c r="J83" s="10"/>
      <c r="K83" s="10"/>
      <c r="L83" s="10">
        <v>0</v>
      </c>
      <c r="M83" s="10"/>
      <c r="N83" s="10"/>
      <c r="O83" s="10"/>
      <c r="P83" s="10"/>
      <c r="Q83" s="10"/>
      <c r="R83" s="10"/>
      <c r="S83" s="10">
        <v>936.09</v>
      </c>
      <c r="T83" s="10">
        <v>872680</v>
      </c>
      <c r="U83" s="10">
        <v>2019</v>
      </c>
      <c r="V83" s="10" t="s">
        <v>278</v>
      </c>
    </row>
    <row r="84" spans="1:22" x14ac:dyDescent="0.2">
      <c r="A84" s="10">
        <v>2020</v>
      </c>
      <c r="B84" s="10">
        <v>43909</v>
      </c>
      <c r="C84" s="10" t="s">
        <v>469</v>
      </c>
      <c r="D84" s="10" t="s">
        <v>25</v>
      </c>
      <c r="E84" s="10" t="s">
        <v>26</v>
      </c>
      <c r="F84" s="10" t="s">
        <v>470</v>
      </c>
      <c r="G84" s="10" t="s">
        <v>125</v>
      </c>
      <c r="H84" s="10"/>
      <c r="I84" s="10"/>
      <c r="J84" s="10"/>
      <c r="K84" s="10"/>
      <c r="L84" s="10">
        <v>0</v>
      </c>
      <c r="M84" s="10"/>
      <c r="N84" s="10"/>
      <c r="O84" s="10"/>
      <c r="P84" s="10"/>
      <c r="Q84" s="10"/>
      <c r="R84" s="10"/>
      <c r="S84" s="10">
        <v>295</v>
      </c>
      <c r="T84" s="10">
        <v>287442</v>
      </c>
      <c r="U84" s="10">
        <v>2019</v>
      </c>
      <c r="V84" s="10" t="s">
        <v>471</v>
      </c>
    </row>
    <row r="85" spans="1:22" x14ac:dyDescent="0.2">
      <c r="A85" s="10">
        <v>2020</v>
      </c>
      <c r="B85" s="10">
        <v>59633</v>
      </c>
      <c r="C85" s="10" t="s">
        <v>45</v>
      </c>
      <c r="D85" s="10" t="s">
        <v>25</v>
      </c>
      <c r="E85" s="10" t="s">
        <v>26</v>
      </c>
      <c r="F85" s="10" t="s">
        <v>37</v>
      </c>
      <c r="G85" s="10" t="s">
        <v>204</v>
      </c>
      <c r="H85" s="10"/>
      <c r="I85" s="10"/>
      <c r="J85" s="10"/>
      <c r="K85" s="10"/>
      <c r="L85" s="10">
        <v>0</v>
      </c>
      <c r="M85" s="10"/>
      <c r="N85" s="10"/>
      <c r="O85" s="10"/>
      <c r="P85" s="10"/>
      <c r="Q85" s="10"/>
      <c r="R85" s="10"/>
      <c r="S85" s="10">
        <v>41</v>
      </c>
      <c r="T85" s="10">
        <v>64608</v>
      </c>
      <c r="U85" s="10">
        <v>2019</v>
      </c>
      <c r="V85" s="10" t="s">
        <v>47</v>
      </c>
    </row>
    <row r="86" spans="1:22" x14ac:dyDescent="0.2">
      <c r="A86" s="10">
        <v>2020</v>
      </c>
      <c r="B86" s="10">
        <v>63762</v>
      </c>
      <c r="C86" s="10" t="s">
        <v>428</v>
      </c>
      <c r="D86" s="10" t="s">
        <v>25</v>
      </c>
      <c r="E86" s="10" t="s">
        <v>26</v>
      </c>
      <c r="F86" s="10" t="s">
        <v>296</v>
      </c>
      <c r="G86" s="10" t="s">
        <v>328</v>
      </c>
      <c r="H86" s="10"/>
      <c r="I86" s="10">
        <v>40007541</v>
      </c>
      <c r="J86" s="10"/>
      <c r="K86" s="10">
        <v>22635418</v>
      </c>
      <c r="L86" s="10">
        <v>62642959</v>
      </c>
      <c r="M86" s="10"/>
      <c r="N86" s="10"/>
      <c r="O86" s="10"/>
      <c r="P86" s="10"/>
      <c r="Q86" s="10"/>
      <c r="R86" s="10"/>
      <c r="S86" s="10">
        <v>3722</v>
      </c>
      <c r="T86" s="10">
        <v>5570234</v>
      </c>
      <c r="U86" s="10">
        <v>2018</v>
      </c>
      <c r="V86" s="10"/>
    </row>
    <row r="87" spans="1:22" x14ac:dyDescent="0.2">
      <c r="A87" s="10">
        <v>2020</v>
      </c>
      <c r="B87" s="10">
        <v>73666</v>
      </c>
      <c r="C87" s="10" t="s">
        <v>436</v>
      </c>
      <c r="D87" s="10" t="s">
        <v>25</v>
      </c>
      <c r="E87" s="10" t="s">
        <v>26</v>
      </c>
      <c r="F87" s="10" t="s">
        <v>296</v>
      </c>
      <c r="G87" s="10" t="s">
        <v>204</v>
      </c>
      <c r="H87" s="10">
        <v>129198</v>
      </c>
      <c r="I87" s="10">
        <v>16809805</v>
      </c>
      <c r="J87" s="10"/>
      <c r="K87" s="10">
        <v>6577625</v>
      </c>
      <c r="L87" s="10">
        <v>23387430</v>
      </c>
      <c r="M87" s="10">
        <v>769210</v>
      </c>
      <c r="N87" s="10"/>
      <c r="O87" s="10"/>
      <c r="P87" s="10"/>
      <c r="Q87" s="10"/>
      <c r="R87" s="10"/>
      <c r="S87" s="10">
        <v>3226.0632900000001</v>
      </c>
      <c r="T87" s="10">
        <v>1241718</v>
      </c>
      <c r="U87" s="10">
        <v>2018</v>
      </c>
      <c r="V87" s="10"/>
    </row>
    <row r="88" spans="1:22" x14ac:dyDescent="0.2">
      <c r="A88" s="10">
        <v>2020</v>
      </c>
      <c r="B88" s="10">
        <v>10495</v>
      </c>
      <c r="C88" s="10" t="s">
        <v>321</v>
      </c>
      <c r="D88" s="10" t="s">
        <v>25</v>
      </c>
      <c r="E88" s="10" t="s">
        <v>26</v>
      </c>
      <c r="F88" s="10" t="s">
        <v>401</v>
      </c>
      <c r="G88" s="10" t="s">
        <v>125</v>
      </c>
      <c r="H88" s="10"/>
      <c r="I88" s="10">
        <v>18078957</v>
      </c>
      <c r="J88" s="10"/>
      <c r="K88" s="10">
        <v>4023248</v>
      </c>
      <c r="L88" s="10">
        <v>22102205</v>
      </c>
      <c r="M88" s="10">
        <v>187130</v>
      </c>
      <c r="N88" s="10"/>
      <c r="O88" s="10"/>
      <c r="P88" s="10"/>
      <c r="Q88" s="10"/>
      <c r="R88" s="10"/>
      <c r="S88" s="10">
        <v>351.97899999999998</v>
      </c>
      <c r="T88" s="10">
        <v>675971</v>
      </c>
      <c r="U88" s="10">
        <v>2019</v>
      </c>
      <c r="V88" s="10" t="s">
        <v>322</v>
      </c>
    </row>
    <row r="89" spans="1:22" x14ac:dyDescent="0.2">
      <c r="A89" s="10">
        <v>2020</v>
      </c>
      <c r="B89" s="10">
        <v>43908</v>
      </c>
      <c r="C89" s="10" t="s">
        <v>441</v>
      </c>
      <c r="D89" s="10" t="s">
        <v>25</v>
      </c>
      <c r="E89" s="10" t="s">
        <v>26</v>
      </c>
      <c r="F89" s="10" t="s">
        <v>296</v>
      </c>
      <c r="G89" s="10" t="s">
        <v>204</v>
      </c>
      <c r="H89" s="10">
        <v>347356</v>
      </c>
      <c r="I89" s="10">
        <v>4894554</v>
      </c>
      <c r="J89" s="10">
        <v>346802</v>
      </c>
      <c r="K89" s="10"/>
      <c r="L89" s="10">
        <v>4894554</v>
      </c>
      <c r="M89" s="10"/>
      <c r="N89" s="10"/>
      <c r="O89" s="10"/>
      <c r="P89" s="10"/>
      <c r="Q89" s="10"/>
      <c r="R89" s="10"/>
      <c r="S89" s="10">
        <v>97</v>
      </c>
      <c r="T89" s="10">
        <v>590157</v>
      </c>
      <c r="U89" s="10">
        <v>2019</v>
      </c>
      <c r="V89" s="10" t="s">
        <v>442</v>
      </c>
    </row>
    <row r="90" spans="1:22" x14ac:dyDescent="0.2">
      <c r="A90" s="10">
        <v>2020</v>
      </c>
      <c r="B90" s="10">
        <v>50572</v>
      </c>
      <c r="C90" s="10" t="s">
        <v>295</v>
      </c>
      <c r="D90" s="10" t="s">
        <v>25</v>
      </c>
      <c r="E90" s="10" t="s">
        <v>26</v>
      </c>
      <c r="F90" s="10" t="s">
        <v>27</v>
      </c>
      <c r="G90" s="10" t="s">
        <v>204</v>
      </c>
      <c r="H90" s="10"/>
      <c r="I90" s="10">
        <v>3170866.16</v>
      </c>
      <c r="J90" s="10"/>
      <c r="K90" s="10">
        <v>1050968.47</v>
      </c>
      <c r="L90" s="10">
        <v>4221834.63</v>
      </c>
      <c r="M90" s="10">
        <v>557080.52</v>
      </c>
      <c r="N90" s="10"/>
      <c r="O90" s="10"/>
      <c r="P90" s="10"/>
      <c r="Q90" s="10"/>
      <c r="R90" s="10"/>
      <c r="S90" s="10">
        <v>51.97</v>
      </c>
      <c r="T90" s="10">
        <v>315000</v>
      </c>
      <c r="U90" s="10">
        <v>2020</v>
      </c>
      <c r="V90" s="10" t="s">
        <v>297</v>
      </c>
    </row>
    <row r="91" spans="1:22" x14ac:dyDescent="0.2">
      <c r="A91" s="10">
        <v>2020</v>
      </c>
      <c r="B91" s="10">
        <v>54085</v>
      </c>
      <c r="C91" s="10" t="s">
        <v>443</v>
      </c>
      <c r="D91" s="10" t="s">
        <v>25</v>
      </c>
      <c r="E91" s="10" t="s">
        <v>26</v>
      </c>
      <c r="F91" s="10" t="s">
        <v>84</v>
      </c>
      <c r="G91" s="10" t="s">
        <v>204</v>
      </c>
      <c r="H91" s="10"/>
      <c r="I91" s="10">
        <v>2063648</v>
      </c>
      <c r="J91" s="10"/>
      <c r="K91" s="10">
        <v>1642104</v>
      </c>
      <c r="L91" s="10">
        <v>3705752</v>
      </c>
      <c r="M91" s="10"/>
      <c r="N91" s="10"/>
      <c r="O91" s="10"/>
      <c r="P91" s="10"/>
      <c r="Q91" s="10"/>
      <c r="R91" s="10"/>
      <c r="S91" s="10">
        <v>278</v>
      </c>
      <c r="T91" s="10">
        <v>145674</v>
      </c>
      <c r="U91" s="10">
        <v>2015</v>
      </c>
      <c r="V91" s="10" t="s">
        <v>445</v>
      </c>
    </row>
    <row r="92" spans="1:22" x14ac:dyDescent="0.2">
      <c r="A92" s="10">
        <v>2020</v>
      </c>
      <c r="B92" s="10">
        <v>50560</v>
      </c>
      <c r="C92" s="10" t="s">
        <v>213</v>
      </c>
      <c r="D92" s="10" t="s">
        <v>25</v>
      </c>
      <c r="E92" s="10" t="s">
        <v>26</v>
      </c>
      <c r="F92" s="10" t="s">
        <v>27</v>
      </c>
      <c r="G92" s="10" t="s">
        <v>204</v>
      </c>
      <c r="H92" s="10">
        <v>188141</v>
      </c>
      <c r="I92" s="10">
        <v>2678259</v>
      </c>
      <c r="J92" s="10">
        <v>0</v>
      </c>
      <c r="K92" s="10">
        <v>0</v>
      </c>
      <c r="L92" s="10">
        <v>2678259</v>
      </c>
      <c r="M92" s="10">
        <v>4234425</v>
      </c>
      <c r="N92" s="10"/>
      <c r="O92" s="10"/>
      <c r="P92" s="10"/>
      <c r="Q92" s="10"/>
      <c r="R92" s="10"/>
      <c r="S92" s="10">
        <v>144</v>
      </c>
      <c r="T92" s="10">
        <v>425195</v>
      </c>
      <c r="U92" s="10">
        <v>2017</v>
      </c>
      <c r="V92" s="10" t="s">
        <v>215</v>
      </c>
    </row>
    <row r="93" spans="1:22" x14ac:dyDescent="0.2">
      <c r="A93" s="10">
        <v>2020</v>
      </c>
      <c r="B93" s="10">
        <v>49327</v>
      </c>
      <c r="C93" s="10" t="s">
        <v>199</v>
      </c>
      <c r="D93" s="10" t="s">
        <v>25</v>
      </c>
      <c r="E93" s="10" t="s">
        <v>26</v>
      </c>
      <c r="F93" s="10" t="s">
        <v>296</v>
      </c>
      <c r="G93" s="10" t="s">
        <v>204</v>
      </c>
      <c r="H93" s="10"/>
      <c r="I93" s="10">
        <v>1941206</v>
      </c>
      <c r="J93" s="10"/>
      <c r="K93" s="10">
        <v>527900</v>
      </c>
      <c r="L93" s="10">
        <v>2469106</v>
      </c>
      <c r="M93" s="10">
        <v>27994</v>
      </c>
      <c r="N93" s="10"/>
      <c r="O93" s="10"/>
      <c r="P93" s="10"/>
      <c r="Q93" s="10"/>
      <c r="R93" s="10"/>
      <c r="S93" s="10">
        <v>53.35</v>
      </c>
      <c r="T93" s="10">
        <v>179883</v>
      </c>
      <c r="U93" s="10">
        <v>2019</v>
      </c>
      <c r="V93" s="10" t="s">
        <v>201</v>
      </c>
    </row>
    <row r="94" spans="1:22" x14ac:dyDescent="0.2">
      <c r="A94" s="10">
        <v>2020</v>
      </c>
      <c r="B94" s="10">
        <v>54092</v>
      </c>
      <c r="C94" s="10" t="s">
        <v>141</v>
      </c>
      <c r="D94" s="10" t="s">
        <v>25</v>
      </c>
      <c r="E94" s="10" t="s">
        <v>26</v>
      </c>
      <c r="F94" s="10" t="s">
        <v>451</v>
      </c>
      <c r="G94" s="10" t="s">
        <v>204</v>
      </c>
      <c r="H94" s="10"/>
      <c r="I94" s="10">
        <v>950515</v>
      </c>
      <c r="J94" s="10"/>
      <c r="K94" s="10">
        <v>812841</v>
      </c>
      <c r="L94" s="10">
        <v>1763356</v>
      </c>
      <c r="M94" s="10">
        <v>328110</v>
      </c>
      <c r="N94" s="10"/>
      <c r="O94" s="10"/>
      <c r="P94" s="10"/>
      <c r="Q94" s="10"/>
      <c r="R94" s="10"/>
      <c r="S94" s="10">
        <v>72.2</v>
      </c>
      <c r="T94" s="10">
        <v>121890</v>
      </c>
      <c r="U94" s="10">
        <v>2018</v>
      </c>
      <c r="V94" s="10" t="s">
        <v>144</v>
      </c>
    </row>
    <row r="95" spans="1:22" x14ac:dyDescent="0.2">
      <c r="A95" s="10">
        <v>2020</v>
      </c>
      <c r="B95" s="10">
        <v>54124</v>
      </c>
      <c r="C95" s="10" t="s">
        <v>179</v>
      </c>
      <c r="D95" s="10" t="s">
        <v>25</v>
      </c>
      <c r="E95" s="10" t="s">
        <v>26</v>
      </c>
      <c r="F95" s="10" t="s">
        <v>37</v>
      </c>
      <c r="G95" s="10" t="s">
        <v>204</v>
      </c>
      <c r="H95" s="10"/>
      <c r="I95" s="10">
        <v>1440313</v>
      </c>
      <c r="J95" s="10"/>
      <c r="K95" s="10"/>
      <c r="L95" s="10">
        <v>1440313</v>
      </c>
      <c r="M95" s="10"/>
      <c r="N95" s="10"/>
      <c r="O95" s="10"/>
      <c r="P95" s="10"/>
      <c r="Q95" s="10"/>
      <c r="R95" s="10"/>
      <c r="S95" s="10">
        <v>226</v>
      </c>
      <c r="T95" s="10">
        <v>234237</v>
      </c>
      <c r="U95" s="10">
        <v>2017</v>
      </c>
      <c r="V95" s="10" t="s">
        <v>180</v>
      </c>
    </row>
    <row r="96" spans="1:22" x14ac:dyDescent="0.2">
      <c r="A96" s="10">
        <v>2020</v>
      </c>
      <c r="B96" s="10">
        <v>54110</v>
      </c>
      <c r="C96" s="10" t="s">
        <v>237</v>
      </c>
      <c r="D96" s="10" t="s">
        <v>25</v>
      </c>
      <c r="E96" s="10" t="s">
        <v>26</v>
      </c>
      <c r="F96" s="10" t="s">
        <v>296</v>
      </c>
      <c r="G96" s="10" t="s">
        <v>204</v>
      </c>
      <c r="H96" s="10"/>
      <c r="I96" s="10">
        <v>731059</v>
      </c>
      <c r="J96" s="10"/>
      <c r="K96" s="10">
        <v>181164</v>
      </c>
      <c r="L96" s="10">
        <v>912223</v>
      </c>
      <c r="M96" s="10">
        <v>39388</v>
      </c>
      <c r="N96" s="10"/>
      <c r="O96" s="10"/>
      <c r="P96" s="10"/>
      <c r="Q96" s="10"/>
      <c r="R96" s="10"/>
      <c r="S96" s="10">
        <v>21.797339999999998</v>
      </c>
      <c r="T96" s="10">
        <v>91411</v>
      </c>
      <c r="U96" s="10">
        <v>2018</v>
      </c>
      <c r="V96" s="10" t="s">
        <v>239</v>
      </c>
    </row>
    <row r="97" spans="1:22" x14ac:dyDescent="0.2">
      <c r="A97" s="10">
        <v>2020</v>
      </c>
      <c r="B97" s="10">
        <v>58668</v>
      </c>
      <c r="C97" s="10" t="s">
        <v>24</v>
      </c>
      <c r="D97" s="10" t="s">
        <v>25</v>
      </c>
      <c r="E97" s="10" t="s">
        <v>26</v>
      </c>
      <c r="F97" s="10" t="s">
        <v>296</v>
      </c>
      <c r="G97" s="10" t="s">
        <v>204</v>
      </c>
      <c r="H97" s="10">
        <v>0</v>
      </c>
      <c r="I97" s="10">
        <v>728024</v>
      </c>
      <c r="J97" s="10">
        <v>0</v>
      </c>
      <c r="K97" s="10">
        <v>0</v>
      </c>
      <c r="L97" s="10">
        <v>728024</v>
      </c>
      <c r="M97" s="10">
        <v>0</v>
      </c>
      <c r="N97" s="10"/>
      <c r="O97" s="10"/>
      <c r="P97" s="10"/>
      <c r="Q97" s="10"/>
      <c r="R97" s="10"/>
      <c r="S97" s="10">
        <v>62.5</v>
      </c>
      <c r="T97" s="10">
        <v>95120</v>
      </c>
      <c r="U97" s="10">
        <v>2017</v>
      </c>
      <c r="V97" s="10" t="s">
        <v>31</v>
      </c>
    </row>
    <row r="98" spans="1:22" x14ac:dyDescent="0.2">
      <c r="A98" s="10">
        <v>2020</v>
      </c>
      <c r="B98" s="10">
        <v>58485</v>
      </c>
      <c r="C98" s="10" t="s">
        <v>327</v>
      </c>
      <c r="D98" s="10" t="s">
        <v>25</v>
      </c>
      <c r="E98" s="10" t="s">
        <v>26</v>
      </c>
      <c r="F98" s="10" t="s">
        <v>37</v>
      </c>
      <c r="G98" s="10" t="s">
        <v>328</v>
      </c>
      <c r="H98" s="10"/>
      <c r="I98" s="10">
        <v>425035</v>
      </c>
      <c r="J98" s="10"/>
      <c r="K98" s="10">
        <v>149453</v>
      </c>
      <c r="L98" s="10">
        <v>574488</v>
      </c>
      <c r="M98" s="10">
        <v>24419</v>
      </c>
      <c r="N98" s="10"/>
      <c r="O98" s="10"/>
      <c r="P98" s="10"/>
      <c r="Q98" s="10"/>
      <c r="R98" s="10"/>
      <c r="S98" s="10">
        <v>40.1</v>
      </c>
      <c r="T98" s="10">
        <v>55310</v>
      </c>
      <c r="U98" s="10">
        <v>2010</v>
      </c>
      <c r="V98" s="10" t="s">
        <v>329</v>
      </c>
    </row>
    <row r="99" spans="1:22" x14ac:dyDescent="0.2">
      <c r="A99" s="10">
        <v>2020</v>
      </c>
      <c r="B99" s="10">
        <v>73530</v>
      </c>
      <c r="C99" s="10" t="s">
        <v>80</v>
      </c>
      <c r="D99" s="10" t="s">
        <v>25</v>
      </c>
      <c r="E99" s="10" t="s">
        <v>26</v>
      </c>
      <c r="F99" s="10" t="s">
        <v>58</v>
      </c>
      <c r="G99" s="10" t="s">
        <v>81</v>
      </c>
      <c r="H99" s="10"/>
      <c r="I99" s="10">
        <v>287962</v>
      </c>
      <c r="J99" s="10"/>
      <c r="K99" s="10">
        <v>128676</v>
      </c>
      <c r="L99" s="10">
        <v>416638</v>
      </c>
      <c r="M99" s="10">
        <v>7443</v>
      </c>
      <c r="N99" s="10"/>
      <c r="O99" s="10"/>
      <c r="P99" s="10"/>
      <c r="Q99" s="10"/>
      <c r="R99" s="10"/>
      <c r="S99" s="10">
        <v>42.8</v>
      </c>
      <c r="T99" s="10">
        <v>31394</v>
      </c>
      <c r="U99" s="10">
        <v>2010</v>
      </c>
      <c r="V99" s="10" t="s">
        <v>82</v>
      </c>
    </row>
    <row r="100" spans="1:22" x14ac:dyDescent="0.2">
      <c r="A100" s="10">
        <v>2020</v>
      </c>
      <c r="B100" s="10">
        <v>74401</v>
      </c>
      <c r="C100" s="10" t="s">
        <v>357</v>
      </c>
      <c r="D100" s="10" t="s">
        <v>25</v>
      </c>
      <c r="E100" s="10" t="s">
        <v>26</v>
      </c>
      <c r="F100" s="10" t="s">
        <v>58</v>
      </c>
      <c r="G100" s="10" t="s">
        <v>328</v>
      </c>
      <c r="H100" s="10"/>
      <c r="I100" s="10">
        <v>390600</v>
      </c>
      <c r="J100" s="10"/>
      <c r="K100" s="10"/>
      <c r="L100" s="10">
        <v>390600</v>
      </c>
      <c r="M100" s="10"/>
      <c r="N100" s="10"/>
      <c r="O100" s="10"/>
      <c r="P100" s="10"/>
      <c r="Q100" s="10"/>
      <c r="R100" s="10"/>
      <c r="S100" s="10">
        <v>51</v>
      </c>
      <c r="T100" s="10">
        <v>62038</v>
      </c>
      <c r="U100" s="10">
        <v>2016</v>
      </c>
      <c r="V100" s="10" t="s">
        <v>359</v>
      </c>
    </row>
    <row r="101" spans="1:22" x14ac:dyDescent="0.2">
      <c r="A101" s="10">
        <v>2020</v>
      </c>
      <c r="B101" s="10">
        <v>58621</v>
      </c>
      <c r="C101" s="10" t="s">
        <v>225</v>
      </c>
      <c r="D101" s="10" t="s">
        <v>25</v>
      </c>
      <c r="E101" s="10" t="s">
        <v>26</v>
      </c>
      <c r="F101" s="10" t="s">
        <v>296</v>
      </c>
      <c r="G101" s="10" t="s">
        <v>204</v>
      </c>
      <c r="H101" s="10"/>
      <c r="I101" s="10">
        <v>389004.62</v>
      </c>
      <c r="J101" s="10"/>
      <c r="K101" s="10"/>
      <c r="L101" s="10">
        <v>389004.62</v>
      </c>
      <c r="M101" s="10"/>
      <c r="N101" s="10"/>
      <c r="O101" s="10"/>
      <c r="P101" s="10"/>
      <c r="Q101" s="10"/>
      <c r="R101" s="10"/>
      <c r="S101" s="10">
        <v>51.02</v>
      </c>
      <c r="T101" s="10">
        <v>44678</v>
      </c>
      <c r="U101" s="10">
        <v>2018</v>
      </c>
      <c r="V101" s="10" t="s">
        <v>227</v>
      </c>
    </row>
    <row r="102" spans="1:22" x14ac:dyDescent="0.2">
      <c r="A102" s="10">
        <v>2020</v>
      </c>
      <c r="B102" s="10">
        <v>2430</v>
      </c>
      <c r="C102" s="10" t="s">
        <v>458</v>
      </c>
      <c r="D102" s="10" t="s">
        <v>25</v>
      </c>
      <c r="E102" s="10" t="s">
        <v>26</v>
      </c>
      <c r="F102" s="10" t="s">
        <v>37</v>
      </c>
      <c r="G102" s="10" t="s">
        <v>125</v>
      </c>
      <c r="H102" s="10">
        <v>0</v>
      </c>
      <c r="I102" s="10">
        <v>359615</v>
      </c>
      <c r="J102" s="10"/>
      <c r="K102" s="10"/>
      <c r="L102" s="10">
        <v>359615</v>
      </c>
      <c r="M102" s="10"/>
      <c r="N102" s="10"/>
      <c r="O102" s="10"/>
      <c r="P102" s="10"/>
      <c r="Q102" s="10"/>
      <c r="R102" s="10"/>
      <c r="S102" s="10">
        <v>27.5</v>
      </c>
      <c r="T102" s="10">
        <v>42284</v>
      </c>
      <c r="U102" s="10">
        <v>2015</v>
      </c>
      <c r="V102" s="10" t="s">
        <v>460</v>
      </c>
    </row>
    <row r="103" spans="1:22" x14ac:dyDescent="0.2">
      <c r="A103" s="10">
        <v>2020</v>
      </c>
      <c r="B103" s="10">
        <v>73669</v>
      </c>
      <c r="C103" s="10" t="s">
        <v>461</v>
      </c>
      <c r="D103" s="10" t="s">
        <v>25</v>
      </c>
      <c r="E103" s="10" t="s">
        <v>26</v>
      </c>
      <c r="F103" s="10" t="s">
        <v>58</v>
      </c>
      <c r="G103" s="10" t="s">
        <v>204</v>
      </c>
      <c r="H103" s="10"/>
      <c r="I103" s="10">
        <v>255610</v>
      </c>
      <c r="J103" s="10"/>
      <c r="K103" s="10">
        <v>83680</v>
      </c>
      <c r="L103" s="10">
        <v>339290</v>
      </c>
      <c r="M103" s="10"/>
      <c r="N103" s="10"/>
      <c r="O103" s="10"/>
      <c r="P103" s="10"/>
      <c r="Q103" s="10"/>
      <c r="R103" s="10"/>
      <c r="S103" s="10">
        <v>33.5</v>
      </c>
      <c r="T103" s="10">
        <v>47117</v>
      </c>
      <c r="U103" s="10">
        <v>2016</v>
      </c>
      <c r="V103" s="10"/>
    </row>
    <row r="104" spans="1:22" x14ac:dyDescent="0.2">
      <c r="A104" s="10">
        <v>2020</v>
      </c>
      <c r="B104" s="10">
        <v>58357</v>
      </c>
      <c r="C104" s="10" t="s">
        <v>138</v>
      </c>
      <c r="D104" s="10" t="s">
        <v>25</v>
      </c>
      <c r="E104" s="10" t="s">
        <v>26</v>
      </c>
      <c r="F104" s="10" t="s">
        <v>296</v>
      </c>
      <c r="G104" s="10" t="s">
        <v>125</v>
      </c>
      <c r="H104" s="10"/>
      <c r="I104" s="10">
        <v>221361</v>
      </c>
      <c r="J104" s="10"/>
      <c r="K104" s="10"/>
      <c r="L104" s="10">
        <v>221361</v>
      </c>
      <c r="M104" s="10"/>
      <c r="N104" s="10"/>
      <c r="O104" s="10"/>
      <c r="P104" s="10"/>
      <c r="Q104" s="10"/>
      <c r="R104" s="10"/>
      <c r="S104" s="10">
        <v>1.9209799999999999</v>
      </c>
      <c r="T104" s="10">
        <v>34399</v>
      </c>
      <c r="U104" s="10">
        <v>2010</v>
      </c>
      <c r="V104" s="10" t="s">
        <v>140</v>
      </c>
    </row>
    <row r="105" spans="1:22" x14ac:dyDescent="0.2">
      <c r="A105" s="10">
        <v>2020</v>
      </c>
      <c r="B105" s="10">
        <v>59563</v>
      </c>
      <c r="C105" s="10" t="s">
        <v>464</v>
      </c>
      <c r="D105" s="10" t="s">
        <v>25</v>
      </c>
      <c r="E105" s="10" t="s">
        <v>26</v>
      </c>
      <c r="F105" s="10" t="s">
        <v>296</v>
      </c>
      <c r="G105" s="10" t="s">
        <v>204</v>
      </c>
      <c r="H105" s="10"/>
      <c r="I105" s="10">
        <v>151435</v>
      </c>
      <c r="J105" s="10"/>
      <c r="K105" s="10"/>
      <c r="L105" s="10">
        <v>151435</v>
      </c>
      <c r="M105" s="10"/>
      <c r="N105" s="10"/>
      <c r="O105" s="10"/>
      <c r="P105" s="10"/>
      <c r="Q105" s="10"/>
      <c r="R105" s="10"/>
      <c r="S105" s="10">
        <v>5.4</v>
      </c>
      <c r="T105" s="10">
        <v>17765</v>
      </c>
      <c r="U105" s="10">
        <v>2016</v>
      </c>
      <c r="V105" s="10" t="s">
        <v>465</v>
      </c>
    </row>
    <row r="106" spans="1:22" x14ac:dyDescent="0.2">
      <c r="A106" s="10">
        <v>2020</v>
      </c>
      <c r="B106" s="10">
        <v>61790</v>
      </c>
      <c r="C106" s="10" t="s">
        <v>249</v>
      </c>
      <c r="D106" s="10" t="s">
        <v>25</v>
      </c>
      <c r="E106" s="10" t="s">
        <v>26</v>
      </c>
      <c r="F106" s="10" t="s">
        <v>296</v>
      </c>
      <c r="G106" s="10" t="s">
        <v>204</v>
      </c>
      <c r="H106" s="10"/>
      <c r="I106" s="10">
        <v>121584</v>
      </c>
      <c r="J106" s="10"/>
      <c r="K106" s="10">
        <v>14003</v>
      </c>
      <c r="L106" s="10">
        <v>135587</v>
      </c>
      <c r="M106" s="10">
        <v>3498</v>
      </c>
      <c r="N106" s="10"/>
      <c r="O106" s="10"/>
      <c r="P106" s="10"/>
      <c r="Q106" s="10"/>
      <c r="R106" s="10"/>
      <c r="S106" s="10">
        <v>5.827</v>
      </c>
      <c r="T106" s="10">
        <v>11885</v>
      </c>
      <c r="U106" s="10">
        <v>2019</v>
      </c>
      <c r="V106" s="10" t="s">
        <v>250</v>
      </c>
    </row>
    <row r="107" spans="1:22" x14ac:dyDescent="0.2">
      <c r="A107" s="10">
        <v>2020</v>
      </c>
      <c r="B107" s="10">
        <v>54119</v>
      </c>
      <c r="C107" s="10" t="s">
        <v>66</v>
      </c>
      <c r="D107" s="10" t="s">
        <v>25</v>
      </c>
      <c r="E107" s="10" t="s">
        <v>26</v>
      </c>
      <c r="F107" s="10" t="s">
        <v>296</v>
      </c>
      <c r="G107" s="10" t="s">
        <v>204</v>
      </c>
      <c r="H107" s="10"/>
      <c r="I107" s="10">
        <v>10855</v>
      </c>
      <c r="J107" s="10"/>
      <c r="K107" s="10"/>
      <c r="L107" s="10">
        <v>10855</v>
      </c>
      <c r="M107" s="10">
        <v>316743</v>
      </c>
      <c r="N107" s="10"/>
      <c r="O107" s="10"/>
      <c r="P107" s="10"/>
      <c r="Q107" s="10"/>
      <c r="R107" s="10"/>
      <c r="S107" s="10">
        <v>66.95</v>
      </c>
      <c r="T107" s="10">
        <v>67082</v>
      </c>
      <c r="U107" s="10">
        <v>2019</v>
      </c>
      <c r="V107" s="10" t="s">
        <v>69</v>
      </c>
    </row>
    <row r="108" spans="1:22" x14ac:dyDescent="0.2">
      <c r="A108" s="10">
        <v>2020</v>
      </c>
      <c r="B108" s="10">
        <v>16581</v>
      </c>
      <c r="C108" s="10" t="s">
        <v>360</v>
      </c>
      <c r="D108" s="10" t="s">
        <v>25</v>
      </c>
      <c r="E108" s="10" t="s">
        <v>26</v>
      </c>
      <c r="F108" s="10" t="s">
        <v>58</v>
      </c>
      <c r="G108" s="10" t="s">
        <v>474</v>
      </c>
      <c r="H108" s="10"/>
      <c r="I108" s="10"/>
      <c r="J108" s="10"/>
      <c r="K108" s="10"/>
      <c r="L108" s="10">
        <v>0</v>
      </c>
      <c r="M108" s="10"/>
      <c r="N108" s="10"/>
      <c r="O108" s="10"/>
      <c r="P108" s="10"/>
      <c r="Q108" s="10"/>
      <c r="R108" s="10"/>
      <c r="S108" s="10">
        <v>217</v>
      </c>
      <c r="T108" s="10">
        <v>704352</v>
      </c>
      <c r="U108" s="10">
        <v>2016</v>
      </c>
      <c r="V108" s="10" t="s">
        <v>362</v>
      </c>
    </row>
    <row r="109" spans="1:22" x14ac:dyDescent="0.2">
      <c r="A109" s="10">
        <v>2020</v>
      </c>
      <c r="B109" s="10">
        <v>31177</v>
      </c>
      <c r="C109" s="10" t="s">
        <v>367</v>
      </c>
      <c r="D109" s="10" t="s">
        <v>25</v>
      </c>
      <c r="E109" s="10" t="s">
        <v>26</v>
      </c>
      <c r="F109" s="10" t="s">
        <v>401</v>
      </c>
      <c r="G109" s="10" t="s">
        <v>204</v>
      </c>
      <c r="H109" s="10"/>
      <c r="I109" s="10"/>
      <c r="J109" s="10"/>
      <c r="K109" s="10"/>
      <c r="L109" s="10">
        <v>0</v>
      </c>
      <c r="M109" s="10"/>
      <c r="N109" s="10"/>
      <c r="O109" s="10"/>
      <c r="P109" s="10"/>
      <c r="Q109" s="10"/>
      <c r="R109" s="10"/>
      <c r="S109" s="10">
        <v>285.93468999999999</v>
      </c>
      <c r="T109" s="10">
        <v>200591</v>
      </c>
      <c r="U109" s="10">
        <v>2018</v>
      </c>
      <c r="V109" s="10" t="s">
        <v>368</v>
      </c>
    </row>
    <row r="110" spans="1:22" x14ac:dyDescent="0.2">
      <c r="A110" s="10">
        <v>2020</v>
      </c>
      <c r="B110" s="10">
        <v>35870</v>
      </c>
      <c r="C110" s="10" t="s">
        <v>472</v>
      </c>
      <c r="D110" s="10" t="s">
        <v>25</v>
      </c>
      <c r="E110" s="10" t="s">
        <v>26</v>
      </c>
      <c r="F110" s="10" t="s">
        <v>296</v>
      </c>
      <c r="G110" s="10" t="s">
        <v>204</v>
      </c>
      <c r="H110" s="10"/>
      <c r="I110" s="10"/>
      <c r="J110" s="10"/>
      <c r="K110" s="10"/>
      <c r="L110" s="10">
        <v>0</v>
      </c>
      <c r="M110" s="10"/>
      <c r="N110" s="10"/>
      <c r="O110" s="10"/>
      <c r="P110" s="10"/>
      <c r="Q110" s="10"/>
      <c r="R110" s="10"/>
      <c r="S110" s="10">
        <v>145.19</v>
      </c>
      <c r="T110" s="10">
        <v>467963</v>
      </c>
      <c r="U110" s="10">
        <v>2019</v>
      </c>
      <c r="V110" s="10" t="s">
        <v>473</v>
      </c>
    </row>
    <row r="111" spans="1:22" x14ac:dyDescent="0.2">
      <c r="A111" s="10">
        <v>2020</v>
      </c>
      <c r="B111" s="10">
        <v>35884</v>
      </c>
      <c r="C111" s="10" t="s">
        <v>475</v>
      </c>
      <c r="D111" s="10" t="s">
        <v>25</v>
      </c>
      <c r="E111" s="10" t="s">
        <v>26</v>
      </c>
      <c r="F111" s="10" t="s">
        <v>401</v>
      </c>
      <c r="G111" s="10" t="s">
        <v>204</v>
      </c>
      <c r="H111" s="10"/>
      <c r="I111" s="10"/>
      <c r="J111" s="10"/>
      <c r="K111" s="10"/>
      <c r="L111" s="10">
        <v>0</v>
      </c>
      <c r="M111" s="10"/>
      <c r="N111" s="10"/>
      <c r="O111" s="10"/>
      <c r="P111" s="10"/>
      <c r="Q111" s="10"/>
      <c r="R111" s="10"/>
      <c r="S111" s="10">
        <v>859.9</v>
      </c>
      <c r="T111" s="10">
        <v>1426000</v>
      </c>
      <c r="U111" s="10">
        <v>2020</v>
      </c>
      <c r="V111" s="10" t="s">
        <v>476</v>
      </c>
    </row>
    <row r="112" spans="1:22" x14ac:dyDescent="0.2">
      <c r="A112" s="10">
        <v>2020</v>
      </c>
      <c r="B112" s="10">
        <v>49339</v>
      </c>
      <c r="C112" s="10" t="s">
        <v>345</v>
      </c>
      <c r="D112" s="10" t="s">
        <v>25</v>
      </c>
      <c r="E112" s="10" t="s">
        <v>26</v>
      </c>
      <c r="F112" s="10" t="s">
        <v>296</v>
      </c>
      <c r="G112" s="10" t="s">
        <v>204</v>
      </c>
      <c r="H112" s="10"/>
      <c r="I112" s="10"/>
      <c r="J112" s="10"/>
      <c r="K112" s="10"/>
      <c r="L112" s="10">
        <v>0</v>
      </c>
      <c r="M112" s="10"/>
      <c r="N112" s="10"/>
      <c r="O112" s="10"/>
      <c r="P112" s="10"/>
      <c r="Q112" s="10"/>
      <c r="R112" s="10"/>
      <c r="S112" s="10">
        <v>1545</v>
      </c>
      <c r="T112" s="10">
        <v>974563</v>
      </c>
      <c r="U112" s="10">
        <v>2019</v>
      </c>
      <c r="V112" s="10" t="s">
        <v>346</v>
      </c>
    </row>
    <row r="113" spans="1:22" x14ac:dyDescent="0.2">
      <c r="A113" s="10">
        <v>2020</v>
      </c>
      <c r="B113" s="10">
        <v>49342</v>
      </c>
      <c r="C113" s="10" t="s">
        <v>300</v>
      </c>
      <c r="D113" s="10" t="s">
        <v>25</v>
      </c>
      <c r="E113" s="10" t="s">
        <v>26</v>
      </c>
      <c r="F113" s="10" t="s">
        <v>84</v>
      </c>
      <c r="G113" s="10" t="s">
        <v>204</v>
      </c>
      <c r="H113" s="10"/>
      <c r="I113" s="10"/>
      <c r="J113" s="10"/>
      <c r="K113" s="10"/>
      <c r="L113" s="10">
        <v>0</v>
      </c>
      <c r="M113" s="10"/>
      <c r="N113" s="10"/>
      <c r="O113" s="10"/>
      <c r="P113" s="10"/>
      <c r="Q113" s="10"/>
      <c r="R113" s="10"/>
      <c r="S113" s="10">
        <v>59.77</v>
      </c>
      <c r="T113" s="10">
        <v>210563</v>
      </c>
      <c r="U113" s="10">
        <v>2010</v>
      </c>
      <c r="V113" s="10" t="s">
        <v>302</v>
      </c>
    </row>
    <row r="114" spans="1:22" x14ac:dyDescent="0.2">
      <c r="A114" s="10">
        <v>2020</v>
      </c>
      <c r="B114" s="10">
        <v>49347</v>
      </c>
      <c r="C114" s="10" t="s">
        <v>479</v>
      </c>
      <c r="D114" s="10" t="s">
        <v>25</v>
      </c>
      <c r="E114" s="10" t="s">
        <v>26</v>
      </c>
      <c r="F114" s="10" t="s">
        <v>480</v>
      </c>
      <c r="G114" s="10" t="s">
        <v>125</v>
      </c>
      <c r="H114" s="10"/>
      <c r="I114" s="10"/>
      <c r="J114" s="10"/>
      <c r="K114" s="10"/>
      <c r="L114" s="10">
        <v>0</v>
      </c>
      <c r="M114" s="10"/>
      <c r="N114" s="10"/>
      <c r="O114" s="10"/>
      <c r="P114" s="10"/>
      <c r="Q114" s="10"/>
      <c r="R114" s="10"/>
      <c r="S114" s="10">
        <v>375.2</v>
      </c>
      <c r="T114" s="10">
        <v>468267</v>
      </c>
      <c r="U114" s="10">
        <v>2018</v>
      </c>
      <c r="V114" s="10"/>
    </row>
    <row r="115" spans="1:22" x14ac:dyDescent="0.2">
      <c r="A115" s="10">
        <v>2020</v>
      </c>
      <c r="B115" s="10">
        <v>53921</v>
      </c>
      <c r="C115" s="10" t="s">
        <v>319</v>
      </c>
      <c r="D115" s="10" t="s">
        <v>25</v>
      </c>
      <c r="E115" s="10" t="s">
        <v>26</v>
      </c>
      <c r="F115" s="10" t="s">
        <v>37</v>
      </c>
      <c r="G115" s="10" t="s">
        <v>204</v>
      </c>
      <c r="H115" s="10"/>
      <c r="I115" s="10"/>
      <c r="J115" s="10"/>
      <c r="K115" s="10"/>
      <c r="L115" s="10">
        <v>0</v>
      </c>
      <c r="M115" s="10"/>
      <c r="N115" s="10"/>
      <c r="O115" s="10"/>
      <c r="P115" s="10"/>
      <c r="Q115" s="10"/>
      <c r="R115" s="10"/>
      <c r="S115" s="10">
        <v>104.2</v>
      </c>
      <c r="T115" s="10">
        <v>192364</v>
      </c>
      <c r="U115" s="10">
        <v>2018</v>
      </c>
      <c r="V115" s="10" t="s">
        <v>320</v>
      </c>
    </row>
    <row r="116" spans="1:22" x14ac:dyDescent="0.2">
      <c r="A116" s="10">
        <v>2020</v>
      </c>
      <c r="B116" s="10">
        <v>54029</v>
      </c>
      <c r="C116" s="10" t="s">
        <v>478</v>
      </c>
      <c r="D116" s="10" t="s">
        <v>25</v>
      </c>
      <c r="E116" s="10" t="s">
        <v>26</v>
      </c>
      <c r="F116" s="10" t="s">
        <v>58</v>
      </c>
      <c r="G116" s="10" t="s">
        <v>204</v>
      </c>
      <c r="H116" s="10"/>
      <c r="I116" s="10"/>
      <c r="J116" s="10"/>
      <c r="K116" s="10"/>
      <c r="L116" s="10">
        <v>0</v>
      </c>
      <c r="M116" s="10"/>
      <c r="N116" s="10"/>
      <c r="O116" s="10"/>
      <c r="P116" s="10"/>
      <c r="Q116" s="10"/>
      <c r="R116" s="10"/>
      <c r="S116" s="10">
        <v>180.01</v>
      </c>
      <c r="T116" s="10">
        <v>215144</v>
      </c>
      <c r="U116" s="10">
        <v>2016</v>
      </c>
      <c r="V116" s="10"/>
    </row>
    <row r="117" spans="1:22" x14ac:dyDescent="0.2">
      <c r="A117" s="10">
        <v>2020</v>
      </c>
      <c r="B117" s="10">
        <v>54034</v>
      </c>
      <c r="C117" s="10" t="s">
        <v>486</v>
      </c>
      <c r="D117" s="10" t="s">
        <v>25</v>
      </c>
      <c r="E117" s="10" t="s">
        <v>26</v>
      </c>
      <c r="F117" s="10" t="s">
        <v>296</v>
      </c>
      <c r="G117" s="10" t="s">
        <v>204</v>
      </c>
      <c r="H117" s="10"/>
      <c r="I117" s="10"/>
      <c r="J117" s="10"/>
      <c r="K117" s="10"/>
      <c r="L117" s="10">
        <v>0</v>
      </c>
      <c r="M117" s="10"/>
      <c r="N117" s="10"/>
      <c r="O117" s="10"/>
      <c r="P117" s="10"/>
      <c r="Q117" s="10"/>
      <c r="R117" s="10"/>
      <c r="S117" s="10">
        <v>117.25</v>
      </c>
      <c r="T117" s="10">
        <v>201013</v>
      </c>
      <c r="U117" s="10">
        <v>2019</v>
      </c>
      <c r="V117" s="10"/>
    </row>
    <row r="118" spans="1:22" x14ac:dyDescent="0.2">
      <c r="A118" s="10">
        <v>2020</v>
      </c>
      <c r="B118" s="10">
        <v>54037</v>
      </c>
      <c r="C118" s="10" t="s">
        <v>481</v>
      </c>
      <c r="D118" s="10" t="s">
        <v>25</v>
      </c>
      <c r="E118" s="10" t="s">
        <v>26</v>
      </c>
      <c r="F118" s="10" t="s">
        <v>27</v>
      </c>
      <c r="G118" s="10" t="s">
        <v>125</v>
      </c>
      <c r="H118" s="10"/>
      <c r="I118" s="10"/>
      <c r="J118" s="10"/>
      <c r="K118" s="10"/>
      <c r="L118" s="10">
        <v>0</v>
      </c>
      <c r="M118" s="10"/>
      <c r="N118" s="10"/>
      <c r="O118" s="10"/>
      <c r="P118" s="10"/>
      <c r="Q118" s="10"/>
      <c r="R118" s="10"/>
      <c r="S118" s="10">
        <v>82.6</v>
      </c>
      <c r="T118" s="10">
        <v>229062</v>
      </c>
      <c r="U118" s="10">
        <v>2019</v>
      </c>
      <c r="V118" s="10"/>
    </row>
    <row r="119" spans="1:22" x14ac:dyDescent="0.2">
      <c r="A119" s="10">
        <v>2020</v>
      </c>
      <c r="B119" s="10">
        <v>54100</v>
      </c>
      <c r="C119" s="10" t="s">
        <v>347</v>
      </c>
      <c r="D119" s="10" t="s">
        <v>25</v>
      </c>
      <c r="E119" s="10" t="s">
        <v>26</v>
      </c>
      <c r="F119" s="10" t="s">
        <v>296</v>
      </c>
      <c r="G119" s="10" t="s">
        <v>204</v>
      </c>
      <c r="H119" s="10"/>
      <c r="I119" s="10"/>
      <c r="J119" s="10"/>
      <c r="K119" s="10"/>
      <c r="L119" s="10">
        <v>0</v>
      </c>
      <c r="M119" s="10"/>
      <c r="N119" s="10"/>
      <c r="O119" s="10"/>
      <c r="P119" s="10"/>
      <c r="Q119" s="10"/>
      <c r="R119" s="10"/>
      <c r="S119" s="10">
        <v>170.37</v>
      </c>
      <c r="T119" s="10">
        <v>123412</v>
      </c>
      <c r="U119" s="10">
        <v>2020</v>
      </c>
      <c r="V119" s="10" t="s">
        <v>349</v>
      </c>
    </row>
    <row r="120" spans="1:22" x14ac:dyDescent="0.2">
      <c r="A120" s="10">
        <v>2020</v>
      </c>
      <c r="B120" s="10">
        <v>54108</v>
      </c>
      <c r="C120" s="10" t="s">
        <v>202</v>
      </c>
      <c r="D120" s="10" t="s">
        <v>25</v>
      </c>
      <c r="E120" s="10" t="s">
        <v>26</v>
      </c>
      <c r="F120" s="10" t="s">
        <v>477</v>
      </c>
      <c r="G120" s="10" t="s">
        <v>204</v>
      </c>
      <c r="H120" s="10"/>
      <c r="I120" s="10"/>
      <c r="J120" s="10"/>
      <c r="K120" s="10"/>
      <c r="L120" s="10">
        <v>0</v>
      </c>
      <c r="M120" s="10"/>
      <c r="N120" s="10"/>
      <c r="O120" s="10"/>
      <c r="P120" s="10"/>
      <c r="Q120" s="10"/>
      <c r="R120" s="10"/>
      <c r="S120" s="10">
        <v>280.5</v>
      </c>
      <c r="T120" s="10">
        <v>271616</v>
      </c>
      <c r="U120" s="10">
        <v>2018</v>
      </c>
      <c r="V120" s="10" t="s">
        <v>205</v>
      </c>
    </row>
    <row r="121" spans="1:22" x14ac:dyDescent="0.2">
      <c r="A121" s="10">
        <v>2020</v>
      </c>
      <c r="B121" s="10">
        <v>54111</v>
      </c>
      <c r="C121" s="10" t="s">
        <v>97</v>
      </c>
      <c r="D121" s="10" t="s">
        <v>25</v>
      </c>
      <c r="E121" s="10" t="s">
        <v>26</v>
      </c>
      <c r="F121" s="10" t="s">
        <v>296</v>
      </c>
      <c r="G121" s="10" t="s">
        <v>81</v>
      </c>
      <c r="H121" s="10"/>
      <c r="I121" s="10"/>
      <c r="J121" s="10"/>
      <c r="K121" s="10"/>
      <c r="L121" s="10">
        <v>0</v>
      </c>
      <c r="M121" s="10"/>
      <c r="N121" s="10"/>
      <c r="O121" s="10"/>
      <c r="P121" s="10"/>
      <c r="Q121" s="10"/>
      <c r="R121" s="10"/>
      <c r="S121" s="10">
        <v>65.5</v>
      </c>
      <c r="T121" s="10">
        <v>76290</v>
      </c>
      <c r="U121" s="10">
        <v>2018</v>
      </c>
      <c r="V121" s="10" t="s">
        <v>98</v>
      </c>
    </row>
    <row r="122" spans="1:22" x14ac:dyDescent="0.2">
      <c r="A122" s="10">
        <v>2020</v>
      </c>
      <c r="B122" s="10">
        <v>54116</v>
      </c>
      <c r="C122" s="10" t="s">
        <v>343</v>
      </c>
      <c r="D122" s="10" t="s">
        <v>25</v>
      </c>
      <c r="E122" s="10" t="s">
        <v>26</v>
      </c>
      <c r="F122" s="10" t="s">
        <v>296</v>
      </c>
      <c r="G122" s="10" t="s">
        <v>204</v>
      </c>
      <c r="H122" s="10"/>
      <c r="I122" s="10"/>
      <c r="J122" s="10"/>
      <c r="K122" s="10"/>
      <c r="L122" s="10">
        <v>0</v>
      </c>
      <c r="M122" s="10"/>
      <c r="N122" s="10"/>
      <c r="O122" s="10"/>
      <c r="P122" s="10"/>
      <c r="Q122" s="10"/>
      <c r="R122" s="10"/>
      <c r="S122" s="10">
        <v>77.62</v>
      </c>
      <c r="T122" s="10">
        <v>57882</v>
      </c>
      <c r="U122" s="10">
        <v>2019</v>
      </c>
      <c r="V122" s="10" t="s">
        <v>344</v>
      </c>
    </row>
    <row r="123" spans="1:22" x14ac:dyDescent="0.2">
      <c r="A123" s="10">
        <v>2020</v>
      </c>
      <c r="B123" s="10">
        <v>55419</v>
      </c>
      <c r="C123" s="10" t="s">
        <v>231</v>
      </c>
      <c r="D123" s="10" t="s">
        <v>25</v>
      </c>
      <c r="E123" s="10" t="s">
        <v>26</v>
      </c>
      <c r="F123" s="10" t="s">
        <v>84</v>
      </c>
      <c r="G123" s="10" t="s">
        <v>125</v>
      </c>
      <c r="H123" s="10"/>
      <c r="I123" s="10"/>
      <c r="J123" s="10"/>
      <c r="K123" s="10"/>
      <c r="L123" s="10">
        <v>0</v>
      </c>
      <c r="M123" s="10"/>
      <c r="N123" s="10"/>
      <c r="O123" s="10"/>
      <c r="P123" s="10"/>
      <c r="Q123" s="10"/>
      <c r="R123" s="10"/>
      <c r="S123" s="10">
        <v>80.3</v>
      </c>
      <c r="T123" s="10">
        <v>140823</v>
      </c>
      <c r="U123" s="10">
        <v>2018</v>
      </c>
      <c r="V123" s="10" t="s">
        <v>232</v>
      </c>
    </row>
    <row r="124" spans="1:22" x14ac:dyDescent="0.2">
      <c r="A124" s="10">
        <v>2020</v>
      </c>
      <c r="B124" s="10">
        <v>58591</v>
      </c>
      <c r="C124" s="10" t="s">
        <v>468</v>
      </c>
      <c r="D124" s="10" t="s">
        <v>25</v>
      </c>
      <c r="E124" s="10" t="s">
        <v>26</v>
      </c>
      <c r="F124" s="10" t="s">
        <v>296</v>
      </c>
      <c r="G124" s="10" t="s">
        <v>125</v>
      </c>
      <c r="H124" s="10"/>
      <c r="I124" s="10"/>
      <c r="J124" s="10"/>
      <c r="K124" s="10"/>
      <c r="L124" s="10">
        <v>0</v>
      </c>
      <c r="M124" s="10"/>
      <c r="N124" s="10"/>
      <c r="O124" s="10"/>
      <c r="P124" s="10"/>
      <c r="Q124" s="10"/>
      <c r="R124" s="10"/>
      <c r="S124" s="10">
        <v>16146.24</v>
      </c>
      <c r="T124" s="10">
        <v>23000</v>
      </c>
      <c r="U124" s="10">
        <v>2010</v>
      </c>
      <c r="V124" s="10"/>
    </row>
    <row r="125" spans="1:22" x14ac:dyDescent="0.2">
      <c r="A125" s="10">
        <v>2020</v>
      </c>
      <c r="B125" s="10">
        <v>59535</v>
      </c>
      <c r="C125" s="10" t="s">
        <v>298</v>
      </c>
      <c r="D125" s="10" t="s">
        <v>25</v>
      </c>
      <c r="E125" s="10" t="s">
        <v>26</v>
      </c>
      <c r="F125" s="10" t="s">
        <v>296</v>
      </c>
      <c r="G125" s="10" t="s">
        <v>204</v>
      </c>
      <c r="H125" s="10"/>
      <c r="I125" s="10"/>
      <c r="J125" s="10"/>
      <c r="K125" s="10"/>
      <c r="L125" s="10">
        <v>0</v>
      </c>
      <c r="M125" s="10"/>
      <c r="N125" s="10"/>
      <c r="O125" s="10"/>
      <c r="P125" s="10"/>
      <c r="Q125" s="10"/>
      <c r="R125" s="10"/>
      <c r="S125" s="10">
        <v>12.1</v>
      </c>
      <c r="T125" s="10">
        <v>5434</v>
      </c>
      <c r="U125" s="10">
        <v>2019</v>
      </c>
      <c r="V125" s="10" t="s">
        <v>299</v>
      </c>
    </row>
    <row r="126" spans="1:22" x14ac:dyDescent="0.2">
      <c r="A126" s="10">
        <v>2020</v>
      </c>
      <c r="B126" s="10">
        <v>59550</v>
      </c>
      <c r="C126" s="10" t="s">
        <v>484</v>
      </c>
      <c r="D126" s="10" t="s">
        <v>25</v>
      </c>
      <c r="E126" s="10" t="s">
        <v>26</v>
      </c>
      <c r="F126" s="10" t="s">
        <v>485</v>
      </c>
      <c r="G126" s="10" t="s">
        <v>437</v>
      </c>
      <c r="H126" s="10"/>
      <c r="I126" s="10"/>
      <c r="J126" s="10"/>
      <c r="K126" s="10"/>
      <c r="L126" s="10">
        <v>0</v>
      </c>
      <c r="M126" s="10"/>
      <c r="N126" s="10"/>
      <c r="O126" s="10"/>
      <c r="P126" s="10"/>
      <c r="Q126" s="10"/>
      <c r="R126" s="10"/>
      <c r="S126" s="10"/>
      <c r="T126" s="10">
        <v>100000</v>
      </c>
      <c r="U126" s="10">
        <v>2020</v>
      </c>
      <c r="V126" s="10"/>
    </row>
    <row r="127" spans="1:22" x14ac:dyDescent="0.2">
      <c r="A127" s="10">
        <v>2020</v>
      </c>
      <c r="B127" s="10">
        <v>59562</v>
      </c>
      <c r="C127" s="10" t="s">
        <v>487</v>
      </c>
      <c r="D127" s="10" t="s">
        <v>25</v>
      </c>
      <c r="E127" s="10" t="s">
        <v>26</v>
      </c>
      <c r="F127" s="10" t="s">
        <v>27</v>
      </c>
      <c r="G127" s="10"/>
      <c r="H127" s="10"/>
      <c r="I127" s="10"/>
      <c r="J127" s="10"/>
      <c r="K127" s="10"/>
      <c r="L127" s="10">
        <v>0</v>
      </c>
      <c r="M127" s="10"/>
      <c r="N127" s="10"/>
      <c r="O127" s="10"/>
      <c r="P127" s="10"/>
      <c r="Q127" s="10"/>
      <c r="R127" s="10"/>
      <c r="S127" s="10">
        <v>30</v>
      </c>
      <c r="T127" s="10">
        <v>41250</v>
      </c>
      <c r="U127" s="10">
        <v>2010</v>
      </c>
      <c r="V127" s="10"/>
    </row>
    <row r="128" spans="1:22" x14ac:dyDescent="0.2">
      <c r="A128" s="10">
        <v>2020</v>
      </c>
      <c r="B128" s="10">
        <v>59642</v>
      </c>
      <c r="C128" s="10" t="s">
        <v>268</v>
      </c>
      <c r="D128" s="10" t="s">
        <v>25</v>
      </c>
      <c r="E128" s="10" t="s">
        <v>26</v>
      </c>
      <c r="F128" s="10" t="s">
        <v>296</v>
      </c>
      <c r="G128" s="10" t="s">
        <v>204</v>
      </c>
      <c r="H128" s="10"/>
      <c r="I128" s="10"/>
      <c r="J128" s="10"/>
      <c r="K128" s="10"/>
      <c r="L128" s="10">
        <v>0</v>
      </c>
      <c r="M128" s="10"/>
      <c r="N128" s="10"/>
      <c r="O128" s="10"/>
      <c r="P128" s="10"/>
      <c r="Q128" s="10"/>
      <c r="R128" s="10"/>
      <c r="S128" s="10">
        <v>15.23</v>
      </c>
      <c r="T128" s="10">
        <v>65716</v>
      </c>
      <c r="U128" s="10">
        <v>2019</v>
      </c>
      <c r="V128" s="10" t="s">
        <v>269</v>
      </c>
    </row>
    <row r="129" spans="1:22" x14ac:dyDescent="0.2">
      <c r="A129" s="10">
        <v>2020</v>
      </c>
      <c r="B129" s="10">
        <v>59657</v>
      </c>
      <c r="C129" s="10" t="s">
        <v>482</v>
      </c>
      <c r="D129" s="10" t="s">
        <v>25</v>
      </c>
      <c r="E129" s="10" t="s">
        <v>26</v>
      </c>
      <c r="F129" s="10" t="s">
        <v>27</v>
      </c>
      <c r="G129" s="10" t="s">
        <v>68</v>
      </c>
      <c r="H129" s="10"/>
      <c r="I129" s="10"/>
      <c r="J129" s="10"/>
      <c r="K129" s="10"/>
      <c r="L129" s="10">
        <v>0</v>
      </c>
      <c r="M129" s="10"/>
      <c r="N129" s="10"/>
      <c r="O129" s="10"/>
      <c r="P129" s="10"/>
      <c r="Q129" s="10"/>
      <c r="R129" s="10"/>
      <c r="S129" s="10">
        <v>50.72</v>
      </c>
      <c r="T129" s="10">
        <v>99037</v>
      </c>
      <c r="U129" s="10">
        <v>2020</v>
      </c>
      <c r="V129" s="10"/>
    </row>
    <row r="130" spans="1:22" x14ac:dyDescent="0.2">
      <c r="A130" s="10">
        <v>2020</v>
      </c>
      <c r="B130" s="10">
        <v>60656</v>
      </c>
      <c r="C130" s="10" t="s">
        <v>163</v>
      </c>
      <c r="D130" s="10" t="s">
        <v>25</v>
      </c>
      <c r="E130" s="10" t="s">
        <v>26</v>
      </c>
      <c r="F130" s="10" t="s">
        <v>27</v>
      </c>
      <c r="G130" s="10" t="s">
        <v>204</v>
      </c>
      <c r="H130" s="10"/>
      <c r="I130" s="10"/>
      <c r="J130" s="10"/>
      <c r="K130" s="10"/>
      <c r="L130" s="10">
        <v>0</v>
      </c>
      <c r="M130" s="10"/>
      <c r="N130" s="10"/>
      <c r="O130" s="10"/>
      <c r="P130" s="10"/>
      <c r="Q130" s="10"/>
      <c r="R130" s="10"/>
      <c r="S130" s="10">
        <v>4.4000000000000004</v>
      </c>
      <c r="T130" s="10">
        <v>11378</v>
      </c>
      <c r="U130" s="10">
        <v>2017</v>
      </c>
      <c r="V130" s="10" t="s">
        <v>165</v>
      </c>
    </row>
    <row r="131" spans="1:22" x14ac:dyDescent="0.2">
      <c r="A131" s="10">
        <v>2020</v>
      </c>
      <c r="B131" s="10">
        <v>63941</v>
      </c>
      <c r="C131" s="10" t="s">
        <v>132</v>
      </c>
      <c r="D131" s="10" t="s">
        <v>25</v>
      </c>
      <c r="E131" s="10" t="s">
        <v>26</v>
      </c>
      <c r="F131" s="10" t="s">
        <v>296</v>
      </c>
      <c r="G131" s="10" t="s">
        <v>125</v>
      </c>
      <c r="H131" s="10"/>
      <c r="I131" s="10"/>
      <c r="J131" s="10"/>
      <c r="K131" s="10"/>
      <c r="L131" s="10">
        <v>0</v>
      </c>
      <c r="M131" s="10"/>
      <c r="N131" s="10"/>
      <c r="O131" s="10">
        <v>24931114</v>
      </c>
      <c r="P131" s="10"/>
      <c r="Q131" s="10"/>
      <c r="R131" s="10"/>
      <c r="S131" s="10">
        <v>1108</v>
      </c>
      <c r="T131" s="10">
        <v>1919644</v>
      </c>
      <c r="U131" s="10">
        <v>2019</v>
      </c>
      <c r="V131" s="10" t="s">
        <v>133</v>
      </c>
    </row>
    <row r="132" spans="1:22" x14ac:dyDescent="0.2">
      <c r="A132" s="10">
        <v>2020</v>
      </c>
      <c r="B132" s="10">
        <v>73295</v>
      </c>
      <c r="C132" s="10" t="s">
        <v>325</v>
      </c>
      <c r="D132" s="10" t="s">
        <v>25</v>
      </c>
      <c r="E132" s="10" t="s">
        <v>26</v>
      </c>
      <c r="F132" s="10" t="s">
        <v>401</v>
      </c>
      <c r="G132" s="10" t="s">
        <v>125</v>
      </c>
      <c r="H132" s="10"/>
      <c r="I132" s="10"/>
      <c r="J132" s="10"/>
      <c r="K132" s="10"/>
      <c r="L132" s="10">
        <v>0</v>
      </c>
      <c r="M132" s="10"/>
      <c r="N132" s="10"/>
      <c r="O132" s="10"/>
      <c r="P132" s="10"/>
      <c r="Q132" s="10"/>
      <c r="R132" s="10"/>
      <c r="S132" s="10">
        <v>58.38</v>
      </c>
      <c r="T132" s="10">
        <v>51320</v>
      </c>
      <c r="U132" s="10">
        <v>2010</v>
      </c>
      <c r="V132" s="10" t="s">
        <v>326</v>
      </c>
    </row>
    <row r="133" spans="1:22" x14ac:dyDescent="0.2">
      <c r="A133" s="10">
        <v>2020</v>
      </c>
      <c r="B133" s="10">
        <v>74414</v>
      </c>
      <c r="C133" s="10" t="s">
        <v>145</v>
      </c>
      <c r="D133" s="10" t="s">
        <v>25</v>
      </c>
      <c r="E133" s="10" t="s">
        <v>26</v>
      </c>
      <c r="F133" s="10" t="s">
        <v>58</v>
      </c>
      <c r="G133" s="10" t="s">
        <v>263</v>
      </c>
      <c r="H133" s="10"/>
      <c r="I133" s="10"/>
      <c r="J133" s="10"/>
      <c r="K133" s="10"/>
      <c r="L133" s="10">
        <v>0</v>
      </c>
      <c r="M133" s="10"/>
      <c r="N133" s="10"/>
      <c r="O133" s="10"/>
      <c r="P133" s="10"/>
      <c r="Q133" s="10"/>
      <c r="R133" s="10"/>
      <c r="S133" s="10">
        <v>1920</v>
      </c>
      <c r="T133" s="10">
        <v>322226</v>
      </c>
      <c r="U133" s="10">
        <v>2016</v>
      </c>
      <c r="V133" s="10" t="s">
        <v>146</v>
      </c>
    </row>
    <row r="134" spans="1:22" x14ac:dyDescent="0.2">
      <c r="A134" s="10">
        <v>2020</v>
      </c>
      <c r="B134" s="10">
        <v>74418</v>
      </c>
      <c r="C134" s="10" t="s">
        <v>127</v>
      </c>
      <c r="D134" s="10" t="s">
        <v>25</v>
      </c>
      <c r="E134" s="10" t="s">
        <v>26</v>
      </c>
      <c r="F134" s="10" t="s">
        <v>27</v>
      </c>
      <c r="G134" s="10" t="s">
        <v>81</v>
      </c>
      <c r="H134" s="10"/>
      <c r="I134" s="10"/>
      <c r="J134" s="10"/>
      <c r="K134" s="10"/>
      <c r="L134" s="10">
        <v>0</v>
      </c>
      <c r="M134" s="10"/>
      <c r="N134" s="10"/>
      <c r="O134" s="10"/>
      <c r="P134" s="10"/>
      <c r="Q134" s="10"/>
      <c r="R134" s="10"/>
      <c r="S134" s="10">
        <v>14.2</v>
      </c>
      <c r="T134" s="10">
        <v>5020</v>
      </c>
      <c r="U134" s="10">
        <v>2018</v>
      </c>
      <c r="V134" s="10" t="s">
        <v>128</v>
      </c>
    </row>
    <row r="135" spans="1:22" x14ac:dyDescent="0.2">
      <c r="A135" s="10">
        <v>2020</v>
      </c>
      <c r="B135" s="10">
        <v>834083</v>
      </c>
      <c r="C135" s="10" t="s">
        <v>483</v>
      </c>
      <c r="D135" s="10" t="s">
        <v>25</v>
      </c>
      <c r="E135" s="10" t="s">
        <v>26</v>
      </c>
      <c r="F135" s="10" t="s">
        <v>296</v>
      </c>
      <c r="G135" s="10" t="s">
        <v>204</v>
      </c>
      <c r="H135" s="10"/>
      <c r="I135" s="10"/>
      <c r="J135" s="10"/>
      <c r="K135" s="10"/>
      <c r="L135" s="10">
        <v>0</v>
      </c>
      <c r="M135" s="10"/>
      <c r="N135" s="10"/>
      <c r="O135" s="10"/>
      <c r="P135" s="10"/>
      <c r="Q135" s="10"/>
      <c r="R135" s="10"/>
      <c r="S135" s="10">
        <v>89.35</v>
      </c>
      <c r="T135" s="10">
        <v>67000</v>
      </c>
      <c r="U135" s="10">
        <v>2018</v>
      </c>
      <c r="V135" s="10"/>
    </row>
  </sheetData>
  <autoFilter ref="A1:V1" xr:uid="{48B720BA-6713-0A46-9AC5-0F153B9C529F}">
    <sortState xmlns:xlrd2="http://schemas.microsoft.com/office/spreadsheetml/2017/richdata2" ref="A2:V135">
      <sortCondition ref="N1:N13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0CB6-029F-774F-A8FE-47A21FC6D995}">
  <sheetPr codeName="Sheet6"/>
  <dimension ref="A1:S137"/>
  <sheetViews>
    <sheetView topLeftCell="B1" workbookViewId="0">
      <selection activeCell="K31" sqref="K31"/>
    </sheetView>
  </sheetViews>
  <sheetFormatPr baseColWidth="10" defaultRowHeight="16" x14ac:dyDescent="0.2"/>
  <cols>
    <col min="1" max="1" width="18.83203125" customWidth="1"/>
    <col min="2" max="2" width="26.33203125" customWidth="1"/>
    <col min="3" max="3" width="24.83203125" customWidth="1"/>
    <col min="4" max="4" width="21.33203125" customWidth="1"/>
    <col min="6" max="9" width="10.83203125" style="5"/>
    <col min="10" max="15" width="10.83203125" style="4"/>
    <col min="16" max="16" width="22.5" customWidth="1"/>
    <col min="17" max="17" width="24.6640625" customWidth="1"/>
    <col min="18" max="18" width="31" customWidth="1"/>
    <col min="19" max="19" width="26.5" style="3" customWidth="1"/>
  </cols>
  <sheetData>
    <row r="1" spans="1:19" x14ac:dyDescent="0.2">
      <c r="A1" t="s">
        <v>860</v>
      </c>
      <c r="B1" t="s">
        <v>1</v>
      </c>
      <c r="C1" t="s">
        <v>861</v>
      </c>
      <c r="D1" t="s">
        <v>4</v>
      </c>
      <c r="E1" t="s">
        <v>5</v>
      </c>
      <c r="F1" s="5" t="s">
        <v>862</v>
      </c>
      <c r="G1" s="5" t="s">
        <v>863</v>
      </c>
      <c r="H1" s="5" t="s">
        <v>864</v>
      </c>
      <c r="I1" s="5" t="s">
        <v>865</v>
      </c>
      <c r="J1" s="4" t="s">
        <v>866</v>
      </c>
      <c r="K1" s="4" t="s">
        <v>867</v>
      </c>
      <c r="L1" s="4" t="s">
        <v>868</v>
      </c>
      <c r="M1" s="4" t="s">
        <v>869</v>
      </c>
      <c r="N1" s="4" t="s">
        <v>870</v>
      </c>
      <c r="O1" s="4" t="s">
        <v>871</v>
      </c>
      <c r="P1" t="s">
        <v>1179</v>
      </c>
      <c r="Q1" t="s">
        <v>1180</v>
      </c>
      <c r="R1" t="s">
        <v>872</v>
      </c>
      <c r="S1" s="3" t="s">
        <v>873</v>
      </c>
    </row>
    <row r="2" spans="1:19" x14ac:dyDescent="0.2">
      <c r="A2" t="s">
        <v>874</v>
      </c>
      <c r="B2">
        <v>1184</v>
      </c>
      <c r="C2" t="s">
        <v>287</v>
      </c>
      <c r="D2" t="s">
        <v>25</v>
      </c>
      <c r="E2" t="s">
        <v>26</v>
      </c>
      <c r="F2" s="5">
        <v>26</v>
      </c>
      <c r="G2" s="5">
        <v>13.5</v>
      </c>
      <c r="H2" s="5">
        <v>0</v>
      </c>
      <c r="I2" s="5">
        <v>23</v>
      </c>
      <c r="J2" s="4">
        <v>0</v>
      </c>
      <c r="K2" s="4">
        <v>1.6</v>
      </c>
      <c r="L2" s="4">
        <v>28.4</v>
      </c>
      <c r="M2" s="4">
        <v>0</v>
      </c>
      <c r="N2" s="4">
        <v>7.5</v>
      </c>
      <c r="P2" s="8">
        <f>SUM(F2:I2)/SUM(F2:O2)</f>
        <v>0.625</v>
      </c>
      <c r="Q2" s="8">
        <f>SUM(J2:O2)/SUM(F2:O2)</f>
        <v>0.375</v>
      </c>
      <c r="R2">
        <f t="shared" ref="R2:R33" si="0">SUM(F2:O2)</f>
        <v>100</v>
      </c>
      <c r="S2" s="3">
        <v>2018</v>
      </c>
    </row>
    <row r="3" spans="1:19" x14ac:dyDescent="0.2">
      <c r="A3" t="s">
        <v>874</v>
      </c>
      <c r="B3">
        <v>2430</v>
      </c>
      <c r="C3" t="s">
        <v>458</v>
      </c>
      <c r="D3" t="s">
        <v>25</v>
      </c>
      <c r="E3" t="s">
        <v>26</v>
      </c>
      <c r="F3" s="5">
        <v>0</v>
      </c>
      <c r="G3" s="5">
        <v>0</v>
      </c>
      <c r="H3" s="5">
        <v>0.1</v>
      </c>
      <c r="I3" s="5">
        <v>0</v>
      </c>
      <c r="J3" s="4">
        <v>35.799999999999997</v>
      </c>
      <c r="K3" s="4">
        <v>36</v>
      </c>
      <c r="L3" s="4">
        <v>27.8</v>
      </c>
      <c r="M3" s="4">
        <v>0</v>
      </c>
      <c r="N3" s="4">
        <v>0.3</v>
      </c>
      <c r="O3" s="4">
        <v>0</v>
      </c>
      <c r="P3" s="8">
        <f t="shared" ref="P3:P66" si="1">SUM(F3:I3)/SUM(F3:O3)</f>
        <v>1E-3</v>
      </c>
      <c r="Q3" s="8">
        <f t="shared" ref="Q3:Q66" si="2">SUM(J3:O3)/SUM(F3:O3)</f>
        <v>0.99899999999999989</v>
      </c>
      <c r="R3">
        <f t="shared" si="0"/>
        <v>100</v>
      </c>
    </row>
    <row r="4" spans="1:19" x14ac:dyDescent="0.2">
      <c r="A4" t="s">
        <v>874</v>
      </c>
      <c r="B4">
        <v>3203</v>
      </c>
      <c r="C4" t="s">
        <v>129</v>
      </c>
      <c r="D4" t="s">
        <v>25</v>
      </c>
      <c r="E4" t="s">
        <v>26</v>
      </c>
      <c r="F4" s="5">
        <v>26</v>
      </c>
      <c r="G4" s="5">
        <v>34</v>
      </c>
      <c r="H4" s="5">
        <v>0</v>
      </c>
      <c r="I4" s="5">
        <v>34</v>
      </c>
      <c r="J4" s="4">
        <v>2</v>
      </c>
      <c r="K4" s="4">
        <v>0</v>
      </c>
      <c r="L4" s="4">
        <v>3</v>
      </c>
      <c r="M4" s="4">
        <v>0</v>
      </c>
      <c r="N4" s="4">
        <v>0</v>
      </c>
      <c r="O4" s="4">
        <v>1</v>
      </c>
      <c r="P4" s="8">
        <f t="shared" si="1"/>
        <v>0.94</v>
      </c>
      <c r="Q4" s="8">
        <f t="shared" si="2"/>
        <v>0.06</v>
      </c>
      <c r="R4">
        <f t="shared" si="0"/>
        <v>100</v>
      </c>
    </row>
    <row r="5" spans="1:19" x14ac:dyDescent="0.2">
      <c r="A5" t="s">
        <v>874</v>
      </c>
      <c r="B5">
        <v>3417</v>
      </c>
      <c r="C5" t="s">
        <v>369</v>
      </c>
      <c r="D5" t="s">
        <v>25</v>
      </c>
      <c r="E5" t="s">
        <v>26</v>
      </c>
      <c r="F5" s="5">
        <v>0.27</v>
      </c>
      <c r="G5" s="5">
        <v>56.14</v>
      </c>
      <c r="H5" s="5">
        <v>1.44</v>
      </c>
      <c r="I5" s="5">
        <v>31.92</v>
      </c>
      <c r="J5" s="4">
        <v>6.43</v>
      </c>
      <c r="K5" s="4">
        <v>2.14</v>
      </c>
      <c r="L5" s="4">
        <v>0.9</v>
      </c>
      <c r="M5" s="4">
        <v>0</v>
      </c>
      <c r="N5" s="4">
        <v>0.32</v>
      </c>
      <c r="O5" s="4">
        <v>0.44</v>
      </c>
      <c r="P5" s="8">
        <f t="shared" si="1"/>
        <v>0.89769999999999994</v>
      </c>
      <c r="Q5" s="8">
        <f t="shared" si="2"/>
        <v>0.10229999999999999</v>
      </c>
      <c r="R5">
        <f t="shared" si="0"/>
        <v>100.00000000000001</v>
      </c>
      <c r="S5" s="3">
        <v>2019</v>
      </c>
    </row>
    <row r="6" spans="1:19" x14ac:dyDescent="0.2">
      <c r="A6" t="s">
        <v>874</v>
      </c>
      <c r="B6">
        <v>10495</v>
      </c>
      <c r="C6" t="s">
        <v>321</v>
      </c>
      <c r="D6" t="s">
        <v>25</v>
      </c>
      <c r="E6" t="s">
        <v>26</v>
      </c>
      <c r="F6" s="5">
        <v>0</v>
      </c>
      <c r="G6" s="5">
        <v>70.900000000000006</v>
      </c>
      <c r="H6" s="5">
        <v>0</v>
      </c>
      <c r="I6" s="5">
        <v>0</v>
      </c>
      <c r="J6" s="4">
        <v>1.54</v>
      </c>
      <c r="K6" s="4">
        <v>0.38</v>
      </c>
      <c r="L6" s="4">
        <v>2.0099999999999998</v>
      </c>
      <c r="M6" s="4">
        <v>11.9</v>
      </c>
      <c r="N6" s="4">
        <v>11.36</v>
      </c>
      <c r="O6" s="4">
        <v>1.91</v>
      </c>
      <c r="P6" s="8">
        <f t="shared" si="1"/>
        <v>0.70899999999999996</v>
      </c>
      <c r="Q6" s="8">
        <f t="shared" si="2"/>
        <v>0.29099999999999993</v>
      </c>
      <c r="R6">
        <f t="shared" si="0"/>
        <v>100.00000000000001</v>
      </c>
      <c r="S6" s="3">
        <v>2019</v>
      </c>
    </row>
    <row r="7" spans="1:19" x14ac:dyDescent="0.2">
      <c r="A7" t="s">
        <v>874</v>
      </c>
      <c r="B7">
        <v>10894</v>
      </c>
      <c r="C7" t="s">
        <v>433</v>
      </c>
      <c r="D7" t="s">
        <v>25</v>
      </c>
      <c r="E7" t="s">
        <v>26</v>
      </c>
      <c r="F7" s="5">
        <v>18</v>
      </c>
      <c r="G7" s="5">
        <v>31</v>
      </c>
      <c r="H7" s="5">
        <v>0</v>
      </c>
      <c r="I7" s="5">
        <v>10</v>
      </c>
      <c r="J7" s="4">
        <v>8</v>
      </c>
      <c r="K7" s="4">
        <v>1</v>
      </c>
      <c r="L7" s="4">
        <v>10</v>
      </c>
      <c r="M7" s="4">
        <v>4</v>
      </c>
      <c r="N7" s="4">
        <v>11</v>
      </c>
      <c r="O7" s="4">
        <v>7</v>
      </c>
      <c r="P7" s="8">
        <f t="shared" si="1"/>
        <v>0.59</v>
      </c>
      <c r="Q7" s="8">
        <f t="shared" si="2"/>
        <v>0.41</v>
      </c>
      <c r="R7">
        <f t="shared" si="0"/>
        <v>100</v>
      </c>
    </row>
    <row r="8" spans="1:19" x14ac:dyDescent="0.2">
      <c r="A8" t="s">
        <v>874</v>
      </c>
      <c r="B8">
        <v>13067</v>
      </c>
      <c r="C8" t="s">
        <v>446</v>
      </c>
      <c r="D8" t="s">
        <v>25</v>
      </c>
      <c r="E8" t="s">
        <v>26</v>
      </c>
      <c r="F8" s="5">
        <v>2</v>
      </c>
      <c r="G8" s="5">
        <v>51</v>
      </c>
      <c r="H8" s="5">
        <v>0</v>
      </c>
      <c r="I8" s="5">
        <v>34</v>
      </c>
      <c r="J8" s="4">
        <v>0</v>
      </c>
      <c r="K8" s="4">
        <v>0</v>
      </c>
      <c r="L8" s="4">
        <v>0</v>
      </c>
      <c r="M8" s="4">
        <v>0</v>
      </c>
      <c r="N8" s="4">
        <v>0</v>
      </c>
      <c r="O8" s="4">
        <v>13</v>
      </c>
      <c r="P8" s="8">
        <f t="shared" si="1"/>
        <v>0.87</v>
      </c>
      <c r="Q8" s="8">
        <f t="shared" si="2"/>
        <v>0.13</v>
      </c>
      <c r="R8">
        <f t="shared" si="0"/>
        <v>100</v>
      </c>
    </row>
    <row r="9" spans="1:19" x14ac:dyDescent="0.2">
      <c r="A9" t="s">
        <v>874</v>
      </c>
      <c r="B9">
        <v>14344</v>
      </c>
      <c r="C9" t="s">
        <v>183</v>
      </c>
      <c r="D9" t="s">
        <v>25</v>
      </c>
      <c r="E9" t="s">
        <v>26</v>
      </c>
      <c r="F9" s="5">
        <v>61.96</v>
      </c>
      <c r="G9" s="5">
        <v>15.4</v>
      </c>
      <c r="H9" s="5">
        <v>0</v>
      </c>
      <c r="I9" s="5">
        <v>0</v>
      </c>
      <c r="J9" s="4">
        <v>5.18</v>
      </c>
      <c r="K9" s="4">
        <v>0.43</v>
      </c>
      <c r="L9" s="4">
        <v>7.1</v>
      </c>
      <c r="M9" s="4">
        <v>0.38</v>
      </c>
      <c r="N9" s="4">
        <v>0.08</v>
      </c>
      <c r="O9" s="4">
        <v>9.4700000000000006</v>
      </c>
      <c r="P9" s="8">
        <f t="shared" si="1"/>
        <v>0.77360000000000007</v>
      </c>
      <c r="Q9" s="8">
        <f t="shared" si="2"/>
        <v>0.22640000000000005</v>
      </c>
      <c r="R9">
        <f t="shared" si="0"/>
        <v>99.999999999999986</v>
      </c>
      <c r="S9" s="3">
        <v>2016</v>
      </c>
    </row>
    <row r="10" spans="1:19" x14ac:dyDescent="0.2">
      <c r="A10" t="s">
        <v>874</v>
      </c>
      <c r="B10">
        <v>14874</v>
      </c>
      <c r="C10" t="s">
        <v>169</v>
      </c>
      <c r="D10" t="s">
        <v>25</v>
      </c>
      <c r="E10" t="s">
        <v>26</v>
      </c>
      <c r="F10" s="5">
        <v>38.1</v>
      </c>
      <c r="G10" s="5">
        <v>25.2</v>
      </c>
      <c r="H10" s="5">
        <v>0.1</v>
      </c>
      <c r="I10" s="5">
        <v>0.4</v>
      </c>
      <c r="J10" s="4">
        <v>25</v>
      </c>
      <c r="K10" s="4">
        <v>0.4</v>
      </c>
      <c r="L10" s="4">
        <v>9.6999999999999993</v>
      </c>
      <c r="M10" s="4">
        <v>0.1</v>
      </c>
      <c r="N10" s="4">
        <v>0.3</v>
      </c>
      <c r="O10" s="4">
        <v>0.7</v>
      </c>
      <c r="P10" s="8">
        <f t="shared" si="1"/>
        <v>0.63800000000000001</v>
      </c>
      <c r="Q10" s="8">
        <f t="shared" si="2"/>
        <v>0.36199999999999993</v>
      </c>
      <c r="R10">
        <f t="shared" si="0"/>
        <v>100</v>
      </c>
      <c r="S10" s="3">
        <v>2016</v>
      </c>
    </row>
    <row r="11" spans="1:19" x14ac:dyDescent="0.2">
      <c r="A11" t="s">
        <v>874</v>
      </c>
      <c r="B11">
        <v>16581</v>
      </c>
      <c r="C11" t="s">
        <v>360</v>
      </c>
      <c r="D11" t="s">
        <v>25</v>
      </c>
      <c r="E11" t="s">
        <v>26</v>
      </c>
      <c r="F11" s="5">
        <v>0</v>
      </c>
      <c r="G11" s="5">
        <v>0</v>
      </c>
      <c r="H11" s="5">
        <v>0</v>
      </c>
      <c r="I11" s="5">
        <v>5</v>
      </c>
      <c r="J11" s="4">
        <v>86</v>
      </c>
      <c r="K11" s="4">
        <v>1</v>
      </c>
      <c r="L11" s="4">
        <v>7</v>
      </c>
      <c r="M11" s="4">
        <v>0</v>
      </c>
      <c r="N11" s="4">
        <v>0</v>
      </c>
      <c r="O11" s="4">
        <v>1</v>
      </c>
      <c r="P11" s="8">
        <f t="shared" si="1"/>
        <v>0.05</v>
      </c>
      <c r="Q11" s="8">
        <f t="shared" si="2"/>
        <v>0.95</v>
      </c>
      <c r="R11">
        <f t="shared" si="0"/>
        <v>100</v>
      </c>
      <c r="S11" s="3">
        <v>2018</v>
      </c>
    </row>
    <row r="12" spans="1:19" x14ac:dyDescent="0.2">
      <c r="A12" t="s">
        <v>874</v>
      </c>
      <c r="B12">
        <v>31090</v>
      </c>
      <c r="C12" t="s">
        <v>72</v>
      </c>
      <c r="D12" t="s">
        <v>25</v>
      </c>
      <c r="E12" t="s">
        <v>26</v>
      </c>
      <c r="F12" s="5">
        <v>15.5</v>
      </c>
      <c r="G12" s="5">
        <v>39.6</v>
      </c>
      <c r="H12" s="5">
        <v>0.5</v>
      </c>
      <c r="I12" s="5">
        <v>38.9</v>
      </c>
      <c r="J12" s="4">
        <v>2</v>
      </c>
      <c r="K12" s="4">
        <v>1.7</v>
      </c>
      <c r="L12" s="4">
        <v>1</v>
      </c>
      <c r="M12" s="4">
        <v>0</v>
      </c>
      <c r="N12" s="4">
        <v>0.5</v>
      </c>
      <c r="O12" s="4">
        <v>0.3</v>
      </c>
      <c r="P12" s="8">
        <f t="shared" si="1"/>
        <v>0.94499999999999995</v>
      </c>
      <c r="Q12" s="8">
        <f t="shared" si="2"/>
        <v>5.5E-2</v>
      </c>
      <c r="R12">
        <f t="shared" si="0"/>
        <v>100</v>
      </c>
      <c r="S12" s="3">
        <v>2018</v>
      </c>
    </row>
    <row r="13" spans="1:19" x14ac:dyDescent="0.2">
      <c r="A13" t="s">
        <v>874</v>
      </c>
      <c r="B13">
        <v>31108</v>
      </c>
      <c r="C13" t="s">
        <v>228</v>
      </c>
      <c r="D13" t="s">
        <v>25</v>
      </c>
      <c r="E13" t="s">
        <v>26</v>
      </c>
      <c r="F13" s="5">
        <v>22.62</v>
      </c>
      <c r="G13" s="5">
        <v>48.55</v>
      </c>
      <c r="H13" s="5">
        <v>0.03</v>
      </c>
      <c r="I13" s="5">
        <v>10</v>
      </c>
      <c r="J13" s="4">
        <v>0.22</v>
      </c>
      <c r="K13" s="4">
        <v>0.24</v>
      </c>
      <c r="L13" s="4">
        <v>17.02</v>
      </c>
      <c r="M13" s="4">
        <v>0</v>
      </c>
      <c r="N13" s="4">
        <v>0.77</v>
      </c>
      <c r="O13" s="4">
        <v>0.55000000000000004</v>
      </c>
      <c r="P13" s="8">
        <f t="shared" si="1"/>
        <v>0.81200000000000017</v>
      </c>
      <c r="Q13" s="8">
        <f t="shared" si="2"/>
        <v>0.18800000000000003</v>
      </c>
      <c r="R13">
        <f t="shared" si="0"/>
        <v>99.999999999999986</v>
      </c>
      <c r="S13" s="3">
        <v>2018</v>
      </c>
    </row>
    <row r="14" spans="1:19" x14ac:dyDescent="0.2">
      <c r="A14" t="s">
        <v>874</v>
      </c>
      <c r="B14">
        <v>31177</v>
      </c>
      <c r="C14" t="s">
        <v>367</v>
      </c>
      <c r="D14" t="s">
        <v>25</v>
      </c>
      <c r="E14" t="s">
        <v>26</v>
      </c>
      <c r="F14" s="5">
        <v>58.89</v>
      </c>
      <c r="G14" s="5">
        <v>10.57</v>
      </c>
      <c r="H14" s="5">
        <v>0</v>
      </c>
      <c r="I14" s="5">
        <v>0</v>
      </c>
      <c r="J14" s="4">
        <v>7.09</v>
      </c>
      <c r="K14" s="4">
        <v>0.37</v>
      </c>
      <c r="L14" s="4">
        <v>8.56</v>
      </c>
      <c r="M14" s="4">
        <v>0.39</v>
      </c>
      <c r="N14" s="4">
        <v>3.54</v>
      </c>
      <c r="O14" s="4">
        <v>10.59</v>
      </c>
      <c r="P14" s="8">
        <f t="shared" si="1"/>
        <v>0.69459999999999988</v>
      </c>
      <c r="Q14" s="8">
        <f t="shared" si="2"/>
        <v>0.30539999999999989</v>
      </c>
      <c r="R14">
        <f t="shared" si="0"/>
        <v>100.00000000000003</v>
      </c>
    </row>
    <row r="15" spans="1:19" x14ac:dyDescent="0.2">
      <c r="A15" t="s">
        <v>874</v>
      </c>
      <c r="B15">
        <v>31181</v>
      </c>
      <c r="C15" t="s">
        <v>240</v>
      </c>
      <c r="D15" t="s">
        <v>25</v>
      </c>
      <c r="E15" t="s">
        <v>26</v>
      </c>
      <c r="F15" s="5">
        <v>17.600000000000001</v>
      </c>
      <c r="G15" s="5">
        <v>38</v>
      </c>
      <c r="H15" s="5">
        <v>0.2</v>
      </c>
      <c r="I15" s="5">
        <v>39.700000000000003</v>
      </c>
      <c r="J15" s="4">
        <v>0.9</v>
      </c>
      <c r="K15" s="4">
        <v>1.9</v>
      </c>
      <c r="L15" s="4">
        <v>1</v>
      </c>
      <c r="M15" s="4">
        <v>0</v>
      </c>
      <c r="N15" s="4">
        <v>0.4</v>
      </c>
      <c r="O15" s="4">
        <v>0.3</v>
      </c>
      <c r="P15" s="8">
        <f t="shared" si="1"/>
        <v>0.95499999999999985</v>
      </c>
      <c r="Q15" s="8">
        <f t="shared" si="2"/>
        <v>4.4999999999999991E-2</v>
      </c>
      <c r="R15">
        <f t="shared" si="0"/>
        <v>100.00000000000001</v>
      </c>
      <c r="S15" s="3">
        <v>2016</v>
      </c>
    </row>
    <row r="16" spans="1:19" x14ac:dyDescent="0.2">
      <c r="A16" t="s">
        <v>874</v>
      </c>
      <c r="B16">
        <v>31182</v>
      </c>
      <c r="C16" t="s">
        <v>373</v>
      </c>
      <c r="D16" t="s">
        <v>25</v>
      </c>
      <c r="E16" t="s">
        <v>26</v>
      </c>
      <c r="F16" s="5">
        <v>0</v>
      </c>
      <c r="G16" s="5">
        <v>8</v>
      </c>
      <c r="H16" s="5">
        <v>0</v>
      </c>
      <c r="I16" s="5">
        <v>18</v>
      </c>
      <c r="J16" s="4">
        <v>37</v>
      </c>
      <c r="K16" s="4">
        <v>2</v>
      </c>
      <c r="L16" s="4">
        <v>14</v>
      </c>
      <c r="M16" s="4">
        <v>4</v>
      </c>
      <c r="N16" s="4">
        <v>10</v>
      </c>
      <c r="O16" s="4">
        <v>7</v>
      </c>
      <c r="P16" s="8">
        <f t="shared" si="1"/>
        <v>0.26</v>
      </c>
      <c r="Q16" s="8">
        <f t="shared" si="2"/>
        <v>0.74</v>
      </c>
      <c r="R16">
        <f t="shared" si="0"/>
        <v>100</v>
      </c>
      <c r="S16" s="3">
        <v>2018</v>
      </c>
    </row>
    <row r="17" spans="1:19" x14ac:dyDescent="0.2">
      <c r="A17" t="s">
        <v>874</v>
      </c>
      <c r="B17">
        <v>32550</v>
      </c>
      <c r="C17" t="s">
        <v>284</v>
      </c>
      <c r="D17" t="s">
        <v>25</v>
      </c>
      <c r="E17" t="s">
        <v>26</v>
      </c>
      <c r="F17" s="5">
        <v>39</v>
      </c>
      <c r="G17" s="5">
        <v>33</v>
      </c>
      <c r="H17" s="5">
        <v>0</v>
      </c>
      <c r="I17" s="5">
        <v>0</v>
      </c>
      <c r="J17" s="4">
        <v>1</v>
      </c>
      <c r="K17" s="4">
        <v>0</v>
      </c>
      <c r="L17" s="4">
        <v>24</v>
      </c>
      <c r="M17" s="4">
        <v>0</v>
      </c>
      <c r="N17" s="4">
        <v>3</v>
      </c>
      <c r="O17" s="4">
        <v>0</v>
      </c>
      <c r="P17" s="8">
        <f t="shared" si="1"/>
        <v>0.72</v>
      </c>
      <c r="Q17" s="8">
        <f t="shared" si="2"/>
        <v>0.28000000000000003</v>
      </c>
      <c r="R17">
        <f t="shared" si="0"/>
        <v>100</v>
      </c>
      <c r="S17" s="3">
        <v>2018</v>
      </c>
    </row>
    <row r="18" spans="1:19" x14ac:dyDescent="0.2">
      <c r="A18" t="s">
        <v>874</v>
      </c>
      <c r="B18">
        <v>35268</v>
      </c>
      <c r="C18" t="s">
        <v>166</v>
      </c>
      <c r="D18" t="s">
        <v>25</v>
      </c>
      <c r="E18" t="s">
        <v>26</v>
      </c>
      <c r="F18" s="5">
        <v>1</v>
      </c>
      <c r="G18" s="5">
        <v>49</v>
      </c>
      <c r="H18" s="5">
        <v>1</v>
      </c>
      <c r="I18" s="5">
        <v>30</v>
      </c>
      <c r="J18" s="4">
        <v>8</v>
      </c>
      <c r="L18" s="4">
        <v>3</v>
      </c>
      <c r="O18" s="4">
        <v>8</v>
      </c>
      <c r="P18" s="8">
        <f t="shared" si="1"/>
        <v>0.81</v>
      </c>
      <c r="Q18" s="8">
        <f t="shared" si="2"/>
        <v>0.19</v>
      </c>
      <c r="R18">
        <f t="shared" si="0"/>
        <v>100</v>
      </c>
      <c r="S18" s="3">
        <v>2018</v>
      </c>
    </row>
    <row r="19" spans="1:19" x14ac:dyDescent="0.2">
      <c r="A19" t="s">
        <v>874</v>
      </c>
      <c r="B19">
        <v>35274</v>
      </c>
      <c r="C19" t="s">
        <v>109</v>
      </c>
      <c r="D19" t="s">
        <v>25</v>
      </c>
      <c r="E19" t="s">
        <v>26</v>
      </c>
      <c r="F19" s="5">
        <v>0.05</v>
      </c>
      <c r="G19" s="5">
        <v>48.5</v>
      </c>
      <c r="H19" s="5">
        <v>0.02</v>
      </c>
      <c r="I19" s="5">
        <v>30.5</v>
      </c>
      <c r="J19" s="4">
        <v>9</v>
      </c>
      <c r="K19" s="4">
        <v>2.5</v>
      </c>
      <c r="L19" s="4">
        <v>3.6</v>
      </c>
      <c r="M19" s="4">
        <v>0</v>
      </c>
      <c r="N19" s="4">
        <v>1.7</v>
      </c>
      <c r="O19" s="4">
        <v>4.13</v>
      </c>
      <c r="P19" s="8">
        <f t="shared" si="1"/>
        <v>0.79070000000000007</v>
      </c>
      <c r="Q19" s="8">
        <f t="shared" si="2"/>
        <v>0.20930000000000001</v>
      </c>
      <c r="R19">
        <f t="shared" si="0"/>
        <v>99.999999999999986</v>
      </c>
      <c r="S19" s="3">
        <v>2020</v>
      </c>
    </row>
    <row r="20" spans="1:19" x14ac:dyDescent="0.2">
      <c r="A20" t="s">
        <v>874</v>
      </c>
      <c r="B20">
        <v>35393</v>
      </c>
      <c r="C20" t="s">
        <v>86</v>
      </c>
      <c r="D20" t="s">
        <v>25</v>
      </c>
      <c r="E20" t="s">
        <v>26</v>
      </c>
      <c r="G20" s="5">
        <v>13</v>
      </c>
      <c r="H20" s="5">
        <v>5</v>
      </c>
      <c r="O20" s="4">
        <v>82</v>
      </c>
      <c r="P20" s="8">
        <f t="shared" si="1"/>
        <v>0.18</v>
      </c>
      <c r="Q20" s="8">
        <f t="shared" si="2"/>
        <v>0.82</v>
      </c>
      <c r="R20">
        <f t="shared" si="0"/>
        <v>100</v>
      </c>
    </row>
    <row r="21" spans="1:19" x14ac:dyDescent="0.2">
      <c r="A21" t="s">
        <v>874</v>
      </c>
      <c r="B21">
        <v>35853</v>
      </c>
      <c r="C21" t="s">
        <v>243</v>
      </c>
      <c r="D21" t="s">
        <v>25</v>
      </c>
      <c r="E21" t="s">
        <v>26</v>
      </c>
      <c r="F21" s="5">
        <v>31.13</v>
      </c>
      <c r="G21" s="5">
        <v>28.68</v>
      </c>
      <c r="H21" s="5">
        <v>0.21</v>
      </c>
      <c r="I21" s="5">
        <v>34.53</v>
      </c>
      <c r="J21" s="4">
        <v>1.5</v>
      </c>
      <c r="K21" s="4">
        <v>0.99</v>
      </c>
      <c r="L21" s="4">
        <v>2.63</v>
      </c>
      <c r="M21" s="4">
        <v>0</v>
      </c>
      <c r="N21" s="4">
        <v>0.26</v>
      </c>
      <c r="O21" s="4">
        <v>7.0000000000000007E-2</v>
      </c>
      <c r="P21" s="8">
        <f t="shared" si="1"/>
        <v>0.94550000000000012</v>
      </c>
      <c r="Q21" s="8">
        <f t="shared" si="2"/>
        <v>5.45E-2</v>
      </c>
      <c r="R21">
        <f t="shared" si="0"/>
        <v>100</v>
      </c>
    </row>
    <row r="22" spans="1:19" x14ac:dyDescent="0.2">
      <c r="A22" t="s">
        <v>874</v>
      </c>
      <c r="B22">
        <v>35857</v>
      </c>
      <c r="C22" t="s">
        <v>52</v>
      </c>
      <c r="D22" t="s">
        <v>25</v>
      </c>
      <c r="E22" t="s">
        <v>26</v>
      </c>
      <c r="F22" s="5">
        <v>64.5</v>
      </c>
      <c r="G22" s="5">
        <v>10.8</v>
      </c>
      <c r="H22" s="5">
        <v>0.6</v>
      </c>
      <c r="I22" s="5">
        <v>19.8</v>
      </c>
      <c r="J22" s="4">
        <v>0.6</v>
      </c>
      <c r="K22" s="4">
        <v>0.6</v>
      </c>
      <c r="L22" s="4">
        <v>2.2999999999999998</v>
      </c>
      <c r="M22" s="4">
        <v>0</v>
      </c>
      <c r="N22" s="4">
        <v>0.1</v>
      </c>
      <c r="O22" s="4">
        <v>0.7</v>
      </c>
      <c r="P22" s="8">
        <f t="shared" si="1"/>
        <v>0.95700000000000018</v>
      </c>
      <c r="Q22" s="8">
        <f t="shared" si="2"/>
        <v>4.300000000000001E-2</v>
      </c>
      <c r="R22">
        <f t="shared" si="0"/>
        <v>99.999999999999972</v>
      </c>
    </row>
    <row r="23" spans="1:19" x14ac:dyDescent="0.2">
      <c r="A23" t="s">
        <v>874</v>
      </c>
      <c r="B23">
        <v>35859</v>
      </c>
      <c r="C23" t="s">
        <v>93</v>
      </c>
      <c r="D23" t="s">
        <v>25</v>
      </c>
      <c r="E23" t="s">
        <v>26</v>
      </c>
      <c r="F23" s="5">
        <v>34.85</v>
      </c>
      <c r="G23" s="5">
        <v>25.34</v>
      </c>
      <c r="H23" s="5">
        <v>0.03</v>
      </c>
      <c r="I23" s="5">
        <v>30.47</v>
      </c>
      <c r="J23" s="4">
        <v>5.74</v>
      </c>
      <c r="K23" s="4">
        <v>0.38</v>
      </c>
      <c r="L23" s="4">
        <v>2.2799999999999998</v>
      </c>
      <c r="M23" s="4">
        <v>0</v>
      </c>
      <c r="N23" s="4">
        <v>0.02</v>
      </c>
      <c r="O23" s="4">
        <v>0.89</v>
      </c>
      <c r="P23" s="8">
        <f t="shared" si="1"/>
        <v>0.90690000000000015</v>
      </c>
      <c r="Q23" s="8">
        <f t="shared" si="2"/>
        <v>9.3100000000000016E-2</v>
      </c>
      <c r="R23">
        <f t="shared" si="0"/>
        <v>99.999999999999986</v>
      </c>
      <c r="S23" s="3">
        <v>2018</v>
      </c>
    </row>
    <row r="24" spans="1:19" x14ac:dyDescent="0.2">
      <c r="A24" t="s">
        <v>874</v>
      </c>
      <c r="B24">
        <v>35860</v>
      </c>
      <c r="C24" t="s">
        <v>403</v>
      </c>
      <c r="D24" t="s">
        <v>25</v>
      </c>
      <c r="E24" t="s">
        <v>26</v>
      </c>
      <c r="F24" s="5">
        <v>20</v>
      </c>
      <c r="G24" s="5">
        <v>47</v>
      </c>
      <c r="H24" s="5">
        <v>0.1</v>
      </c>
      <c r="I24" s="5">
        <v>11</v>
      </c>
      <c r="J24" s="4">
        <v>0.1</v>
      </c>
      <c r="K24" s="4">
        <v>0.1</v>
      </c>
      <c r="L24" s="4">
        <v>20</v>
      </c>
      <c r="M24" s="4">
        <v>0</v>
      </c>
      <c r="N24" s="4">
        <v>1.2</v>
      </c>
      <c r="O24" s="4">
        <v>0.5</v>
      </c>
      <c r="P24" s="8">
        <f t="shared" si="1"/>
        <v>0.78100000000000003</v>
      </c>
      <c r="Q24" s="8">
        <f t="shared" si="2"/>
        <v>0.21900000000000003</v>
      </c>
      <c r="R24">
        <f t="shared" si="0"/>
        <v>99.999999999999986</v>
      </c>
      <c r="S24" s="3">
        <v>2019</v>
      </c>
    </row>
    <row r="25" spans="1:19" x14ac:dyDescent="0.2">
      <c r="A25" t="s">
        <v>874</v>
      </c>
      <c r="B25">
        <v>35862</v>
      </c>
      <c r="C25" t="s">
        <v>332</v>
      </c>
      <c r="D25" t="s">
        <v>25</v>
      </c>
      <c r="E25" t="s">
        <v>26</v>
      </c>
      <c r="F25" s="5">
        <v>60.8</v>
      </c>
      <c r="G25" s="5">
        <v>7.89</v>
      </c>
      <c r="H25" s="5">
        <v>0.21</v>
      </c>
      <c r="I25" s="5">
        <v>22.87</v>
      </c>
      <c r="J25" s="4">
        <v>0.14000000000000001</v>
      </c>
      <c r="K25" s="4">
        <v>1.2</v>
      </c>
      <c r="L25" s="4">
        <v>6.36</v>
      </c>
      <c r="M25" s="4">
        <v>0</v>
      </c>
      <c r="N25" s="4">
        <v>0.06</v>
      </c>
      <c r="O25" s="4">
        <v>0.47</v>
      </c>
      <c r="P25" s="8">
        <f t="shared" si="1"/>
        <v>0.91769999999999996</v>
      </c>
      <c r="Q25" s="8">
        <f t="shared" si="2"/>
        <v>8.2299999999999998E-2</v>
      </c>
      <c r="R25">
        <f t="shared" si="0"/>
        <v>100</v>
      </c>
    </row>
    <row r="26" spans="1:19" x14ac:dyDescent="0.2">
      <c r="A26" t="s">
        <v>874</v>
      </c>
      <c r="B26">
        <v>35870</v>
      </c>
      <c r="C26" t="s">
        <v>472</v>
      </c>
      <c r="D26" t="s">
        <v>25</v>
      </c>
      <c r="E26" t="s">
        <v>26</v>
      </c>
      <c r="F26" s="5">
        <v>2.1</v>
      </c>
      <c r="G26" s="5">
        <v>72.3</v>
      </c>
      <c r="H26" s="5">
        <v>0.3</v>
      </c>
      <c r="I26" s="5">
        <v>22.3</v>
      </c>
      <c r="J26" s="4">
        <v>0</v>
      </c>
      <c r="K26" s="4">
        <v>0</v>
      </c>
      <c r="L26" s="4">
        <v>0</v>
      </c>
      <c r="M26" s="4">
        <v>0</v>
      </c>
      <c r="N26" s="4">
        <v>1.5</v>
      </c>
      <c r="O26" s="4">
        <v>1.5</v>
      </c>
      <c r="P26" s="8">
        <f t="shared" si="1"/>
        <v>0.97</v>
      </c>
      <c r="Q26" s="8">
        <f t="shared" si="2"/>
        <v>3.0000000000000006E-2</v>
      </c>
      <c r="R26">
        <f t="shared" si="0"/>
        <v>99.999999999999986</v>
      </c>
      <c r="S26" s="3">
        <v>2018</v>
      </c>
    </row>
    <row r="27" spans="1:19" x14ac:dyDescent="0.2">
      <c r="A27" t="s">
        <v>874</v>
      </c>
      <c r="B27">
        <v>35874</v>
      </c>
      <c r="C27" t="s">
        <v>188</v>
      </c>
      <c r="D27" t="s">
        <v>25</v>
      </c>
      <c r="E27" t="s">
        <v>26</v>
      </c>
      <c r="F27" s="5">
        <v>26.7</v>
      </c>
      <c r="G27" s="5">
        <v>41.1</v>
      </c>
      <c r="H27" s="5">
        <v>0</v>
      </c>
      <c r="I27" s="5">
        <v>18.8</v>
      </c>
      <c r="J27" s="4">
        <v>3.4</v>
      </c>
      <c r="K27" s="4">
        <v>0.4</v>
      </c>
      <c r="L27" s="4">
        <v>1.8</v>
      </c>
      <c r="M27" s="4">
        <v>3.4</v>
      </c>
      <c r="N27" s="4">
        <v>4.4000000000000004</v>
      </c>
      <c r="O27" s="4">
        <v>0</v>
      </c>
      <c r="P27" s="8">
        <f t="shared" si="1"/>
        <v>0.86599999999999977</v>
      </c>
      <c r="Q27" s="8">
        <f t="shared" si="2"/>
        <v>0.13399999999999998</v>
      </c>
      <c r="R27">
        <f t="shared" si="0"/>
        <v>100.00000000000001</v>
      </c>
    </row>
    <row r="28" spans="1:19" x14ac:dyDescent="0.2">
      <c r="A28" t="s">
        <v>874</v>
      </c>
      <c r="B28">
        <v>35877</v>
      </c>
      <c r="C28" t="s">
        <v>380</v>
      </c>
      <c r="D28" t="s">
        <v>25</v>
      </c>
      <c r="E28" t="s">
        <v>26</v>
      </c>
      <c r="F28" s="5">
        <v>22</v>
      </c>
      <c r="G28" s="5">
        <v>8.3000000000000007</v>
      </c>
      <c r="I28" s="5">
        <v>69.400000000000006</v>
      </c>
      <c r="J28" s="4">
        <v>0.3</v>
      </c>
      <c r="P28" s="8">
        <f t="shared" si="1"/>
        <v>0.997</v>
      </c>
      <c r="Q28" s="8">
        <f t="shared" si="2"/>
        <v>3.0000000000000001E-3</v>
      </c>
      <c r="R28">
        <f t="shared" si="0"/>
        <v>100</v>
      </c>
    </row>
    <row r="29" spans="1:19" x14ac:dyDescent="0.2">
      <c r="A29" t="s">
        <v>874</v>
      </c>
      <c r="B29">
        <v>35878</v>
      </c>
      <c r="C29" t="s">
        <v>120</v>
      </c>
      <c r="D29" t="s">
        <v>25</v>
      </c>
      <c r="E29" t="s">
        <v>26</v>
      </c>
      <c r="F29" s="5">
        <v>0</v>
      </c>
      <c r="G29" s="5">
        <v>41</v>
      </c>
      <c r="H29" s="5">
        <v>0</v>
      </c>
      <c r="I29" s="5">
        <v>0</v>
      </c>
      <c r="J29" s="4">
        <v>14</v>
      </c>
      <c r="K29" s="4">
        <v>12</v>
      </c>
      <c r="L29" s="4">
        <v>7</v>
      </c>
      <c r="M29" s="4">
        <v>1</v>
      </c>
      <c r="N29" s="4">
        <v>3</v>
      </c>
      <c r="O29" s="4">
        <v>23</v>
      </c>
      <c r="P29" s="8">
        <f t="shared" si="1"/>
        <v>0.40594059405940597</v>
      </c>
      <c r="Q29" s="8">
        <f t="shared" si="2"/>
        <v>0.59405940594059403</v>
      </c>
      <c r="R29">
        <f t="shared" si="0"/>
        <v>101</v>
      </c>
    </row>
    <row r="30" spans="1:19" x14ac:dyDescent="0.2">
      <c r="A30" t="s">
        <v>874</v>
      </c>
      <c r="B30">
        <v>35879</v>
      </c>
      <c r="C30" t="s">
        <v>101</v>
      </c>
      <c r="D30" t="s">
        <v>25</v>
      </c>
      <c r="E30" t="s">
        <v>26</v>
      </c>
      <c r="F30" s="5">
        <v>23</v>
      </c>
      <c r="G30" s="5">
        <v>23</v>
      </c>
      <c r="H30" s="5">
        <v>0</v>
      </c>
      <c r="I30" s="5">
        <v>28</v>
      </c>
      <c r="J30" s="4">
        <v>6</v>
      </c>
      <c r="K30" s="4">
        <v>2</v>
      </c>
      <c r="L30" s="4">
        <v>15</v>
      </c>
      <c r="M30" s="4">
        <v>0</v>
      </c>
      <c r="N30" s="4">
        <v>3</v>
      </c>
      <c r="O30" s="4">
        <v>0</v>
      </c>
      <c r="P30" s="8">
        <f t="shared" si="1"/>
        <v>0.74</v>
      </c>
      <c r="Q30" s="8">
        <f t="shared" si="2"/>
        <v>0.26</v>
      </c>
      <c r="R30">
        <f t="shared" si="0"/>
        <v>100</v>
      </c>
      <c r="S30" s="3">
        <v>2019</v>
      </c>
    </row>
    <row r="31" spans="1:19" x14ac:dyDescent="0.2">
      <c r="A31" t="s">
        <v>874</v>
      </c>
      <c r="B31">
        <v>35883</v>
      </c>
      <c r="C31" t="s">
        <v>875</v>
      </c>
      <c r="D31" t="s">
        <v>25</v>
      </c>
      <c r="E31" t="s">
        <v>26</v>
      </c>
      <c r="F31" s="5">
        <v>0</v>
      </c>
      <c r="G31" s="5">
        <v>0</v>
      </c>
      <c r="H31" s="5">
        <v>0</v>
      </c>
      <c r="I31" s="5">
        <v>0</v>
      </c>
      <c r="J31" s="4">
        <v>36</v>
      </c>
      <c r="K31" s="4">
        <v>5</v>
      </c>
      <c r="L31" s="4">
        <v>10</v>
      </c>
      <c r="M31" s="4">
        <v>2</v>
      </c>
      <c r="N31" s="4">
        <v>30</v>
      </c>
      <c r="O31" s="4">
        <v>17</v>
      </c>
      <c r="P31" s="8">
        <f t="shared" si="1"/>
        <v>0</v>
      </c>
      <c r="Q31" s="8">
        <f t="shared" si="2"/>
        <v>1</v>
      </c>
      <c r="R31">
        <f t="shared" si="0"/>
        <v>100</v>
      </c>
      <c r="S31" s="3">
        <v>2019</v>
      </c>
    </row>
    <row r="32" spans="1:19" x14ac:dyDescent="0.2">
      <c r="A32" t="s">
        <v>874</v>
      </c>
      <c r="B32">
        <v>35884</v>
      </c>
      <c r="C32" t="s">
        <v>475</v>
      </c>
      <c r="D32" t="s">
        <v>25</v>
      </c>
      <c r="E32" t="s">
        <v>26</v>
      </c>
      <c r="G32" s="5">
        <v>29</v>
      </c>
      <c r="K32" s="4">
        <v>2</v>
      </c>
      <c r="L32" s="4">
        <v>21</v>
      </c>
      <c r="N32" s="4">
        <v>20</v>
      </c>
      <c r="O32" s="4">
        <v>28</v>
      </c>
      <c r="P32" s="8">
        <f t="shared" si="1"/>
        <v>0.28999999999999998</v>
      </c>
      <c r="Q32" s="8">
        <f t="shared" si="2"/>
        <v>0.71</v>
      </c>
      <c r="R32">
        <f t="shared" si="0"/>
        <v>100</v>
      </c>
      <c r="S32" s="3">
        <v>2018</v>
      </c>
    </row>
    <row r="33" spans="1:19" x14ac:dyDescent="0.2">
      <c r="A33" t="s">
        <v>874</v>
      </c>
      <c r="B33">
        <v>36410</v>
      </c>
      <c r="C33" t="s">
        <v>154</v>
      </c>
      <c r="D33" t="s">
        <v>25</v>
      </c>
      <c r="E33" t="s">
        <v>26</v>
      </c>
      <c r="F33" s="5">
        <v>24</v>
      </c>
      <c r="G33" s="5">
        <v>20</v>
      </c>
      <c r="H33" s="5">
        <v>0</v>
      </c>
      <c r="I33" s="5">
        <v>37</v>
      </c>
      <c r="J33" s="4">
        <v>9</v>
      </c>
      <c r="K33" s="4">
        <v>0</v>
      </c>
      <c r="L33" s="4">
        <v>1</v>
      </c>
      <c r="M33" s="4">
        <v>0</v>
      </c>
      <c r="N33" s="4">
        <v>2</v>
      </c>
      <c r="O33" s="4">
        <v>7</v>
      </c>
      <c r="P33" s="8">
        <f t="shared" si="1"/>
        <v>0.81</v>
      </c>
      <c r="Q33" s="8">
        <f t="shared" si="2"/>
        <v>0.19</v>
      </c>
      <c r="R33">
        <f t="shared" si="0"/>
        <v>100</v>
      </c>
      <c r="S33" s="3">
        <v>2016</v>
      </c>
    </row>
    <row r="34" spans="1:19" x14ac:dyDescent="0.2">
      <c r="A34" t="s">
        <v>874</v>
      </c>
      <c r="B34">
        <v>37241</v>
      </c>
      <c r="C34" t="s">
        <v>416</v>
      </c>
      <c r="D34" t="s">
        <v>25</v>
      </c>
      <c r="E34" t="s">
        <v>26</v>
      </c>
      <c r="F34" s="5">
        <v>0</v>
      </c>
      <c r="G34" s="5">
        <v>6</v>
      </c>
      <c r="H34" s="5">
        <v>0</v>
      </c>
      <c r="I34" s="5">
        <v>13</v>
      </c>
      <c r="J34" s="4">
        <v>12</v>
      </c>
      <c r="K34" s="4">
        <v>2</v>
      </c>
      <c r="L34" s="4">
        <v>27</v>
      </c>
      <c r="M34" s="4">
        <v>2</v>
      </c>
      <c r="N34" s="4">
        <v>28</v>
      </c>
      <c r="O34" s="4">
        <v>10</v>
      </c>
      <c r="P34" s="8">
        <f t="shared" si="1"/>
        <v>0.19</v>
      </c>
      <c r="Q34" s="8">
        <f t="shared" si="2"/>
        <v>0.81</v>
      </c>
      <c r="R34">
        <f t="shared" ref="R34:R65" si="3">SUM(F34:O34)</f>
        <v>100</v>
      </c>
      <c r="S34" s="3">
        <v>2018</v>
      </c>
    </row>
    <row r="35" spans="1:19" x14ac:dyDescent="0.2">
      <c r="A35" t="s">
        <v>874</v>
      </c>
      <c r="B35">
        <v>43905</v>
      </c>
      <c r="C35" t="s">
        <v>104</v>
      </c>
      <c r="D35" t="s">
        <v>25</v>
      </c>
      <c r="E35" t="s">
        <v>26</v>
      </c>
      <c r="F35" s="5">
        <v>22.4</v>
      </c>
      <c r="G35" s="5">
        <v>32.9</v>
      </c>
      <c r="H35" s="5">
        <v>0</v>
      </c>
      <c r="I35" s="5">
        <v>29.8</v>
      </c>
      <c r="J35" s="4">
        <v>0</v>
      </c>
      <c r="K35" s="4">
        <v>0</v>
      </c>
      <c r="L35" s="4">
        <v>7.5</v>
      </c>
      <c r="M35" s="4">
        <v>0</v>
      </c>
      <c r="N35" s="4">
        <v>7.4</v>
      </c>
      <c r="P35" s="8">
        <f t="shared" si="1"/>
        <v>0.85099999999999998</v>
      </c>
      <c r="Q35" s="8">
        <f t="shared" si="2"/>
        <v>0.14899999999999999</v>
      </c>
      <c r="R35">
        <f t="shared" si="3"/>
        <v>100</v>
      </c>
      <c r="S35" s="3">
        <v>2019</v>
      </c>
    </row>
    <row r="36" spans="1:19" x14ac:dyDescent="0.2">
      <c r="A36" t="s">
        <v>874</v>
      </c>
      <c r="B36">
        <v>43907</v>
      </c>
      <c r="C36" t="s">
        <v>276</v>
      </c>
      <c r="D36" t="s">
        <v>25</v>
      </c>
      <c r="E36" t="s">
        <v>26</v>
      </c>
      <c r="F36" s="5">
        <v>43</v>
      </c>
      <c r="G36" s="5">
        <v>45</v>
      </c>
      <c r="H36" s="5">
        <v>2</v>
      </c>
      <c r="I36" s="5">
        <v>0</v>
      </c>
      <c r="J36" s="4">
        <v>0</v>
      </c>
      <c r="K36" s="4">
        <v>0</v>
      </c>
      <c r="L36" s="4">
        <v>8</v>
      </c>
      <c r="M36" s="4">
        <v>0</v>
      </c>
      <c r="N36" s="4">
        <v>2</v>
      </c>
      <c r="O36" s="4">
        <v>0</v>
      </c>
      <c r="P36" s="8">
        <f t="shared" si="1"/>
        <v>0.9</v>
      </c>
      <c r="Q36" s="8">
        <f t="shared" si="2"/>
        <v>0.1</v>
      </c>
      <c r="R36">
        <f t="shared" si="3"/>
        <v>100</v>
      </c>
      <c r="S36" s="3">
        <v>2019</v>
      </c>
    </row>
    <row r="37" spans="1:19" x14ac:dyDescent="0.2">
      <c r="A37" t="s">
        <v>874</v>
      </c>
      <c r="B37">
        <v>43908</v>
      </c>
      <c r="C37" t="s">
        <v>441</v>
      </c>
      <c r="D37" t="s">
        <v>25</v>
      </c>
      <c r="E37" t="s">
        <v>26</v>
      </c>
      <c r="F37" s="5">
        <v>56</v>
      </c>
      <c r="G37" s="5">
        <v>7</v>
      </c>
      <c r="H37" s="5">
        <v>6.84</v>
      </c>
      <c r="I37" s="5">
        <v>12</v>
      </c>
      <c r="J37" s="4">
        <v>12</v>
      </c>
      <c r="K37" s="4">
        <v>2.4</v>
      </c>
      <c r="L37" s="4">
        <v>3.2</v>
      </c>
      <c r="M37" s="4">
        <v>0</v>
      </c>
      <c r="N37" s="4">
        <v>0.56000000000000005</v>
      </c>
      <c r="P37" s="8">
        <f t="shared" si="1"/>
        <v>0.81839999999999991</v>
      </c>
      <c r="Q37" s="8">
        <f t="shared" si="2"/>
        <v>0.18159999999999998</v>
      </c>
      <c r="R37">
        <f t="shared" si="3"/>
        <v>100.00000000000001</v>
      </c>
    </row>
    <row r="38" spans="1:19" x14ac:dyDescent="0.2">
      <c r="A38" t="s">
        <v>874</v>
      </c>
      <c r="B38">
        <v>43909</v>
      </c>
      <c r="C38" t="s">
        <v>469</v>
      </c>
      <c r="D38" t="s">
        <v>25</v>
      </c>
      <c r="E38" t="s">
        <v>26</v>
      </c>
      <c r="F38" s="5">
        <v>50</v>
      </c>
      <c r="G38" s="5">
        <v>41</v>
      </c>
      <c r="H38" s="5">
        <v>0</v>
      </c>
      <c r="I38" s="5">
        <v>7</v>
      </c>
      <c r="J38" s="4">
        <v>0</v>
      </c>
      <c r="K38" s="4">
        <v>0</v>
      </c>
      <c r="L38" s="4">
        <v>0</v>
      </c>
      <c r="M38" s="4">
        <v>0</v>
      </c>
      <c r="N38" s="4">
        <v>2</v>
      </c>
      <c r="O38" s="4">
        <v>0</v>
      </c>
      <c r="P38" s="8">
        <f t="shared" si="1"/>
        <v>0.98</v>
      </c>
      <c r="Q38" s="8">
        <f t="shared" si="2"/>
        <v>0.02</v>
      </c>
      <c r="R38">
        <f t="shared" si="3"/>
        <v>100</v>
      </c>
    </row>
    <row r="39" spans="1:19" x14ac:dyDescent="0.2">
      <c r="A39" t="s">
        <v>874</v>
      </c>
      <c r="B39">
        <v>43910</v>
      </c>
      <c r="C39" t="s">
        <v>265</v>
      </c>
      <c r="D39" t="s">
        <v>25</v>
      </c>
      <c r="E39" t="s">
        <v>26</v>
      </c>
      <c r="F39" s="5">
        <v>49.8</v>
      </c>
      <c r="G39" s="5">
        <v>16.7</v>
      </c>
      <c r="H39" s="5">
        <v>0.4</v>
      </c>
      <c r="I39" s="5">
        <v>27.6</v>
      </c>
      <c r="J39" s="4">
        <v>0.9</v>
      </c>
      <c r="K39" s="4">
        <v>0.6</v>
      </c>
      <c r="L39" s="4">
        <v>3.2</v>
      </c>
      <c r="M39" s="4">
        <v>0</v>
      </c>
      <c r="N39" s="4">
        <v>0.1</v>
      </c>
      <c r="O39" s="4">
        <v>0.7</v>
      </c>
      <c r="P39" s="8">
        <f t="shared" si="1"/>
        <v>0.94499999999999995</v>
      </c>
      <c r="Q39" s="8">
        <f t="shared" si="2"/>
        <v>5.5E-2</v>
      </c>
      <c r="R39">
        <f t="shared" si="3"/>
        <v>100</v>
      </c>
      <c r="S39" s="3">
        <v>2017</v>
      </c>
    </row>
    <row r="40" spans="1:19" x14ac:dyDescent="0.2">
      <c r="A40" t="s">
        <v>874</v>
      </c>
      <c r="B40">
        <v>43914</v>
      </c>
      <c r="C40" t="s">
        <v>400</v>
      </c>
      <c r="D40" t="s">
        <v>25</v>
      </c>
      <c r="E40" t="s">
        <v>26</v>
      </c>
      <c r="F40" s="5">
        <v>31.3</v>
      </c>
      <c r="G40" s="5">
        <v>12.7</v>
      </c>
      <c r="H40" s="5">
        <v>0.1</v>
      </c>
      <c r="I40" s="5">
        <v>54.5</v>
      </c>
      <c r="J40" s="4">
        <v>1.4</v>
      </c>
      <c r="K40" s="4">
        <v>0</v>
      </c>
      <c r="L40" s="4">
        <v>0</v>
      </c>
      <c r="M40" s="4">
        <v>0</v>
      </c>
      <c r="N40" s="4">
        <v>0</v>
      </c>
      <c r="O40" s="4">
        <v>0</v>
      </c>
      <c r="P40" s="8">
        <f t="shared" si="1"/>
        <v>0.98599999999999999</v>
      </c>
      <c r="Q40" s="8">
        <f t="shared" si="2"/>
        <v>1.3999999999999999E-2</v>
      </c>
      <c r="R40">
        <f t="shared" si="3"/>
        <v>100</v>
      </c>
      <c r="S40" s="3">
        <v>2019</v>
      </c>
    </row>
    <row r="41" spans="1:19" x14ac:dyDescent="0.2">
      <c r="A41" t="s">
        <v>874</v>
      </c>
      <c r="B41">
        <v>49172</v>
      </c>
      <c r="C41" t="s">
        <v>408</v>
      </c>
      <c r="D41" t="s">
        <v>25</v>
      </c>
      <c r="E41" t="s">
        <v>26</v>
      </c>
      <c r="F41" s="5">
        <v>33</v>
      </c>
      <c r="G41" s="5">
        <v>42</v>
      </c>
      <c r="H41" s="5">
        <v>0</v>
      </c>
      <c r="I41" s="5">
        <v>18</v>
      </c>
      <c r="J41" s="4">
        <v>5</v>
      </c>
      <c r="N41" s="4">
        <v>2</v>
      </c>
      <c r="P41" s="8">
        <f t="shared" si="1"/>
        <v>0.93</v>
      </c>
      <c r="Q41" s="8">
        <f t="shared" si="2"/>
        <v>7.0000000000000007E-2</v>
      </c>
      <c r="R41">
        <f t="shared" si="3"/>
        <v>100</v>
      </c>
    </row>
    <row r="42" spans="1:19" x14ac:dyDescent="0.2">
      <c r="A42" t="s">
        <v>874</v>
      </c>
      <c r="B42">
        <v>49327</v>
      </c>
      <c r="C42" t="s">
        <v>199</v>
      </c>
      <c r="D42" t="s">
        <v>25</v>
      </c>
      <c r="E42" t="s">
        <v>26</v>
      </c>
      <c r="F42" s="5">
        <v>6.8</v>
      </c>
      <c r="G42" s="5">
        <v>35.1</v>
      </c>
      <c r="H42" s="5">
        <v>4.5</v>
      </c>
      <c r="I42" s="5">
        <v>22.6</v>
      </c>
      <c r="J42" s="4">
        <v>2.6</v>
      </c>
      <c r="K42" s="4">
        <v>0.1</v>
      </c>
      <c r="L42" s="4">
        <v>6.8</v>
      </c>
      <c r="M42" s="4">
        <v>0</v>
      </c>
      <c r="N42" s="4">
        <v>2.7</v>
      </c>
      <c r="O42" s="4">
        <v>18.8</v>
      </c>
      <c r="P42" s="8">
        <f t="shared" si="1"/>
        <v>0.69000000000000006</v>
      </c>
      <c r="Q42" s="8">
        <f t="shared" si="2"/>
        <v>0.31000000000000005</v>
      </c>
      <c r="R42">
        <f t="shared" si="3"/>
        <v>99.999999999999986</v>
      </c>
      <c r="S42" s="3">
        <v>2019</v>
      </c>
    </row>
    <row r="43" spans="1:19" x14ac:dyDescent="0.2">
      <c r="A43" t="s">
        <v>874</v>
      </c>
      <c r="B43">
        <v>49330</v>
      </c>
      <c r="C43" t="s">
        <v>61</v>
      </c>
      <c r="D43" t="s">
        <v>25</v>
      </c>
      <c r="E43" t="s">
        <v>26</v>
      </c>
      <c r="F43" s="5">
        <v>40</v>
      </c>
      <c r="G43" s="5">
        <v>26</v>
      </c>
      <c r="H43" s="5">
        <v>0</v>
      </c>
      <c r="I43" s="5">
        <v>7</v>
      </c>
      <c r="J43" s="4">
        <v>0</v>
      </c>
      <c r="K43" s="4">
        <v>0</v>
      </c>
      <c r="L43" s="4">
        <v>21</v>
      </c>
      <c r="M43" s="4">
        <v>0</v>
      </c>
      <c r="N43" s="4">
        <v>6</v>
      </c>
      <c r="O43" s="4">
        <v>0</v>
      </c>
      <c r="P43" s="8">
        <f t="shared" si="1"/>
        <v>0.73</v>
      </c>
      <c r="Q43" s="8">
        <f t="shared" si="2"/>
        <v>0.27</v>
      </c>
      <c r="R43">
        <f t="shared" si="3"/>
        <v>100</v>
      </c>
      <c r="S43" s="3">
        <v>2020</v>
      </c>
    </row>
    <row r="44" spans="1:19" x14ac:dyDescent="0.2">
      <c r="A44" t="s">
        <v>874</v>
      </c>
      <c r="B44">
        <v>49333</v>
      </c>
      <c r="C44" t="s">
        <v>365</v>
      </c>
      <c r="D44" t="s">
        <v>25</v>
      </c>
      <c r="E44" t="s">
        <v>26</v>
      </c>
      <c r="F44" s="5">
        <v>60</v>
      </c>
      <c r="G44" s="5">
        <v>37</v>
      </c>
      <c r="H44" s="5">
        <v>0</v>
      </c>
      <c r="I44" s="5">
        <v>0</v>
      </c>
      <c r="J44" s="4">
        <v>3</v>
      </c>
      <c r="K44" s="4">
        <v>0</v>
      </c>
      <c r="L44" s="4">
        <v>0</v>
      </c>
      <c r="M44" s="4">
        <v>0</v>
      </c>
      <c r="N44" s="4">
        <v>0</v>
      </c>
      <c r="O44" s="4">
        <v>0</v>
      </c>
      <c r="P44" s="8">
        <f t="shared" si="1"/>
        <v>0.97</v>
      </c>
      <c r="Q44" s="8">
        <f t="shared" si="2"/>
        <v>0.03</v>
      </c>
      <c r="R44">
        <f t="shared" si="3"/>
        <v>100</v>
      </c>
    </row>
    <row r="45" spans="1:19" x14ac:dyDescent="0.2">
      <c r="A45" t="s">
        <v>874</v>
      </c>
      <c r="B45">
        <v>49334</v>
      </c>
      <c r="C45" t="s">
        <v>316</v>
      </c>
      <c r="D45" t="s">
        <v>25</v>
      </c>
      <c r="E45" t="s">
        <v>26</v>
      </c>
      <c r="F45" s="5">
        <v>9.3000000000000007</v>
      </c>
      <c r="G45" s="5">
        <v>52.6</v>
      </c>
      <c r="H45" s="5">
        <v>1</v>
      </c>
      <c r="I45" s="5">
        <v>30.9</v>
      </c>
      <c r="J45" s="4">
        <v>0.5</v>
      </c>
      <c r="K45" s="4">
        <v>4.9000000000000004</v>
      </c>
      <c r="L45" s="4">
        <v>0</v>
      </c>
      <c r="M45" s="4">
        <v>0</v>
      </c>
      <c r="N45" s="4">
        <v>0.8</v>
      </c>
      <c r="O45" s="4">
        <v>0</v>
      </c>
      <c r="P45" s="8">
        <f t="shared" si="1"/>
        <v>0.93799999999999994</v>
      </c>
      <c r="Q45" s="8">
        <f t="shared" si="2"/>
        <v>6.1999999999999993E-2</v>
      </c>
      <c r="R45">
        <f t="shared" si="3"/>
        <v>100.00000000000001</v>
      </c>
      <c r="S45" s="3">
        <v>2018</v>
      </c>
    </row>
    <row r="46" spans="1:19" x14ac:dyDescent="0.2">
      <c r="A46" t="s">
        <v>874</v>
      </c>
      <c r="B46">
        <v>49335</v>
      </c>
      <c r="C46" t="s">
        <v>83</v>
      </c>
      <c r="D46" t="s">
        <v>25</v>
      </c>
      <c r="E46" t="s">
        <v>26</v>
      </c>
      <c r="F46" s="5">
        <v>24</v>
      </c>
      <c r="G46" s="5">
        <v>20</v>
      </c>
      <c r="H46" s="5">
        <v>0</v>
      </c>
      <c r="I46" s="5">
        <v>37</v>
      </c>
      <c r="J46" s="4">
        <v>9</v>
      </c>
      <c r="K46" s="4">
        <v>0</v>
      </c>
      <c r="L46" s="4">
        <v>1.5</v>
      </c>
      <c r="M46" s="4">
        <v>0</v>
      </c>
      <c r="N46" s="4">
        <v>1.5</v>
      </c>
      <c r="O46" s="4">
        <v>7</v>
      </c>
      <c r="P46" s="8">
        <f t="shared" si="1"/>
        <v>0.81</v>
      </c>
      <c r="Q46" s="8">
        <f t="shared" si="2"/>
        <v>0.19</v>
      </c>
      <c r="R46">
        <f t="shared" si="3"/>
        <v>100</v>
      </c>
      <c r="S46" s="3">
        <v>2019</v>
      </c>
    </row>
    <row r="47" spans="1:19" x14ac:dyDescent="0.2">
      <c r="A47" t="s">
        <v>874</v>
      </c>
      <c r="B47">
        <v>49339</v>
      </c>
      <c r="C47" t="s">
        <v>345</v>
      </c>
      <c r="D47" t="s">
        <v>25</v>
      </c>
      <c r="E47" t="s">
        <v>26</v>
      </c>
      <c r="F47" s="5">
        <v>18.600000000000001</v>
      </c>
      <c r="G47" s="5">
        <v>0</v>
      </c>
      <c r="H47" s="5">
        <v>64</v>
      </c>
      <c r="I47" s="5">
        <v>0</v>
      </c>
      <c r="J47" s="4">
        <v>0</v>
      </c>
      <c r="K47" s="4">
        <v>0</v>
      </c>
      <c r="L47" s="4">
        <v>2.6</v>
      </c>
      <c r="M47" s="4">
        <v>0</v>
      </c>
      <c r="N47" s="4">
        <v>8.9</v>
      </c>
      <c r="O47" s="4">
        <v>5.9</v>
      </c>
      <c r="P47" s="8">
        <f t="shared" si="1"/>
        <v>0.82599999999999996</v>
      </c>
      <c r="Q47" s="8">
        <f t="shared" si="2"/>
        <v>0.17399999999999999</v>
      </c>
      <c r="R47">
        <f t="shared" si="3"/>
        <v>100</v>
      </c>
      <c r="S47" s="3">
        <v>2017</v>
      </c>
    </row>
    <row r="48" spans="1:19" x14ac:dyDescent="0.2">
      <c r="A48" t="s">
        <v>874</v>
      </c>
      <c r="B48">
        <v>49342</v>
      </c>
      <c r="C48" t="s">
        <v>300</v>
      </c>
      <c r="D48" t="s">
        <v>25</v>
      </c>
      <c r="E48" t="s">
        <v>26</v>
      </c>
      <c r="F48" s="5">
        <v>1</v>
      </c>
      <c r="G48" s="5">
        <v>8</v>
      </c>
      <c r="H48" s="5">
        <v>2</v>
      </c>
      <c r="I48" s="5">
        <v>41</v>
      </c>
      <c r="J48" s="4">
        <v>40</v>
      </c>
      <c r="L48" s="4">
        <v>7</v>
      </c>
      <c r="O48" s="4">
        <v>3</v>
      </c>
      <c r="P48" s="8">
        <f t="shared" si="1"/>
        <v>0.50980392156862742</v>
      </c>
      <c r="Q48" s="8">
        <f t="shared" si="2"/>
        <v>0.49019607843137253</v>
      </c>
      <c r="R48">
        <f t="shared" si="3"/>
        <v>102</v>
      </c>
      <c r="S48" s="3">
        <v>2019</v>
      </c>
    </row>
    <row r="49" spans="1:19" x14ac:dyDescent="0.2">
      <c r="A49" t="s">
        <v>874</v>
      </c>
      <c r="B49">
        <v>49345</v>
      </c>
      <c r="C49" t="s">
        <v>876</v>
      </c>
      <c r="D49" t="s">
        <v>25</v>
      </c>
      <c r="E49" t="s">
        <v>26</v>
      </c>
      <c r="F49" s="5">
        <v>100</v>
      </c>
      <c r="P49" s="8">
        <f t="shared" si="1"/>
        <v>1</v>
      </c>
      <c r="Q49" s="8">
        <f t="shared" si="2"/>
        <v>0</v>
      </c>
      <c r="R49">
        <f t="shared" si="3"/>
        <v>100</v>
      </c>
      <c r="S49" s="3">
        <v>2020</v>
      </c>
    </row>
    <row r="50" spans="1:19" x14ac:dyDescent="0.2">
      <c r="A50" t="s">
        <v>874</v>
      </c>
      <c r="B50">
        <v>49347</v>
      </c>
      <c r="C50" t="s">
        <v>479</v>
      </c>
      <c r="D50" t="s">
        <v>25</v>
      </c>
      <c r="E50" t="s">
        <v>26</v>
      </c>
      <c r="F50" s="5">
        <v>65.959999999999994</v>
      </c>
      <c r="G50" s="5">
        <v>3.12</v>
      </c>
      <c r="H50" s="5">
        <v>0.03</v>
      </c>
      <c r="I50" s="5">
        <v>27.42</v>
      </c>
      <c r="J50" s="4">
        <v>3.47</v>
      </c>
      <c r="K50" s="4">
        <v>0</v>
      </c>
      <c r="L50" s="4">
        <v>0</v>
      </c>
      <c r="M50" s="4">
        <v>0</v>
      </c>
      <c r="N50" s="4">
        <v>0</v>
      </c>
      <c r="O50" s="4">
        <v>0</v>
      </c>
      <c r="P50" s="8">
        <f t="shared" si="1"/>
        <v>0.96530000000000005</v>
      </c>
      <c r="Q50" s="8">
        <f t="shared" si="2"/>
        <v>3.4700000000000002E-2</v>
      </c>
      <c r="R50">
        <f t="shared" si="3"/>
        <v>100</v>
      </c>
    </row>
    <row r="51" spans="1:19" x14ac:dyDescent="0.2">
      <c r="A51" t="s">
        <v>874</v>
      </c>
      <c r="B51">
        <v>50540</v>
      </c>
      <c r="C51" t="s">
        <v>877</v>
      </c>
      <c r="D51" t="s">
        <v>25</v>
      </c>
      <c r="E51" t="s">
        <v>26</v>
      </c>
      <c r="F51" s="5">
        <v>28</v>
      </c>
      <c r="G51" s="5">
        <v>30</v>
      </c>
      <c r="H51" s="5">
        <v>5</v>
      </c>
      <c r="I51" s="5">
        <v>15</v>
      </c>
      <c r="J51" s="4">
        <v>0</v>
      </c>
      <c r="K51" s="4">
        <v>0</v>
      </c>
      <c r="L51" s="4">
        <v>13</v>
      </c>
      <c r="M51" s="4">
        <v>0.5</v>
      </c>
      <c r="N51" s="4">
        <v>8.5</v>
      </c>
      <c r="O51" s="4">
        <v>0</v>
      </c>
      <c r="P51" s="8">
        <f t="shared" si="1"/>
        <v>0.78</v>
      </c>
      <c r="Q51" s="8">
        <f t="shared" si="2"/>
        <v>0.22</v>
      </c>
      <c r="R51">
        <f t="shared" si="3"/>
        <v>100</v>
      </c>
      <c r="S51" s="3">
        <v>2019</v>
      </c>
    </row>
    <row r="52" spans="1:19" x14ac:dyDescent="0.2">
      <c r="A52" t="s">
        <v>874</v>
      </c>
      <c r="B52">
        <v>50541</v>
      </c>
      <c r="C52" t="s">
        <v>123</v>
      </c>
      <c r="D52" t="s">
        <v>25</v>
      </c>
      <c r="E52" t="s">
        <v>26</v>
      </c>
      <c r="F52" s="5">
        <v>33</v>
      </c>
      <c r="G52" s="5">
        <v>10</v>
      </c>
      <c r="H52" s="5">
        <v>0</v>
      </c>
      <c r="I52" s="5">
        <v>51</v>
      </c>
      <c r="J52" s="4">
        <v>3.5</v>
      </c>
      <c r="K52" s="4">
        <v>0</v>
      </c>
      <c r="L52" s="4">
        <v>0.1</v>
      </c>
      <c r="M52" s="4">
        <v>0.1</v>
      </c>
      <c r="N52" s="4">
        <v>0.3</v>
      </c>
      <c r="O52" s="4">
        <v>2</v>
      </c>
      <c r="P52" s="8">
        <f t="shared" si="1"/>
        <v>0.94000000000000017</v>
      </c>
      <c r="Q52" s="8">
        <f t="shared" si="2"/>
        <v>6.0000000000000012E-2</v>
      </c>
      <c r="R52">
        <f t="shared" si="3"/>
        <v>99.999999999999986</v>
      </c>
      <c r="S52" s="3">
        <v>2013</v>
      </c>
    </row>
    <row r="53" spans="1:19" x14ac:dyDescent="0.2">
      <c r="A53" t="s">
        <v>874</v>
      </c>
      <c r="B53">
        <v>50544</v>
      </c>
      <c r="C53" t="s">
        <v>32</v>
      </c>
      <c r="D53" t="s">
        <v>25</v>
      </c>
      <c r="E53" t="s">
        <v>26</v>
      </c>
      <c r="F53" s="5">
        <v>8</v>
      </c>
      <c r="G53" s="5">
        <v>56</v>
      </c>
      <c r="H53" s="5">
        <v>36</v>
      </c>
      <c r="I53" s="5">
        <v>0</v>
      </c>
      <c r="J53" s="4">
        <v>0</v>
      </c>
      <c r="K53" s="4">
        <v>0</v>
      </c>
      <c r="L53" s="4">
        <v>0</v>
      </c>
      <c r="M53" s="4">
        <v>0</v>
      </c>
      <c r="N53" s="4">
        <v>0</v>
      </c>
      <c r="O53" s="4">
        <v>0</v>
      </c>
      <c r="P53" s="8">
        <f t="shared" si="1"/>
        <v>1</v>
      </c>
      <c r="Q53" s="8">
        <f t="shared" si="2"/>
        <v>0</v>
      </c>
      <c r="R53">
        <f t="shared" si="3"/>
        <v>100</v>
      </c>
    </row>
    <row r="54" spans="1:19" x14ac:dyDescent="0.2">
      <c r="A54" t="s">
        <v>874</v>
      </c>
      <c r="B54">
        <v>50545</v>
      </c>
      <c r="C54" t="s">
        <v>878</v>
      </c>
      <c r="D54" t="s">
        <v>25</v>
      </c>
      <c r="E54" t="s">
        <v>26</v>
      </c>
      <c r="F54" s="5">
        <v>7.53</v>
      </c>
      <c r="G54" s="5">
        <v>75.36</v>
      </c>
      <c r="H54" s="5">
        <v>0</v>
      </c>
      <c r="I54" s="5">
        <v>0.3</v>
      </c>
      <c r="J54" s="4">
        <v>2.44</v>
      </c>
      <c r="K54" s="4">
        <v>0.34</v>
      </c>
      <c r="L54" s="4">
        <v>1.81</v>
      </c>
      <c r="M54" s="4">
        <v>6.58</v>
      </c>
      <c r="N54" s="4">
        <v>5.62</v>
      </c>
      <c r="O54" s="4">
        <v>0.02</v>
      </c>
      <c r="P54" s="8">
        <f t="shared" si="1"/>
        <v>0.83189999999999997</v>
      </c>
      <c r="Q54" s="8">
        <f t="shared" si="2"/>
        <v>0.1681</v>
      </c>
      <c r="R54">
        <f t="shared" si="3"/>
        <v>100</v>
      </c>
      <c r="S54" s="3">
        <v>2019</v>
      </c>
    </row>
    <row r="55" spans="1:19" x14ac:dyDescent="0.2">
      <c r="A55" t="s">
        <v>874</v>
      </c>
      <c r="B55">
        <v>50549</v>
      </c>
      <c r="C55" t="s">
        <v>355</v>
      </c>
      <c r="D55" t="s">
        <v>25</v>
      </c>
      <c r="E55" t="s">
        <v>26</v>
      </c>
      <c r="F55" s="5">
        <v>20</v>
      </c>
      <c r="G55" s="5">
        <v>47.3</v>
      </c>
      <c r="H55" s="5">
        <v>0</v>
      </c>
      <c r="I55" s="5">
        <v>11</v>
      </c>
      <c r="J55" s="4">
        <v>0.3</v>
      </c>
      <c r="K55" s="4">
        <v>0.2</v>
      </c>
      <c r="L55" s="4">
        <v>20</v>
      </c>
      <c r="M55" s="4">
        <v>0</v>
      </c>
      <c r="N55" s="4">
        <v>1.2</v>
      </c>
      <c r="O55" s="4">
        <v>0</v>
      </c>
      <c r="P55" s="8">
        <f t="shared" si="1"/>
        <v>0.78299999999999992</v>
      </c>
      <c r="Q55" s="8">
        <f t="shared" si="2"/>
        <v>0.217</v>
      </c>
      <c r="R55">
        <f t="shared" si="3"/>
        <v>100</v>
      </c>
    </row>
    <row r="56" spans="1:19" x14ac:dyDescent="0.2">
      <c r="A56" t="s">
        <v>874</v>
      </c>
      <c r="B56">
        <v>50551</v>
      </c>
      <c r="C56" t="s">
        <v>206</v>
      </c>
      <c r="D56" t="s">
        <v>25</v>
      </c>
      <c r="E56" t="s">
        <v>26</v>
      </c>
      <c r="F56" s="5">
        <v>0</v>
      </c>
      <c r="G56" s="5">
        <v>20</v>
      </c>
      <c r="H56" s="5">
        <v>0</v>
      </c>
      <c r="I56" s="5">
        <v>6</v>
      </c>
      <c r="J56" s="4">
        <v>9</v>
      </c>
      <c r="K56" s="4">
        <v>0</v>
      </c>
      <c r="L56" s="4">
        <v>10</v>
      </c>
      <c r="M56" s="4">
        <v>8</v>
      </c>
      <c r="N56" s="4">
        <v>13</v>
      </c>
      <c r="O56" s="4">
        <v>34</v>
      </c>
      <c r="P56" s="8">
        <f t="shared" si="1"/>
        <v>0.26</v>
      </c>
      <c r="Q56" s="8">
        <f t="shared" si="2"/>
        <v>0.74</v>
      </c>
      <c r="R56">
        <f t="shared" si="3"/>
        <v>100</v>
      </c>
    </row>
    <row r="57" spans="1:19" x14ac:dyDescent="0.2">
      <c r="A57" t="s">
        <v>874</v>
      </c>
      <c r="B57">
        <v>50560</v>
      </c>
      <c r="C57" t="s">
        <v>213</v>
      </c>
      <c r="D57" t="s">
        <v>25</v>
      </c>
      <c r="E57" t="s">
        <v>26</v>
      </c>
      <c r="F57" s="5">
        <v>0</v>
      </c>
      <c r="G57" s="5">
        <v>20</v>
      </c>
      <c r="H57" s="5">
        <v>0</v>
      </c>
      <c r="I57" s="5">
        <v>27</v>
      </c>
      <c r="J57" s="4">
        <v>21</v>
      </c>
      <c r="K57" s="4">
        <v>4</v>
      </c>
      <c r="L57" s="4">
        <v>8</v>
      </c>
      <c r="M57" s="4">
        <v>5</v>
      </c>
      <c r="N57" s="4">
        <v>13</v>
      </c>
      <c r="O57" s="4">
        <v>2</v>
      </c>
      <c r="P57" s="8">
        <f t="shared" si="1"/>
        <v>0.47</v>
      </c>
      <c r="Q57" s="8">
        <f t="shared" si="2"/>
        <v>0.53</v>
      </c>
      <c r="R57">
        <f t="shared" si="3"/>
        <v>100</v>
      </c>
    </row>
    <row r="58" spans="1:19" x14ac:dyDescent="0.2">
      <c r="A58" t="s">
        <v>874</v>
      </c>
      <c r="B58">
        <v>50565</v>
      </c>
      <c r="C58" t="s">
        <v>221</v>
      </c>
      <c r="D58" t="s">
        <v>25</v>
      </c>
      <c r="E58" t="s">
        <v>26</v>
      </c>
      <c r="F58" s="5">
        <v>59</v>
      </c>
      <c r="G58" s="5">
        <v>40</v>
      </c>
      <c r="H58" s="5">
        <v>0</v>
      </c>
      <c r="I58" s="5">
        <v>0</v>
      </c>
      <c r="J58" s="4">
        <v>0</v>
      </c>
      <c r="K58" s="4">
        <v>0</v>
      </c>
      <c r="L58" s="4">
        <v>0</v>
      </c>
      <c r="M58" s="4">
        <v>0</v>
      </c>
      <c r="N58" s="4">
        <v>1</v>
      </c>
      <c r="O58" s="4">
        <v>0</v>
      </c>
      <c r="P58" s="8">
        <f t="shared" si="1"/>
        <v>0.99</v>
      </c>
      <c r="Q58" s="8">
        <f t="shared" si="2"/>
        <v>0.01</v>
      </c>
      <c r="R58">
        <f t="shared" si="3"/>
        <v>100</v>
      </c>
    </row>
    <row r="59" spans="1:19" x14ac:dyDescent="0.2">
      <c r="A59" t="s">
        <v>874</v>
      </c>
      <c r="B59">
        <v>50566</v>
      </c>
      <c r="C59" t="s">
        <v>186</v>
      </c>
      <c r="D59" t="s">
        <v>25</v>
      </c>
      <c r="E59" t="s">
        <v>26</v>
      </c>
      <c r="F59" s="5">
        <v>0</v>
      </c>
      <c r="G59" s="5">
        <v>86.3</v>
      </c>
      <c r="H59" s="5">
        <v>0</v>
      </c>
      <c r="I59" s="5">
        <v>0</v>
      </c>
      <c r="J59" s="4">
        <v>10.9</v>
      </c>
      <c r="K59" s="4">
        <v>0</v>
      </c>
      <c r="L59" s="4">
        <v>1.4</v>
      </c>
      <c r="M59" s="4">
        <v>0</v>
      </c>
      <c r="N59" s="4">
        <v>0</v>
      </c>
      <c r="O59" s="4">
        <v>1.4</v>
      </c>
      <c r="P59" s="8">
        <f t="shared" si="1"/>
        <v>0.86299999999999988</v>
      </c>
      <c r="Q59" s="8">
        <f t="shared" si="2"/>
        <v>0.13699999999999998</v>
      </c>
      <c r="R59">
        <f t="shared" si="3"/>
        <v>100.00000000000001</v>
      </c>
      <c r="S59" s="3">
        <v>2018</v>
      </c>
    </row>
    <row r="60" spans="1:19" x14ac:dyDescent="0.2">
      <c r="A60" t="s">
        <v>874</v>
      </c>
      <c r="B60">
        <v>50572</v>
      </c>
      <c r="C60" t="s">
        <v>295</v>
      </c>
      <c r="D60" t="s">
        <v>25</v>
      </c>
      <c r="E60" t="s">
        <v>26</v>
      </c>
      <c r="F60" s="5">
        <v>26</v>
      </c>
      <c r="G60" s="5">
        <v>33</v>
      </c>
      <c r="H60" s="5">
        <v>0</v>
      </c>
      <c r="I60" s="5">
        <v>13</v>
      </c>
      <c r="J60" s="4">
        <v>0</v>
      </c>
      <c r="K60" s="4">
        <v>4</v>
      </c>
      <c r="L60" s="4">
        <v>21</v>
      </c>
      <c r="M60" s="4">
        <v>0</v>
      </c>
      <c r="N60" s="4">
        <v>3</v>
      </c>
      <c r="O60" s="4">
        <v>0</v>
      </c>
      <c r="P60" s="8">
        <f t="shared" si="1"/>
        <v>0.72</v>
      </c>
      <c r="Q60" s="8">
        <f t="shared" si="2"/>
        <v>0.28000000000000003</v>
      </c>
      <c r="R60">
        <f t="shared" si="3"/>
        <v>100</v>
      </c>
      <c r="S60" s="3">
        <v>2019</v>
      </c>
    </row>
    <row r="61" spans="1:19" x14ac:dyDescent="0.2">
      <c r="A61" t="s">
        <v>874</v>
      </c>
      <c r="B61">
        <v>52894</v>
      </c>
      <c r="C61" t="s">
        <v>70</v>
      </c>
      <c r="D61" t="s">
        <v>25</v>
      </c>
      <c r="E61" t="s">
        <v>26</v>
      </c>
      <c r="F61" s="5">
        <v>26</v>
      </c>
      <c r="G61" s="5">
        <v>34.26</v>
      </c>
      <c r="H61" s="5">
        <v>0.04</v>
      </c>
      <c r="I61" s="5">
        <v>34.200000000000003</v>
      </c>
      <c r="J61" s="4">
        <v>1.5</v>
      </c>
      <c r="K61" s="4">
        <v>0</v>
      </c>
      <c r="L61" s="4">
        <v>2</v>
      </c>
      <c r="M61" s="4">
        <v>0</v>
      </c>
      <c r="N61" s="4">
        <v>2</v>
      </c>
      <c r="O61" s="4">
        <v>0</v>
      </c>
      <c r="P61" s="8">
        <f t="shared" si="1"/>
        <v>0.94499999999999995</v>
      </c>
      <c r="Q61" s="8">
        <f t="shared" si="2"/>
        <v>5.5E-2</v>
      </c>
      <c r="R61">
        <f t="shared" si="3"/>
        <v>100</v>
      </c>
      <c r="S61" s="3">
        <v>2019</v>
      </c>
    </row>
    <row r="62" spans="1:19" x14ac:dyDescent="0.2">
      <c r="A62" t="s">
        <v>874</v>
      </c>
      <c r="B62">
        <v>53860</v>
      </c>
      <c r="C62" t="s">
        <v>835</v>
      </c>
      <c r="D62" t="s">
        <v>25</v>
      </c>
      <c r="E62" t="s">
        <v>26</v>
      </c>
      <c r="F62" s="5">
        <v>19.100000000000001</v>
      </c>
      <c r="G62" s="5">
        <v>34.6</v>
      </c>
      <c r="H62" s="5">
        <v>0.6</v>
      </c>
      <c r="I62" s="5">
        <v>37.799999999999997</v>
      </c>
      <c r="J62" s="4">
        <v>2.2999999999999998</v>
      </c>
      <c r="K62" s="4">
        <v>2.8</v>
      </c>
      <c r="L62" s="4">
        <v>0.4</v>
      </c>
      <c r="M62" s="4">
        <v>0</v>
      </c>
      <c r="N62" s="4">
        <v>2.2000000000000002</v>
      </c>
      <c r="O62" s="4">
        <v>0.2</v>
      </c>
      <c r="P62" s="8">
        <f t="shared" si="1"/>
        <v>0.92099999999999993</v>
      </c>
      <c r="Q62" s="8">
        <f t="shared" si="2"/>
        <v>7.9000000000000001E-2</v>
      </c>
      <c r="R62">
        <f t="shared" si="3"/>
        <v>100</v>
      </c>
      <c r="S62" s="3">
        <v>2019</v>
      </c>
    </row>
    <row r="63" spans="1:19" x14ac:dyDescent="0.2">
      <c r="A63" t="s">
        <v>874</v>
      </c>
      <c r="B63">
        <v>53921</v>
      </c>
      <c r="C63" t="s">
        <v>319</v>
      </c>
      <c r="D63" t="s">
        <v>25</v>
      </c>
      <c r="E63" t="s">
        <v>26</v>
      </c>
      <c r="F63" s="5">
        <v>40</v>
      </c>
      <c r="G63" s="5">
        <v>25</v>
      </c>
      <c r="H63" s="5">
        <v>0</v>
      </c>
      <c r="I63" s="5">
        <v>25</v>
      </c>
      <c r="J63" s="4">
        <v>2</v>
      </c>
      <c r="L63" s="4">
        <v>1</v>
      </c>
      <c r="N63" s="4">
        <v>5</v>
      </c>
      <c r="O63" s="4">
        <v>2</v>
      </c>
      <c r="P63" s="8">
        <f t="shared" si="1"/>
        <v>0.9</v>
      </c>
      <c r="Q63" s="8">
        <f t="shared" si="2"/>
        <v>0.1</v>
      </c>
      <c r="R63">
        <f t="shared" si="3"/>
        <v>100</v>
      </c>
      <c r="S63" s="3">
        <v>2020</v>
      </c>
    </row>
    <row r="64" spans="1:19" x14ac:dyDescent="0.2">
      <c r="A64" t="s">
        <v>874</v>
      </c>
      <c r="B64">
        <v>53959</v>
      </c>
      <c r="C64" t="s">
        <v>262</v>
      </c>
      <c r="D64" t="s">
        <v>25</v>
      </c>
      <c r="E64" t="s">
        <v>26</v>
      </c>
      <c r="F64" s="5">
        <v>30.9</v>
      </c>
      <c r="G64" s="5">
        <v>40</v>
      </c>
      <c r="H64" s="5">
        <v>1.7</v>
      </c>
      <c r="I64" s="5">
        <v>0</v>
      </c>
      <c r="J64" s="4">
        <v>2.8</v>
      </c>
      <c r="K64" s="4">
        <v>1.4</v>
      </c>
      <c r="L64" s="4">
        <v>22.4</v>
      </c>
      <c r="M64" s="4">
        <v>0</v>
      </c>
      <c r="N64" s="4">
        <v>0.4</v>
      </c>
      <c r="O64" s="4">
        <v>0.4</v>
      </c>
      <c r="P64" s="8">
        <f t="shared" si="1"/>
        <v>0.72599999999999987</v>
      </c>
      <c r="Q64" s="8">
        <f t="shared" si="2"/>
        <v>0.27399999999999985</v>
      </c>
      <c r="R64">
        <f t="shared" si="3"/>
        <v>100.00000000000003</v>
      </c>
      <c r="S64" s="3">
        <v>2018</v>
      </c>
    </row>
    <row r="65" spans="1:19" x14ac:dyDescent="0.2">
      <c r="A65" t="s">
        <v>874</v>
      </c>
      <c r="B65">
        <v>54026</v>
      </c>
      <c r="C65" t="s">
        <v>260</v>
      </c>
      <c r="D65" t="s">
        <v>25</v>
      </c>
      <c r="E65" t="s">
        <v>26</v>
      </c>
      <c r="F65" s="5">
        <v>1.5</v>
      </c>
      <c r="G65" s="5">
        <v>1</v>
      </c>
      <c r="H65" s="5">
        <v>0</v>
      </c>
      <c r="I65" s="5">
        <v>6</v>
      </c>
      <c r="J65" s="4">
        <v>84</v>
      </c>
      <c r="K65" s="4">
        <v>0</v>
      </c>
      <c r="L65" s="4">
        <v>7</v>
      </c>
      <c r="M65" s="4">
        <v>0</v>
      </c>
      <c r="N65" s="4">
        <v>0</v>
      </c>
      <c r="O65" s="4">
        <v>0.5</v>
      </c>
      <c r="P65" s="8">
        <f t="shared" si="1"/>
        <v>8.5000000000000006E-2</v>
      </c>
      <c r="Q65" s="8">
        <f t="shared" si="2"/>
        <v>0.91500000000000004</v>
      </c>
      <c r="R65">
        <f t="shared" si="3"/>
        <v>100</v>
      </c>
    </row>
    <row r="66" spans="1:19" x14ac:dyDescent="0.2">
      <c r="A66" t="s">
        <v>874</v>
      </c>
      <c r="B66">
        <v>54034</v>
      </c>
      <c r="C66" t="s">
        <v>486</v>
      </c>
      <c r="D66" t="s">
        <v>25</v>
      </c>
      <c r="E66" t="s">
        <v>26</v>
      </c>
      <c r="F66" s="5">
        <v>32.1</v>
      </c>
      <c r="G66" s="5">
        <v>33.5</v>
      </c>
      <c r="H66" s="5">
        <v>0.1</v>
      </c>
      <c r="I66" s="5">
        <v>20.9</v>
      </c>
      <c r="J66" s="4">
        <v>1.5</v>
      </c>
      <c r="K66" s="4">
        <v>0.1</v>
      </c>
      <c r="L66" s="4">
        <v>8.4</v>
      </c>
      <c r="N66" s="4">
        <v>0.1</v>
      </c>
      <c r="O66" s="4">
        <v>3.3</v>
      </c>
      <c r="P66" s="8">
        <f t="shared" si="1"/>
        <v>0.8660000000000001</v>
      </c>
      <c r="Q66" s="8">
        <f t="shared" si="2"/>
        <v>0.13400000000000001</v>
      </c>
      <c r="R66">
        <f t="shared" ref="R66:R97" si="4">SUM(F66:O66)</f>
        <v>99.999999999999986</v>
      </c>
      <c r="S66" s="3">
        <v>2018</v>
      </c>
    </row>
    <row r="67" spans="1:19" x14ac:dyDescent="0.2">
      <c r="A67" t="s">
        <v>874</v>
      </c>
      <c r="B67">
        <v>54048</v>
      </c>
      <c r="C67" t="s">
        <v>246</v>
      </c>
      <c r="D67" t="s">
        <v>25</v>
      </c>
      <c r="E67" t="s">
        <v>26</v>
      </c>
      <c r="F67" s="5">
        <v>19</v>
      </c>
      <c r="G67" s="5">
        <v>26</v>
      </c>
      <c r="H67" s="5">
        <v>0</v>
      </c>
      <c r="I67" s="5">
        <v>39</v>
      </c>
      <c r="J67" s="4">
        <v>11</v>
      </c>
      <c r="K67" s="4">
        <v>0</v>
      </c>
      <c r="L67" s="4">
        <v>1.5</v>
      </c>
      <c r="M67" s="4">
        <v>0</v>
      </c>
      <c r="N67" s="4">
        <v>1.5</v>
      </c>
      <c r="O67" s="4">
        <v>2</v>
      </c>
      <c r="P67" s="8">
        <f t="shared" ref="P67:P130" si="5">SUM(F67:I67)/SUM(F67:O67)</f>
        <v>0.84</v>
      </c>
      <c r="Q67" s="8">
        <f t="shared" ref="Q67:Q130" si="6">SUM(J67:O67)/SUM(F67:O67)</f>
        <v>0.16</v>
      </c>
      <c r="R67">
        <f t="shared" si="4"/>
        <v>100</v>
      </c>
      <c r="S67" s="3">
        <v>2020</v>
      </c>
    </row>
    <row r="68" spans="1:19" x14ac:dyDescent="0.2">
      <c r="A68" t="s">
        <v>874</v>
      </c>
      <c r="B68">
        <v>54070</v>
      </c>
      <c r="C68" t="s">
        <v>41</v>
      </c>
      <c r="D68" t="s">
        <v>25</v>
      </c>
      <c r="E68" t="s">
        <v>26</v>
      </c>
      <c r="F68" s="5">
        <v>0</v>
      </c>
      <c r="G68" s="5">
        <v>0</v>
      </c>
      <c r="H68" s="5">
        <v>0</v>
      </c>
      <c r="I68" s="5">
        <v>8.8000000000000007</v>
      </c>
      <c r="J68" s="4">
        <v>87.4</v>
      </c>
      <c r="K68" s="4">
        <v>0</v>
      </c>
      <c r="L68" s="4">
        <v>0.8</v>
      </c>
      <c r="M68" s="4">
        <v>0</v>
      </c>
      <c r="N68" s="4">
        <v>0</v>
      </c>
      <c r="O68" s="4">
        <v>3</v>
      </c>
      <c r="P68" s="8">
        <f t="shared" si="5"/>
        <v>8.8000000000000009E-2</v>
      </c>
      <c r="Q68" s="8">
        <f t="shared" si="6"/>
        <v>0.91200000000000003</v>
      </c>
      <c r="R68">
        <f t="shared" si="4"/>
        <v>100</v>
      </c>
    </row>
    <row r="69" spans="1:19" x14ac:dyDescent="0.2">
      <c r="A69" t="s">
        <v>874</v>
      </c>
      <c r="B69">
        <v>54075</v>
      </c>
      <c r="C69" t="s">
        <v>350</v>
      </c>
      <c r="D69" t="s">
        <v>25</v>
      </c>
      <c r="E69" t="s">
        <v>26</v>
      </c>
      <c r="F69" s="5">
        <v>33</v>
      </c>
      <c r="G69" s="5">
        <v>37</v>
      </c>
      <c r="H69" s="5">
        <v>0</v>
      </c>
      <c r="I69" s="5">
        <v>0</v>
      </c>
      <c r="J69" s="4">
        <v>1</v>
      </c>
      <c r="K69" s="4">
        <v>0</v>
      </c>
      <c r="L69" s="4">
        <v>25</v>
      </c>
      <c r="M69" s="4">
        <v>0</v>
      </c>
      <c r="N69" s="4">
        <v>4</v>
      </c>
      <c r="O69" s="4">
        <v>0</v>
      </c>
      <c r="P69" s="8">
        <f t="shared" si="5"/>
        <v>0.7</v>
      </c>
      <c r="Q69" s="8">
        <f t="shared" si="6"/>
        <v>0.3</v>
      </c>
      <c r="R69">
        <f t="shared" si="4"/>
        <v>100</v>
      </c>
      <c r="S69" s="3">
        <v>2019</v>
      </c>
    </row>
    <row r="70" spans="1:19" x14ac:dyDescent="0.2">
      <c r="A70" t="s">
        <v>874</v>
      </c>
      <c r="B70">
        <v>54078</v>
      </c>
      <c r="C70" t="s">
        <v>279</v>
      </c>
      <c r="D70" t="s">
        <v>25</v>
      </c>
      <c r="E70" t="s">
        <v>26</v>
      </c>
      <c r="F70" s="5">
        <v>0</v>
      </c>
      <c r="G70" s="5">
        <v>20</v>
      </c>
      <c r="H70" s="5">
        <v>0</v>
      </c>
      <c r="I70" s="5">
        <v>27</v>
      </c>
      <c r="J70" s="4">
        <v>21</v>
      </c>
      <c r="K70" s="4">
        <v>4</v>
      </c>
      <c r="L70" s="4">
        <v>8</v>
      </c>
      <c r="M70" s="4">
        <v>5</v>
      </c>
      <c r="N70" s="4">
        <v>13</v>
      </c>
      <c r="O70" s="4">
        <v>2</v>
      </c>
      <c r="P70" s="8">
        <f t="shared" si="5"/>
        <v>0.47</v>
      </c>
      <c r="Q70" s="8">
        <f t="shared" si="6"/>
        <v>0.53</v>
      </c>
      <c r="R70">
        <f t="shared" si="4"/>
        <v>100</v>
      </c>
      <c r="S70" s="3">
        <v>2017</v>
      </c>
    </row>
    <row r="71" spans="1:19" x14ac:dyDescent="0.2">
      <c r="A71" t="s">
        <v>874</v>
      </c>
      <c r="B71">
        <v>54082</v>
      </c>
      <c r="C71" t="s">
        <v>376</v>
      </c>
      <c r="D71" t="s">
        <v>25</v>
      </c>
      <c r="E71" t="s">
        <v>26</v>
      </c>
      <c r="F71" s="5">
        <v>2.1</v>
      </c>
      <c r="G71" s="5">
        <v>72.3</v>
      </c>
      <c r="H71" s="5">
        <v>0.3</v>
      </c>
      <c r="I71" s="5">
        <v>22.3</v>
      </c>
      <c r="J71" s="4">
        <v>0</v>
      </c>
      <c r="K71" s="4">
        <v>0</v>
      </c>
      <c r="L71" s="4">
        <v>0</v>
      </c>
      <c r="M71" s="4">
        <v>0</v>
      </c>
      <c r="N71" s="4">
        <v>1.5</v>
      </c>
      <c r="O71" s="4">
        <v>1.5</v>
      </c>
      <c r="P71" s="8">
        <f t="shared" si="5"/>
        <v>0.97</v>
      </c>
      <c r="Q71" s="8">
        <f t="shared" si="6"/>
        <v>3.0000000000000006E-2</v>
      </c>
      <c r="R71">
        <f t="shared" si="4"/>
        <v>99.999999999999986</v>
      </c>
      <c r="S71" s="3">
        <v>2019</v>
      </c>
    </row>
    <row r="72" spans="1:19" x14ac:dyDescent="0.2">
      <c r="A72" t="s">
        <v>874</v>
      </c>
      <c r="B72">
        <v>54092</v>
      </c>
      <c r="C72" t="s">
        <v>141</v>
      </c>
      <c r="D72" t="s">
        <v>25</v>
      </c>
      <c r="E72" t="s">
        <v>26</v>
      </c>
      <c r="F72" s="5">
        <v>62.73</v>
      </c>
      <c r="G72" s="5">
        <v>6.49</v>
      </c>
      <c r="H72" s="5">
        <v>0.21</v>
      </c>
      <c r="I72" s="5">
        <v>22.13</v>
      </c>
      <c r="J72" s="4">
        <v>0.21</v>
      </c>
      <c r="K72" s="4">
        <v>1.05</v>
      </c>
      <c r="L72" s="4">
        <v>6.42</v>
      </c>
      <c r="M72" s="4">
        <v>0</v>
      </c>
      <c r="N72" s="4">
        <v>0.17</v>
      </c>
      <c r="O72" s="4">
        <v>0.59</v>
      </c>
      <c r="P72" s="8">
        <f t="shared" si="5"/>
        <v>0.91559999999999997</v>
      </c>
      <c r="Q72" s="8">
        <f t="shared" si="6"/>
        <v>8.4400000000000003E-2</v>
      </c>
      <c r="R72">
        <f t="shared" si="4"/>
        <v>99.999999999999986</v>
      </c>
      <c r="S72" s="3">
        <v>2018</v>
      </c>
    </row>
    <row r="73" spans="1:19" x14ac:dyDescent="0.2">
      <c r="A73" t="s">
        <v>874</v>
      </c>
      <c r="B73">
        <v>54100</v>
      </c>
      <c r="C73" t="s">
        <v>347</v>
      </c>
      <c r="D73" t="s">
        <v>25</v>
      </c>
      <c r="E73" t="s">
        <v>26</v>
      </c>
      <c r="F73" s="5">
        <v>82.99</v>
      </c>
      <c r="G73" s="5">
        <v>1.31</v>
      </c>
      <c r="H73" s="5">
        <v>0</v>
      </c>
      <c r="I73" s="5">
        <v>0</v>
      </c>
      <c r="J73" s="4">
        <v>0</v>
      </c>
      <c r="K73" s="4">
        <v>0</v>
      </c>
      <c r="L73" s="4">
        <v>12.34</v>
      </c>
      <c r="M73" s="4">
        <v>0</v>
      </c>
      <c r="N73" s="4">
        <v>0.12</v>
      </c>
      <c r="O73" s="4">
        <v>3.24</v>
      </c>
      <c r="P73" s="8">
        <f t="shared" si="5"/>
        <v>0.84299999999999997</v>
      </c>
      <c r="Q73" s="8">
        <f t="shared" si="6"/>
        <v>0.157</v>
      </c>
      <c r="R73">
        <f t="shared" si="4"/>
        <v>100</v>
      </c>
      <c r="S73" s="3">
        <v>2015</v>
      </c>
    </row>
    <row r="74" spans="1:19" x14ac:dyDescent="0.2">
      <c r="A74" t="s">
        <v>874</v>
      </c>
      <c r="B74">
        <v>54104</v>
      </c>
      <c r="C74" t="s">
        <v>56</v>
      </c>
      <c r="D74" t="s">
        <v>25</v>
      </c>
      <c r="E74" t="s">
        <v>26</v>
      </c>
      <c r="F74" s="5">
        <v>39.1</v>
      </c>
      <c r="G74" s="5">
        <v>32.700000000000003</v>
      </c>
      <c r="H74" s="5">
        <v>0</v>
      </c>
      <c r="I74" s="5">
        <v>0</v>
      </c>
      <c r="J74" s="4">
        <v>1.4</v>
      </c>
      <c r="K74" s="4">
        <v>0</v>
      </c>
      <c r="L74" s="4">
        <v>23.5</v>
      </c>
      <c r="M74" s="4">
        <v>0</v>
      </c>
      <c r="N74" s="4">
        <v>3.3</v>
      </c>
      <c r="O74" s="4">
        <v>0</v>
      </c>
      <c r="P74" s="8">
        <f t="shared" si="5"/>
        <v>0.71799999999999997</v>
      </c>
      <c r="Q74" s="8">
        <f t="shared" si="6"/>
        <v>0.28199999999999997</v>
      </c>
      <c r="R74">
        <f t="shared" si="4"/>
        <v>100.00000000000001</v>
      </c>
      <c r="S74" s="3">
        <v>2018</v>
      </c>
    </row>
    <row r="75" spans="1:19" x14ac:dyDescent="0.2">
      <c r="A75" t="s">
        <v>874</v>
      </c>
      <c r="B75">
        <v>54108</v>
      </c>
      <c r="C75" t="s">
        <v>202</v>
      </c>
      <c r="D75" t="s">
        <v>25</v>
      </c>
      <c r="E75" t="s">
        <v>26</v>
      </c>
      <c r="F75" s="5">
        <v>26</v>
      </c>
      <c r="G75" s="5">
        <v>30</v>
      </c>
      <c r="H75" s="5">
        <v>0</v>
      </c>
      <c r="I75" s="5">
        <v>32</v>
      </c>
      <c r="J75" s="4">
        <v>4</v>
      </c>
      <c r="K75" s="4">
        <v>4</v>
      </c>
      <c r="L75" s="4">
        <v>0</v>
      </c>
      <c r="M75" s="4">
        <v>0</v>
      </c>
      <c r="N75" s="4">
        <v>4</v>
      </c>
      <c r="O75" s="4">
        <v>0</v>
      </c>
      <c r="P75" s="8">
        <f t="shared" si="5"/>
        <v>0.88</v>
      </c>
      <c r="Q75" s="8">
        <f t="shared" si="6"/>
        <v>0.12</v>
      </c>
      <c r="R75">
        <f t="shared" si="4"/>
        <v>100</v>
      </c>
    </row>
    <row r="76" spans="1:19" x14ac:dyDescent="0.2">
      <c r="A76" t="s">
        <v>874</v>
      </c>
      <c r="B76">
        <v>54109</v>
      </c>
      <c r="C76" t="s">
        <v>99</v>
      </c>
      <c r="D76" t="s">
        <v>25</v>
      </c>
      <c r="E76" t="s">
        <v>26</v>
      </c>
      <c r="F76" s="5">
        <v>79.2</v>
      </c>
      <c r="G76" s="5">
        <v>4.9000000000000004</v>
      </c>
      <c r="H76" s="5">
        <v>0</v>
      </c>
      <c r="I76" s="5">
        <v>0</v>
      </c>
      <c r="J76" s="4">
        <v>0.6</v>
      </c>
      <c r="K76" s="4">
        <v>0</v>
      </c>
      <c r="L76" s="4">
        <v>0</v>
      </c>
      <c r="M76" s="4">
        <v>0</v>
      </c>
      <c r="N76" s="4">
        <v>0.8</v>
      </c>
      <c r="O76" s="4">
        <v>14.5</v>
      </c>
      <c r="P76" s="8">
        <f t="shared" si="5"/>
        <v>0.84100000000000008</v>
      </c>
      <c r="Q76" s="8">
        <f t="shared" si="6"/>
        <v>0.159</v>
      </c>
      <c r="R76">
        <f t="shared" si="4"/>
        <v>100</v>
      </c>
    </row>
    <row r="77" spans="1:19" x14ac:dyDescent="0.2">
      <c r="A77" t="s">
        <v>874</v>
      </c>
      <c r="B77">
        <v>54110</v>
      </c>
      <c r="C77" t="s">
        <v>237</v>
      </c>
      <c r="D77" t="s">
        <v>25</v>
      </c>
      <c r="E77" t="s">
        <v>26</v>
      </c>
      <c r="F77" s="5">
        <v>0</v>
      </c>
      <c r="G77" s="5">
        <v>0</v>
      </c>
      <c r="I77" s="5">
        <v>0</v>
      </c>
      <c r="J77" s="4">
        <v>0</v>
      </c>
      <c r="K77" s="4">
        <v>0</v>
      </c>
      <c r="L77" s="4">
        <v>0</v>
      </c>
      <c r="M77" s="4">
        <v>0</v>
      </c>
      <c r="N77" s="4">
        <v>100</v>
      </c>
      <c r="O77" s="4">
        <v>0</v>
      </c>
      <c r="P77" s="8">
        <f t="shared" si="5"/>
        <v>0</v>
      </c>
      <c r="Q77" s="8">
        <f t="shared" si="6"/>
        <v>1</v>
      </c>
      <c r="R77">
        <f t="shared" si="4"/>
        <v>100</v>
      </c>
    </row>
    <row r="78" spans="1:19" x14ac:dyDescent="0.2">
      <c r="A78" t="s">
        <v>874</v>
      </c>
      <c r="B78">
        <v>54111</v>
      </c>
      <c r="C78" t="s">
        <v>97</v>
      </c>
      <c r="D78" t="s">
        <v>25</v>
      </c>
      <c r="E78" t="s">
        <v>26</v>
      </c>
      <c r="F78" s="5">
        <v>45.3</v>
      </c>
      <c r="G78" s="5">
        <v>2.1</v>
      </c>
      <c r="H78" s="5">
        <v>0</v>
      </c>
      <c r="I78" s="5">
        <v>13</v>
      </c>
      <c r="J78" s="4">
        <v>0</v>
      </c>
      <c r="K78" s="4">
        <v>0.2</v>
      </c>
      <c r="L78" s="4">
        <v>39.4</v>
      </c>
      <c r="M78" s="4">
        <v>0</v>
      </c>
      <c r="N78" s="4">
        <v>0</v>
      </c>
      <c r="O78" s="4">
        <v>0</v>
      </c>
      <c r="P78" s="8">
        <f t="shared" si="5"/>
        <v>0.60399999999999998</v>
      </c>
      <c r="Q78" s="8">
        <f t="shared" si="6"/>
        <v>0.39600000000000002</v>
      </c>
      <c r="R78">
        <f t="shared" si="4"/>
        <v>100</v>
      </c>
    </row>
    <row r="79" spans="1:19" x14ac:dyDescent="0.2">
      <c r="A79" t="s">
        <v>874</v>
      </c>
      <c r="B79">
        <v>54113</v>
      </c>
      <c r="C79" t="s">
        <v>194</v>
      </c>
      <c r="D79" t="s">
        <v>25</v>
      </c>
      <c r="E79" t="s">
        <v>26</v>
      </c>
      <c r="F79" s="5">
        <v>28</v>
      </c>
      <c r="G79" s="5">
        <v>31.4</v>
      </c>
      <c r="H79" s="5">
        <v>0</v>
      </c>
      <c r="I79" s="5">
        <v>29.8</v>
      </c>
      <c r="J79" s="4">
        <v>6.6</v>
      </c>
      <c r="K79" s="4">
        <v>0.2</v>
      </c>
      <c r="L79" s="4">
        <v>0.5</v>
      </c>
      <c r="M79" s="4">
        <v>0</v>
      </c>
      <c r="N79" s="4">
        <v>3.4</v>
      </c>
      <c r="O79" s="4">
        <v>0.1</v>
      </c>
      <c r="P79" s="8">
        <f t="shared" si="5"/>
        <v>0.89200000000000002</v>
      </c>
      <c r="Q79" s="8">
        <f t="shared" si="6"/>
        <v>0.10799999999999998</v>
      </c>
      <c r="R79">
        <f t="shared" si="4"/>
        <v>100</v>
      </c>
    </row>
    <row r="80" spans="1:19" x14ac:dyDescent="0.2">
      <c r="A80" t="s">
        <v>874</v>
      </c>
      <c r="B80">
        <v>54114</v>
      </c>
      <c r="C80" t="s">
        <v>223</v>
      </c>
      <c r="D80" t="s">
        <v>25</v>
      </c>
      <c r="E80" t="s">
        <v>26</v>
      </c>
      <c r="F80" s="5">
        <v>10.5</v>
      </c>
      <c r="G80" s="5">
        <v>40.4</v>
      </c>
      <c r="H80" s="5">
        <v>0.1</v>
      </c>
      <c r="I80" s="5">
        <v>31.6</v>
      </c>
      <c r="J80" s="4">
        <v>7.3</v>
      </c>
      <c r="K80" s="4">
        <v>0</v>
      </c>
      <c r="L80" s="4">
        <v>0</v>
      </c>
      <c r="M80" s="4">
        <v>3</v>
      </c>
      <c r="N80" s="4">
        <v>7.1</v>
      </c>
      <c r="P80" s="8">
        <f t="shared" si="5"/>
        <v>0.82600000000000007</v>
      </c>
      <c r="Q80" s="8">
        <f t="shared" si="6"/>
        <v>0.17400000000000002</v>
      </c>
      <c r="R80">
        <f t="shared" si="4"/>
        <v>99.999999999999986</v>
      </c>
      <c r="S80" s="3">
        <v>2020</v>
      </c>
    </row>
    <row r="81" spans="1:19" x14ac:dyDescent="0.2">
      <c r="A81" t="s">
        <v>874</v>
      </c>
      <c r="B81">
        <v>54116</v>
      </c>
      <c r="C81" t="s">
        <v>343</v>
      </c>
      <c r="D81" t="s">
        <v>25</v>
      </c>
      <c r="E81" t="s">
        <v>26</v>
      </c>
      <c r="F81" s="5">
        <v>37.840000000000003</v>
      </c>
      <c r="G81" s="5">
        <v>48.43</v>
      </c>
      <c r="H81" s="5">
        <v>0.02</v>
      </c>
      <c r="I81" s="5">
        <v>0</v>
      </c>
      <c r="J81" s="4">
        <v>1</v>
      </c>
      <c r="K81" s="4">
        <v>0</v>
      </c>
      <c r="L81" s="4">
        <v>12.68</v>
      </c>
      <c r="M81" s="4">
        <v>0</v>
      </c>
      <c r="N81" s="4">
        <v>0.03</v>
      </c>
      <c r="O81" s="4">
        <v>0</v>
      </c>
      <c r="P81" s="8">
        <f t="shared" si="5"/>
        <v>0.86290000000000011</v>
      </c>
      <c r="Q81" s="8">
        <f t="shared" si="6"/>
        <v>0.1371</v>
      </c>
      <c r="R81">
        <f t="shared" si="4"/>
        <v>100</v>
      </c>
      <c r="S81" s="3">
        <v>2020</v>
      </c>
    </row>
    <row r="82" spans="1:19" x14ac:dyDescent="0.2">
      <c r="A82" t="s">
        <v>874</v>
      </c>
      <c r="B82">
        <v>54119</v>
      </c>
      <c r="C82" t="s">
        <v>66</v>
      </c>
      <c r="D82" t="s">
        <v>25</v>
      </c>
      <c r="E82" t="s">
        <v>26</v>
      </c>
      <c r="F82" s="5">
        <v>0</v>
      </c>
      <c r="G82" s="5">
        <v>0</v>
      </c>
      <c r="H82" s="5">
        <v>0</v>
      </c>
      <c r="I82" s="5">
        <v>0</v>
      </c>
      <c r="J82" s="4">
        <v>40</v>
      </c>
      <c r="K82" s="4">
        <v>11</v>
      </c>
      <c r="L82" s="4">
        <v>11</v>
      </c>
      <c r="M82" s="4">
        <v>0</v>
      </c>
      <c r="N82" s="4">
        <v>17</v>
      </c>
      <c r="O82" s="4">
        <v>21</v>
      </c>
      <c r="P82" s="8">
        <f t="shared" si="5"/>
        <v>0</v>
      </c>
      <c r="Q82" s="8">
        <f t="shared" si="6"/>
        <v>1</v>
      </c>
      <c r="R82">
        <f t="shared" si="4"/>
        <v>100</v>
      </c>
    </row>
    <row r="83" spans="1:19" x14ac:dyDescent="0.2">
      <c r="A83" t="s">
        <v>874</v>
      </c>
      <c r="B83">
        <v>54124</v>
      </c>
      <c r="C83" t="s">
        <v>179</v>
      </c>
      <c r="D83" t="s">
        <v>25</v>
      </c>
      <c r="E83" t="s">
        <v>26</v>
      </c>
      <c r="F83" s="5">
        <v>0</v>
      </c>
      <c r="G83" s="5">
        <v>15</v>
      </c>
      <c r="H83" s="5">
        <v>0</v>
      </c>
      <c r="I83" s="5">
        <v>34</v>
      </c>
      <c r="J83" s="4">
        <v>15</v>
      </c>
      <c r="K83" s="4">
        <v>4</v>
      </c>
      <c r="L83" s="4">
        <v>10</v>
      </c>
      <c r="M83" s="4">
        <v>4</v>
      </c>
      <c r="N83" s="4">
        <v>18</v>
      </c>
      <c r="O83" s="4">
        <v>0</v>
      </c>
      <c r="P83" s="8">
        <f t="shared" si="5"/>
        <v>0.49</v>
      </c>
      <c r="Q83" s="8">
        <f t="shared" si="6"/>
        <v>0.51</v>
      </c>
      <c r="R83">
        <f t="shared" si="4"/>
        <v>100</v>
      </c>
      <c r="S83" s="3">
        <v>2018</v>
      </c>
    </row>
    <row r="84" spans="1:19" x14ac:dyDescent="0.2">
      <c r="A84" t="s">
        <v>874</v>
      </c>
      <c r="B84">
        <v>55419</v>
      </c>
      <c r="C84" t="s">
        <v>231</v>
      </c>
      <c r="D84" t="s">
        <v>25</v>
      </c>
      <c r="E84" t="s">
        <v>26</v>
      </c>
      <c r="F84" s="5">
        <v>2.37</v>
      </c>
      <c r="G84" s="5">
        <v>73.61</v>
      </c>
      <c r="H84" s="5">
        <v>0.17</v>
      </c>
      <c r="I84" s="5">
        <v>21.98</v>
      </c>
      <c r="N84" s="4">
        <v>1.87</v>
      </c>
      <c r="P84" s="8">
        <f t="shared" si="5"/>
        <v>0.98129999999999995</v>
      </c>
      <c r="Q84" s="8">
        <f t="shared" si="6"/>
        <v>1.8699999999999998E-2</v>
      </c>
      <c r="R84">
        <f t="shared" si="4"/>
        <v>100.00000000000001</v>
      </c>
      <c r="S84" s="3">
        <v>2019</v>
      </c>
    </row>
    <row r="85" spans="1:19" x14ac:dyDescent="0.2">
      <c r="A85" t="s">
        <v>874</v>
      </c>
      <c r="B85">
        <v>55799</v>
      </c>
      <c r="C85" t="s">
        <v>218</v>
      </c>
      <c r="D85" t="s">
        <v>25</v>
      </c>
      <c r="E85" t="s">
        <v>26</v>
      </c>
      <c r="F85" s="5">
        <v>26</v>
      </c>
      <c r="G85" s="5">
        <v>24</v>
      </c>
      <c r="H85" s="5">
        <v>0</v>
      </c>
      <c r="I85" s="5">
        <v>47</v>
      </c>
      <c r="J85" s="4">
        <v>0</v>
      </c>
      <c r="K85" s="4">
        <v>1</v>
      </c>
      <c r="L85" s="4">
        <v>1</v>
      </c>
      <c r="M85" s="4">
        <v>0</v>
      </c>
      <c r="N85" s="4">
        <v>1</v>
      </c>
      <c r="O85" s="4">
        <v>0</v>
      </c>
      <c r="P85" s="8">
        <f t="shared" si="5"/>
        <v>0.97</v>
      </c>
      <c r="Q85" s="8">
        <f t="shared" si="6"/>
        <v>0.03</v>
      </c>
      <c r="R85">
        <f t="shared" si="4"/>
        <v>100</v>
      </c>
      <c r="S85" s="3">
        <v>2007</v>
      </c>
    </row>
    <row r="86" spans="1:19" x14ac:dyDescent="0.2">
      <c r="A86" t="s">
        <v>874</v>
      </c>
      <c r="B86">
        <v>55800</v>
      </c>
      <c r="C86" t="s">
        <v>454</v>
      </c>
      <c r="D86" t="s">
        <v>25</v>
      </c>
      <c r="E86" t="s">
        <v>26</v>
      </c>
      <c r="F86" s="5">
        <v>1.6</v>
      </c>
      <c r="G86" s="5">
        <v>48</v>
      </c>
      <c r="H86" s="5">
        <v>0.7</v>
      </c>
      <c r="I86" s="5">
        <v>30.8</v>
      </c>
      <c r="J86" s="4">
        <v>8.4</v>
      </c>
      <c r="K86" s="4">
        <v>2.9</v>
      </c>
      <c r="L86" s="4">
        <v>3.2</v>
      </c>
      <c r="N86" s="4">
        <v>0.9</v>
      </c>
      <c r="O86" s="4">
        <v>3.5</v>
      </c>
      <c r="P86" s="8">
        <f t="shared" si="5"/>
        <v>0.81099999999999983</v>
      </c>
      <c r="Q86" s="8">
        <f t="shared" si="6"/>
        <v>0.18899999999999995</v>
      </c>
      <c r="R86">
        <f t="shared" si="4"/>
        <v>100.00000000000003</v>
      </c>
    </row>
    <row r="87" spans="1:19" x14ac:dyDescent="0.2">
      <c r="A87" t="s">
        <v>874</v>
      </c>
      <c r="B87">
        <v>55801</v>
      </c>
      <c r="C87" t="s">
        <v>77</v>
      </c>
      <c r="D87" t="s">
        <v>25</v>
      </c>
      <c r="E87" t="s">
        <v>26</v>
      </c>
      <c r="F87" s="5">
        <v>2.36</v>
      </c>
      <c r="G87" s="5">
        <v>73.239999999999995</v>
      </c>
      <c r="H87" s="5">
        <v>0.31</v>
      </c>
      <c r="I87" s="5">
        <v>22.64</v>
      </c>
      <c r="J87" s="4">
        <v>0</v>
      </c>
      <c r="K87" s="4">
        <v>0</v>
      </c>
      <c r="L87" s="4">
        <v>0</v>
      </c>
      <c r="M87" s="4">
        <v>0</v>
      </c>
      <c r="N87" s="4">
        <v>1.45</v>
      </c>
      <c r="O87" s="4">
        <v>0</v>
      </c>
      <c r="P87" s="8">
        <f t="shared" si="5"/>
        <v>0.98549999999999993</v>
      </c>
      <c r="Q87" s="8">
        <f t="shared" si="6"/>
        <v>1.4499999999999999E-2</v>
      </c>
      <c r="R87">
        <f t="shared" si="4"/>
        <v>100</v>
      </c>
      <c r="S87" s="3">
        <v>2018</v>
      </c>
    </row>
    <row r="88" spans="1:19" x14ac:dyDescent="0.2">
      <c r="A88" t="s">
        <v>874</v>
      </c>
      <c r="B88">
        <v>58357</v>
      </c>
      <c r="C88" t="s">
        <v>138</v>
      </c>
      <c r="D88" t="s">
        <v>25</v>
      </c>
      <c r="E88" t="s">
        <v>26</v>
      </c>
      <c r="F88" s="5">
        <v>0</v>
      </c>
      <c r="G88" s="5">
        <v>0</v>
      </c>
      <c r="H88" s="5">
        <v>0</v>
      </c>
      <c r="I88" s="5">
        <v>0</v>
      </c>
      <c r="J88" s="4">
        <v>0</v>
      </c>
      <c r="K88" s="4">
        <v>0</v>
      </c>
      <c r="L88" s="4">
        <v>10</v>
      </c>
      <c r="M88" s="4">
        <v>0</v>
      </c>
      <c r="N88" s="4">
        <v>90</v>
      </c>
      <c r="O88" s="4">
        <v>0</v>
      </c>
      <c r="P88" s="8">
        <f t="shared" si="5"/>
        <v>0</v>
      </c>
      <c r="Q88" s="8">
        <f t="shared" si="6"/>
        <v>1</v>
      </c>
      <c r="R88">
        <f t="shared" si="4"/>
        <v>100</v>
      </c>
      <c r="S88" s="3">
        <v>2019</v>
      </c>
    </row>
    <row r="89" spans="1:19" x14ac:dyDescent="0.2">
      <c r="A89" t="s">
        <v>874</v>
      </c>
      <c r="B89">
        <v>58413</v>
      </c>
      <c r="C89" t="s">
        <v>452</v>
      </c>
      <c r="D89" t="s">
        <v>25</v>
      </c>
      <c r="E89" t="s">
        <v>26</v>
      </c>
      <c r="F89" s="5">
        <v>44.4</v>
      </c>
      <c r="G89" s="5">
        <v>21</v>
      </c>
      <c r="H89" s="5">
        <v>0.3</v>
      </c>
      <c r="I89" s="5">
        <v>28.3</v>
      </c>
      <c r="J89" s="4">
        <v>0.9</v>
      </c>
      <c r="K89" s="4">
        <v>0.6</v>
      </c>
      <c r="L89" s="4">
        <v>3.6</v>
      </c>
      <c r="M89" s="4">
        <v>0</v>
      </c>
      <c r="N89" s="4">
        <v>0.1</v>
      </c>
      <c r="O89" s="4">
        <v>0.8</v>
      </c>
      <c r="P89" s="8">
        <f t="shared" si="5"/>
        <v>0.94000000000000017</v>
      </c>
      <c r="Q89" s="8">
        <f t="shared" si="6"/>
        <v>0.06</v>
      </c>
      <c r="R89">
        <f t="shared" si="4"/>
        <v>99.999999999999986</v>
      </c>
      <c r="S89" s="3">
        <v>2018</v>
      </c>
    </row>
    <row r="90" spans="1:19" x14ac:dyDescent="0.2">
      <c r="A90" t="s">
        <v>874</v>
      </c>
      <c r="B90">
        <v>58485</v>
      </c>
      <c r="C90" t="s">
        <v>327</v>
      </c>
      <c r="D90" t="s">
        <v>25</v>
      </c>
      <c r="E90" t="s">
        <v>26</v>
      </c>
      <c r="F90" s="5">
        <v>35.294400000000003</v>
      </c>
      <c r="G90" s="5">
        <v>24.775600000000001</v>
      </c>
      <c r="H90" s="5">
        <v>0.62590000000000001</v>
      </c>
      <c r="I90" s="5">
        <v>33.7896</v>
      </c>
      <c r="J90" s="4">
        <v>0.92330000000000001</v>
      </c>
      <c r="K90" s="4">
        <v>8.0000000000000004E-4</v>
      </c>
      <c r="L90" s="4">
        <v>3.7088000000000001</v>
      </c>
      <c r="M90" s="4">
        <v>0</v>
      </c>
      <c r="N90" s="4">
        <v>0.14799999999999999</v>
      </c>
      <c r="O90" s="4">
        <v>0.73360000000000003</v>
      </c>
      <c r="P90" s="8">
        <f t="shared" si="5"/>
        <v>0.94485500000000011</v>
      </c>
      <c r="Q90" s="8">
        <f t="shared" si="6"/>
        <v>5.5145000000000007E-2</v>
      </c>
      <c r="R90">
        <f t="shared" si="4"/>
        <v>99.999999999999986</v>
      </c>
      <c r="S90" s="3">
        <v>2017</v>
      </c>
    </row>
    <row r="91" spans="1:19" x14ac:dyDescent="0.2">
      <c r="A91" t="s">
        <v>874</v>
      </c>
      <c r="B91">
        <v>58513</v>
      </c>
      <c r="C91" t="s">
        <v>340</v>
      </c>
      <c r="D91" t="s">
        <v>25</v>
      </c>
      <c r="E91" t="s">
        <v>26</v>
      </c>
      <c r="F91" s="5">
        <v>0.5</v>
      </c>
      <c r="G91" s="5">
        <v>48.5</v>
      </c>
      <c r="H91" s="5">
        <v>0.2</v>
      </c>
      <c r="I91" s="5">
        <v>30.5</v>
      </c>
      <c r="J91" s="4">
        <v>8.9</v>
      </c>
      <c r="K91" s="4">
        <v>5.6</v>
      </c>
      <c r="L91" s="4">
        <v>3.6</v>
      </c>
      <c r="M91" s="4">
        <v>0</v>
      </c>
      <c r="N91" s="4">
        <v>1.7</v>
      </c>
      <c r="O91" s="4">
        <v>0.5</v>
      </c>
      <c r="P91" s="8">
        <f t="shared" si="5"/>
        <v>0.79700000000000004</v>
      </c>
      <c r="Q91" s="8">
        <f t="shared" si="6"/>
        <v>0.20300000000000001</v>
      </c>
      <c r="R91">
        <f t="shared" si="4"/>
        <v>100</v>
      </c>
      <c r="S91" s="3">
        <v>2019</v>
      </c>
    </row>
    <row r="92" spans="1:19" x14ac:dyDescent="0.2">
      <c r="A92" t="s">
        <v>874</v>
      </c>
      <c r="B92">
        <v>58530</v>
      </c>
      <c r="C92" t="s">
        <v>177</v>
      </c>
      <c r="D92" t="s">
        <v>25</v>
      </c>
      <c r="E92" t="s">
        <v>26</v>
      </c>
      <c r="F92" s="5">
        <v>3.1</v>
      </c>
      <c r="G92" s="5">
        <v>40</v>
      </c>
      <c r="H92" s="5">
        <v>8.6</v>
      </c>
      <c r="I92" s="5">
        <v>10.8</v>
      </c>
      <c r="J92" s="4">
        <v>2.9</v>
      </c>
      <c r="K92" s="4">
        <v>0</v>
      </c>
      <c r="L92" s="4">
        <v>7.1</v>
      </c>
      <c r="M92" s="4">
        <v>0</v>
      </c>
      <c r="N92" s="4">
        <v>3.2</v>
      </c>
      <c r="O92" s="4">
        <v>24.3</v>
      </c>
      <c r="P92" s="8">
        <f t="shared" si="5"/>
        <v>0.625</v>
      </c>
      <c r="Q92" s="8">
        <f t="shared" si="6"/>
        <v>0.375</v>
      </c>
      <c r="R92">
        <f t="shared" si="4"/>
        <v>100</v>
      </c>
    </row>
    <row r="93" spans="1:19" x14ac:dyDescent="0.2">
      <c r="A93" t="s">
        <v>874</v>
      </c>
      <c r="B93">
        <v>58531</v>
      </c>
      <c r="C93" t="s">
        <v>113</v>
      </c>
      <c r="D93" t="s">
        <v>25</v>
      </c>
      <c r="E93" t="s">
        <v>26</v>
      </c>
      <c r="F93" s="5">
        <v>0.5</v>
      </c>
      <c r="G93" s="5">
        <v>48.5</v>
      </c>
      <c r="H93" s="5">
        <v>0.2</v>
      </c>
      <c r="I93" s="5">
        <v>30.5</v>
      </c>
      <c r="J93" s="4">
        <v>8.9</v>
      </c>
      <c r="K93" s="4">
        <v>2.5</v>
      </c>
      <c r="L93" s="4">
        <v>3.6</v>
      </c>
      <c r="M93" s="4">
        <v>0</v>
      </c>
      <c r="N93" s="4">
        <v>1.7</v>
      </c>
      <c r="O93" s="4">
        <v>3.6</v>
      </c>
      <c r="P93" s="8">
        <f t="shared" si="5"/>
        <v>0.79700000000000004</v>
      </c>
      <c r="Q93" s="8">
        <f t="shared" si="6"/>
        <v>0.20300000000000001</v>
      </c>
      <c r="R93">
        <f t="shared" si="4"/>
        <v>100</v>
      </c>
      <c r="S93" s="3">
        <v>2019</v>
      </c>
    </row>
    <row r="94" spans="1:19" x14ac:dyDescent="0.2">
      <c r="A94" t="s">
        <v>874</v>
      </c>
      <c r="B94">
        <v>58621</v>
      </c>
      <c r="C94" t="s">
        <v>225</v>
      </c>
      <c r="D94" t="s">
        <v>25</v>
      </c>
      <c r="E94" t="s">
        <v>26</v>
      </c>
      <c r="F94" s="5">
        <v>71.989999999999995</v>
      </c>
      <c r="G94" s="5">
        <v>19.059999999999999</v>
      </c>
      <c r="H94" s="5">
        <v>0</v>
      </c>
      <c r="I94" s="5">
        <v>0</v>
      </c>
      <c r="J94" s="4">
        <v>3.96</v>
      </c>
      <c r="K94" s="4">
        <v>0</v>
      </c>
      <c r="L94" s="4">
        <v>4.99</v>
      </c>
      <c r="M94" s="4">
        <v>0</v>
      </c>
      <c r="N94" s="4">
        <v>0</v>
      </c>
      <c r="O94" s="4">
        <v>0</v>
      </c>
      <c r="P94" s="8">
        <f t="shared" si="5"/>
        <v>0.91050000000000009</v>
      </c>
      <c r="Q94" s="8">
        <f t="shared" si="6"/>
        <v>8.950000000000001E-2</v>
      </c>
      <c r="R94">
        <f t="shared" si="4"/>
        <v>99.999999999999986</v>
      </c>
      <c r="S94" s="3">
        <v>2018</v>
      </c>
    </row>
    <row r="95" spans="1:19" x14ac:dyDescent="0.2">
      <c r="A95" t="s">
        <v>874</v>
      </c>
      <c r="B95">
        <v>58668</v>
      </c>
      <c r="C95" t="s">
        <v>24</v>
      </c>
      <c r="D95" t="s">
        <v>25</v>
      </c>
      <c r="E95" t="s">
        <v>26</v>
      </c>
      <c r="F95" s="5">
        <v>8</v>
      </c>
      <c r="G95" s="5">
        <v>61</v>
      </c>
      <c r="H95" s="5">
        <v>2</v>
      </c>
      <c r="I95" s="5">
        <v>16</v>
      </c>
      <c r="J95" s="4">
        <v>7</v>
      </c>
      <c r="K95" s="4">
        <v>3</v>
      </c>
      <c r="L95" s="4">
        <v>2</v>
      </c>
      <c r="M95" s="4">
        <v>0</v>
      </c>
      <c r="N95" s="4">
        <v>1</v>
      </c>
      <c r="O95" s="4">
        <v>0</v>
      </c>
      <c r="P95" s="8">
        <f t="shared" si="5"/>
        <v>0.87</v>
      </c>
      <c r="Q95" s="8">
        <f t="shared" si="6"/>
        <v>0.13</v>
      </c>
      <c r="R95">
        <f t="shared" si="4"/>
        <v>100</v>
      </c>
    </row>
    <row r="96" spans="1:19" x14ac:dyDescent="0.2">
      <c r="A96" t="s">
        <v>874</v>
      </c>
      <c r="B96">
        <v>59535</v>
      </c>
      <c r="C96" t="s">
        <v>298</v>
      </c>
      <c r="D96" t="s">
        <v>25</v>
      </c>
      <c r="E96" t="s">
        <v>26</v>
      </c>
      <c r="F96" s="5">
        <v>40</v>
      </c>
      <c r="G96" s="5">
        <v>7</v>
      </c>
      <c r="H96" s="5">
        <v>0</v>
      </c>
      <c r="I96" s="5">
        <v>0</v>
      </c>
      <c r="J96" s="4">
        <v>3</v>
      </c>
      <c r="K96" s="4">
        <v>7</v>
      </c>
      <c r="L96" s="4">
        <v>31</v>
      </c>
      <c r="M96" s="4">
        <v>0</v>
      </c>
      <c r="N96" s="4">
        <v>1</v>
      </c>
      <c r="O96" s="4">
        <v>11</v>
      </c>
      <c r="P96" s="8">
        <f t="shared" si="5"/>
        <v>0.47</v>
      </c>
      <c r="Q96" s="8">
        <f t="shared" si="6"/>
        <v>0.53</v>
      </c>
      <c r="R96">
        <f t="shared" si="4"/>
        <v>100</v>
      </c>
      <c r="S96" s="3">
        <v>2019</v>
      </c>
    </row>
    <row r="97" spans="1:19" x14ac:dyDescent="0.2">
      <c r="A97" t="s">
        <v>874</v>
      </c>
      <c r="B97">
        <v>59537</v>
      </c>
      <c r="C97" t="s">
        <v>410</v>
      </c>
      <c r="D97" t="s">
        <v>25</v>
      </c>
      <c r="E97" t="s">
        <v>26</v>
      </c>
      <c r="F97" s="5">
        <v>4.22</v>
      </c>
      <c r="G97" s="5">
        <v>9.76</v>
      </c>
      <c r="H97" s="5">
        <v>0</v>
      </c>
      <c r="I97" s="5">
        <v>2.2400000000000002</v>
      </c>
      <c r="J97" s="4">
        <v>0</v>
      </c>
      <c r="K97" s="4">
        <v>0.83</v>
      </c>
      <c r="L97" s="4">
        <v>78.38</v>
      </c>
      <c r="M97" s="4">
        <v>0</v>
      </c>
      <c r="N97" s="4">
        <v>4.57</v>
      </c>
      <c r="O97" s="4">
        <v>0</v>
      </c>
      <c r="P97" s="8">
        <f t="shared" si="5"/>
        <v>0.16219999999999998</v>
      </c>
      <c r="Q97" s="8">
        <f t="shared" si="6"/>
        <v>0.83779999999999999</v>
      </c>
      <c r="R97">
        <f t="shared" si="4"/>
        <v>100</v>
      </c>
      <c r="S97" s="3">
        <v>2019</v>
      </c>
    </row>
    <row r="98" spans="1:19" x14ac:dyDescent="0.2">
      <c r="A98" t="s">
        <v>874</v>
      </c>
      <c r="B98">
        <v>59545</v>
      </c>
      <c r="C98" t="s">
        <v>282</v>
      </c>
      <c r="D98" t="s">
        <v>25</v>
      </c>
      <c r="E98" t="s">
        <v>26</v>
      </c>
      <c r="F98" s="5">
        <v>1.84</v>
      </c>
      <c r="G98" s="5">
        <v>63.62</v>
      </c>
      <c r="H98" s="5">
        <v>0.37</v>
      </c>
      <c r="I98" s="5">
        <v>27.75</v>
      </c>
      <c r="J98" s="4">
        <v>1.39</v>
      </c>
      <c r="K98" s="4">
        <v>0</v>
      </c>
      <c r="L98" s="4">
        <v>0</v>
      </c>
      <c r="M98" s="4">
        <v>0</v>
      </c>
      <c r="N98" s="4">
        <v>0</v>
      </c>
      <c r="O98" s="4">
        <v>5.03</v>
      </c>
      <c r="P98" s="8">
        <f t="shared" si="5"/>
        <v>0.93579999999999997</v>
      </c>
      <c r="Q98" s="8">
        <f t="shared" si="6"/>
        <v>6.4199999999999993E-2</v>
      </c>
      <c r="R98">
        <f t="shared" ref="R98:R129" si="7">SUM(F98:O98)</f>
        <v>100</v>
      </c>
      <c r="S98" s="3">
        <v>2020</v>
      </c>
    </row>
    <row r="99" spans="1:19" x14ac:dyDescent="0.2">
      <c r="A99" t="s">
        <v>874</v>
      </c>
      <c r="B99">
        <v>59558</v>
      </c>
      <c r="C99" t="s">
        <v>418</v>
      </c>
      <c r="D99" t="s">
        <v>25</v>
      </c>
      <c r="E99" t="s">
        <v>26</v>
      </c>
      <c r="F99" s="5">
        <v>21.2</v>
      </c>
      <c r="G99" s="5">
        <v>61.07</v>
      </c>
      <c r="H99" s="5">
        <v>0</v>
      </c>
      <c r="I99" s="5">
        <v>0</v>
      </c>
      <c r="J99" s="4">
        <v>0</v>
      </c>
      <c r="K99" s="4">
        <v>0</v>
      </c>
      <c r="L99" s="4">
        <v>7.64</v>
      </c>
      <c r="M99" s="4">
        <v>0</v>
      </c>
      <c r="N99" s="4">
        <v>0</v>
      </c>
      <c r="O99" s="4">
        <v>10.09</v>
      </c>
      <c r="P99" s="8">
        <f t="shared" si="5"/>
        <v>0.82269999999999999</v>
      </c>
      <c r="Q99" s="8">
        <f t="shared" si="6"/>
        <v>0.17730000000000001</v>
      </c>
      <c r="R99">
        <f t="shared" si="7"/>
        <v>100</v>
      </c>
      <c r="S99" s="3">
        <v>2018</v>
      </c>
    </row>
    <row r="100" spans="1:19" x14ac:dyDescent="0.2">
      <c r="A100" t="s">
        <v>874</v>
      </c>
      <c r="B100">
        <v>59563</v>
      </c>
      <c r="C100" t="s">
        <v>464</v>
      </c>
      <c r="D100" t="s">
        <v>25</v>
      </c>
      <c r="E100" t="s">
        <v>26</v>
      </c>
      <c r="F100" s="5">
        <v>29.8</v>
      </c>
      <c r="G100" s="5">
        <v>28.7</v>
      </c>
      <c r="H100" s="5">
        <v>0.3</v>
      </c>
      <c r="I100" s="5">
        <v>35.299999999999997</v>
      </c>
      <c r="J100" s="4">
        <v>1.4</v>
      </c>
      <c r="K100" s="4">
        <v>0.3</v>
      </c>
      <c r="L100" s="4">
        <v>3.1</v>
      </c>
      <c r="M100" s="4">
        <v>0</v>
      </c>
      <c r="N100" s="4">
        <v>0.3</v>
      </c>
      <c r="O100" s="4">
        <v>0.8</v>
      </c>
      <c r="P100" s="8">
        <f t="shared" si="5"/>
        <v>0.94100000000000006</v>
      </c>
      <c r="Q100" s="8">
        <f t="shared" si="6"/>
        <v>5.9000000000000004E-2</v>
      </c>
      <c r="R100">
        <f t="shared" si="7"/>
        <v>99.999999999999986</v>
      </c>
    </row>
    <row r="101" spans="1:19" x14ac:dyDescent="0.2">
      <c r="A101" t="s">
        <v>874</v>
      </c>
      <c r="B101">
        <v>59631</v>
      </c>
      <c r="C101" t="s">
        <v>274</v>
      </c>
      <c r="D101" t="s">
        <v>25</v>
      </c>
      <c r="E101" t="s">
        <v>26</v>
      </c>
      <c r="F101" s="5">
        <v>0</v>
      </c>
      <c r="G101" s="5">
        <v>17</v>
      </c>
      <c r="H101" s="5">
        <v>0</v>
      </c>
      <c r="I101" s="5">
        <v>24</v>
      </c>
      <c r="J101" s="4">
        <v>15</v>
      </c>
      <c r="K101" s="4">
        <v>4</v>
      </c>
      <c r="L101" s="4">
        <v>8</v>
      </c>
      <c r="M101" s="4">
        <v>5</v>
      </c>
      <c r="N101" s="4">
        <v>13</v>
      </c>
      <c r="O101" s="4">
        <v>14</v>
      </c>
      <c r="P101" s="8">
        <f t="shared" si="5"/>
        <v>0.41</v>
      </c>
      <c r="Q101" s="8">
        <f t="shared" si="6"/>
        <v>0.59</v>
      </c>
      <c r="R101">
        <f t="shared" si="7"/>
        <v>100</v>
      </c>
      <c r="S101" s="3">
        <v>2017</v>
      </c>
    </row>
    <row r="102" spans="1:19" x14ac:dyDescent="0.2">
      <c r="A102" t="s">
        <v>874</v>
      </c>
      <c r="B102">
        <v>59633</v>
      </c>
      <c r="C102" t="s">
        <v>45</v>
      </c>
      <c r="D102" t="s">
        <v>25</v>
      </c>
      <c r="E102" t="s">
        <v>26</v>
      </c>
      <c r="F102" s="5">
        <v>0</v>
      </c>
      <c r="G102" s="5">
        <v>12</v>
      </c>
      <c r="H102" s="5">
        <v>0</v>
      </c>
      <c r="I102" s="5">
        <v>0</v>
      </c>
      <c r="J102" s="4">
        <v>58</v>
      </c>
      <c r="K102" s="4">
        <v>0</v>
      </c>
      <c r="L102" s="4">
        <v>10</v>
      </c>
      <c r="M102" s="4">
        <v>0</v>
      </c>
      <c r="N102" s="4">
        <v>20</v>
      </c>
      <c r="O102" s="4">
        <v>0</v>
      </c>
      <c r="P102" s="8">
        <f t="shared" si="5"/>
        <v>0.12</v>
      </c>
      <c r="Q102" s="8">
        <f t="shared" si="6"/>
        <v>0.88</v>
      </c>
      <c r="R102">
        <f t="shared" si="7"/>
        <v>100</v>
      </c>
    </row>
    <row r="103" spans="1:19" x14ac:dyDescent="0.2">
      <c r="A103" t="s">
        <v>874</v>
      </c>
      <c r="B103">
        <v>59642</v>
      </c>
      <c r="C103" t="s">
        <v>268</v>
      </c>
      <c r="D103" t="s">
        <v>25</v>
      </c>
      <c r="E103" t="s">
        <v>26</v>
      </c>
      <c r="F103" s="5">
        <v>0</v>
      </c>
      <c r="G103" s="5">
        <v>0</v>
      </c>
      <c r="H103" s="5">
        <v>0</v>
      </c>
      <c r="I103" s="5">
        <v>0</v>
      </c>
      <c r="J103" s="4">
        <v>21</v>
      </c>
      <c r="K103" s="4">
        <v>0</v>
      </c>
      <c r="L103" s="4">
        <v>25</v>
      </c>
      <c r="M103" s="4">
        <v>1</v>
      </c>
      <c r="N103" s="4">
        <v>15</v>
      </c>
      <c r="O103" s="4">
        <v>38</v>
      </c>
      <c r="P103" s="8">
        <f t="shared" si="5"/>
        <v>0</v>
      </c>
      <c r="Q103" s="8">
        <f t="shared" si="6"/>
        <v>1</v>
      </c>
      <c r="R103">
        <f t="shared" si="7"/>
        <v>100</v>
      </c>
      <c r="S103" s="3">
        <v>2018</v>
      </c>
    </row>
    <row r="104" spans="1:19" x14ac:dyDescent="0.2">
      <c r="A104" t="s">
        <v>874</v>
      </c>
      <c r="B104">
        <v>59644</v>
      </c>
      <c r="C104" t="s">
        <v>34</v>
      </c>
      <c r="D104" t="s">
        <v>25</v>
      </c>
      <c r="E104" t="s">
        <v>26</v>
      </c>
      <c r="F104" s="5">
        <v>0</v>
      </c>
      <c r="G104" s="5">
        <v>0</v>
      </c>
      <c r="H104" s="5">
        <v>0</v>
      </c>
      <c r="I104" s="5">
        <v>0</v>
      </c>
      <c r="J104" s="4">
        <v>25</v>
      </c>
      <c r="K104" s="4">
        <v>0</v>
      </c>
      <c r="L104" s="4">
        <v>15</v>
      </c>
      <c r="M104" s="4">
        <v>0</v>
      </c>
      <c r="N104" s="4">
        <v>50</v>
      </c>
      <c r="O104" s="4">
        <v>10</v>
      </c>
      <c r="P104" s="8">
        <f t="shared" si="5"/>
        <v>0</v>
      </c>
      <c r="Q104" s="8">
        <f t="shared" si="6"/>
        <v>1</v>
      </c>
      <c r="R104">
        <f t="shared" si="7"/>
        <v>100</v>
      </c>
      <c r="S104" s="3">
        <v>2020</v>
      </c>
    </row>
    <row r="105" spans="1:19" x14ac:dyDescent="0.2">
      <c r="A105" t="s">
        <v>874</v>
      </c>
      <c r="B105">
        <v>59653</v>
      </c>
      <c r="C105" t="s">
        <v>208</v>
      </c>
      <c r="D105" t="s">
        <v>25</v>
      </c>
      <c r="E105" t="s">
        <v>26</v>
      </c>
      <c r="F105" s="5">
        <v>0</v>
      </c>
      <c r="G105" s="5">
        <v>0</v>
      </c>
      <c r="H105" s="5">
        <v>0</v>
      </c>
      <c r="I105" s="5">
        <v>0</v>
      </c>
      <c r="J105" s="4">
        <v>0</v>
      </c>
      <c r="K105" s="4">
        <v>0</v>
      </c>
      <c r="L105" s="4">
        <v>0</v>
      </c>
      <c r="M105" s="4">
        <v>0</v>
      </c>
      <c r="N105" s="4">
        <v>100</v>
      </c>
      <c r="O105" s="4">
        <v>0</v>
      </c>
      <c r="P105" s="8">
        <f t="shared" si="5"/>
        <v>0</v>
      </c>
      <c r="Q105" s="8">
        <f t="shared" si="6"/>
        <v>1</v>
      </c>
      <c r="R105">
        <f t="shared" si="7"/>
        <v>100</v>
      </c>
    </row>
    <row r="106" spans="1:19" x14ac:dyDescent="0.2">
      <c r="A106" t="s">
        <v>874</v>
      </c>
      <c r="B106">
        <v>59657</v>
      </c>
      <c r="C106" t="s">
        <v>482</v>
      </c>
      <c r="D106" t="s">
        <v>25</v>
      </c>
      <c r="E106" t="s">
        <v>26</v>
      </c>
      <c r="F106" s="5">
        <v>18.13</v>
      </c>
      <c r="G106" s="5">
        <v>33.659999999999997</v>
      </c>
      <c r="H106" s="5">
        <v>0</v>
      </c>
      <c r="I106" s="5">
        <v>0.69</v>
      </c>
      <c r="J106" s="4">
        <v>25.89</v>
      </c>
      <c r="K106" s="4">
        <v>1.1399999999999999</v>
      </c>
      <c r="L106" s="4">
        <v>15.37</v>
      </c>
      <c r="M106" s="4">
        <v>0.23</v>
      </c>
      <c r="N106" s="4">
        <v>3.4</v>
      </c>
      <c r="O106" s="4">
        <v>1.49</v>
      </c>
      <c r="P106" s="8">
        <f t="shared" si="5"/>
        <v>0.52479999999999993</v>
      </c>
      <c r="Q106" s="8">
        <f t="shared" si="6"/>
        <v>0.47519999999999996</v>
      </c>
      <c r="R106">
        <f t="shared" si="7"/>
        <v>100</v>
      </c>
      <c r="S106" s="3">
        <v>2019</v>
      </c>
    </row>
    <row r="107" spans="1:19" x14ac:dyDescent="0.2">
      <c r="A107" t="s">
        <v>874</v>
      </c>
      <c r="B107">
        <v>59678</v>
      </c>
      <c r="C107" t="s">
        <v>258</v>
      </c>
      <c r="D107" t="s">
        <v>25</v>
      </c>
      <c r="E107" t="s">
        <v>26</v>
      </c>
      <c r="F107" s="5">
        <v>35</v>
      </c>
      <c r="G107" s="5">
        <v>26</v>
      </c>
      <c r="H107" s="5">
        <v>0</v>
      </c>
      <c r="I107" s="5">
        <v>35</v>
      </c>
      <c r="J107" s="4">
        <v>1</v>
      </c>
      <c r="K107" s="4">
        <v>0</v>
      </c>
      <c r="L107" s="4">
        <v>2</v>
      </c>
      <c r="M107" s="4">
        <v>0</v>
      </c>
      <c r="N107" s="4">
        <v>0</v>
      </c>
      <c r="O107" s="4">
        <v>1</v>
      </c>
      <c r="P107" s="8">
        <f t="shared" si="5"/>
        <v>0.96</v>
      </c>
      <c r="Q107" s="8">
        <f t="shared" si="6"/>
        <v>0.04</v>
      </c>
      <c r="R107">
        <f t="shared" si="7"/>
        <v>100</v>
      </c>
    </row>
    <row r="108" spans="1:19" x14ac:dyDescent="0.2">
      <c r="A108" t="s">
        <v>874</v>
      </c>
      <c r="B108">
        <v>59707</v>
      </c>
      <c r="C108" t="s">
        <v>417</v>
      </c>
      <c r="D108" t="s">
        <v>25</v>
      </c>
      <c r="E108" t="s">
        <v>26</v>
      </c>
      <c r="F108" s="5">
        <v>24.4</v>
      </c>
      <c r="G108" s="5">
        <v>24.5</v>
      </c>
      <c r="H108" s="5">
        <v>0.3</v>
      </c>
      <c r="I108" s="5">
        <v>47.5</v>
      </c>
      <c r="J108" s="4">
        <v>0.7</v>
      </c>
      <c r="O108" s="4">
        <v>2.6</v>
      </c>
      <c r="P108" s="8">
        <f t="shared" si="5"/>
        <v>0.96699999999999997</v>
      </c>
      <c r="Q108" s="8">
        <f t="shared" si="6"/>
        <v>3.3000000000000002E-2</v>
      </c>
      <c r="R108">
        <f t="shared" si="7"/>
        <v>99.999999999999986</v>
      </c>
      <c r="S108" s="3">
        <v>2019</v>
      </c>
    </row>
    <row r="109" spans="1:19" x14ac:dyDescent="0.2">
      <c r="A109" t="s">
        <v>874</v>
      </c>
      <c r="B109">
        <v>60656</v>
      </c>
      <c r="C109" t="s">
        <v>163</v>
      </c>
      <c r="D109" t="s">
        <v>25</v>
      </c>
      <c r="E109" t="s">
        <v>26</v>
      </c>
      <c r="F109" s="5">
        <v>3</v>
      </c>
      <c r="G109" s="5">
        <v>42</v>
      </c>
      <c r="H109" s="5">
        <v>0</v>
      </c>
      <c r="I109" s="5">
        <v>21</v>
      </c>
      <c r="J109" s="4">
        <v>8</v>
      </c>
      <c r="K109" s="4">
        <v>5</v>
      </c>
      <c r="L109" s="4">
        <v>7</v>
      </c>
      <c r="M109" s="4">
        <v>5</v>
      </c>
      <c r="N109" s="4">
        <v>9</v>
      </c>
      <c r="P109" s="8">
        <f t="shared" si="5"/>
        <v>0.66</v>
      </c>
      <c r="Q109" s="8">
        <f t="shared" si="6"/>
        <v>0.34</v>
      </c>
      <c r="R109">
        <f t="shared" si="7"/>
        <v>100</v>
      </c>
    </row>
    <row r="110" spans="1:19" x14ac:dyDescent="0.2">
      <c r="A110" t="s">
        <v>874</v>
      </c>
      <c r="B110">
        <v>61790</v>
      </c>
      <c r="C110" t="s">
        <v>249</v>
      </c>
      <c r="D110" t="s">
        <v>25</v>
      </c>
      <c r="E110" t="s">
        <v>26</v>
      </c>
      <c r="F110" s="5">
        <v>0</v>
      </c>
      <c r="G110" s="5">
        <v>15</v>
      </c>
      <c r="H110" s="5">
        <v>0</v>
      </c>
      <c r="I110" s="5">
        <v>33</v>
      </c>
      <c r="J110" s="4">
        <v>16</v>
      </c>
      <c r="K110" s="4">
        <v>4</v>
      </c>
      <c r="L110" s="4">
        <v>10</v>
      </c>
      <c r="M110" s="4">
        <v>4</v>
      </c>
      <c r="N110" s="4">
        <v>18</v>
      </c>
      <c r="O110" s="4">
        <v>0</v>
      </c>
      <c r="P110" s="8">
        <f t="shared" si="5"/>
        <v>0.48</v>
      </c>
      <c r="Q110" s="8">
        <f t="shared" si="6"/>
        <v>0.52</v>
      </c>
      <c r="R110">
        <f t="shared" si="7"/>
        <v>100</v>
      </c>
      <c r="S110" s="3">
        <v>2018</v>
      </c>
    </row>
    <row r="111" spans="1:19" x14ac:dyDescent="0.2">
      <c r="A111" t="s">
        <v>874</v>
      </c>
      <c r="B111">
        <v>63562</v>
      </c>
      <c r="C111" t="s">
        <v>216</v>
      </c>
      <c r="D111" t="s">
        <v>25</v>
      </c>
      <c r="E111" t="s">
        <v>26</v>
      </c>
      <c r="F111" s="5">
        <v>48.6</v>
      </c>
      <c r="G111" s="5">
        <v>0</v>
      </c>
      <c r="H111" s="5">
        <v>0</v>
      </c>
      <c r="I111" s="5">
        <v>42.3</v>
      </c>
      <c r="J111" s="4">
        <v>0.4</v>
      </c>
      <c r="K111" s="4">
        <v>0</v>
      </c>
      <c r="L111" s="4">
        <v>8.4</v>
      </c>
      <c r="M111" s="4">
        <v>0</v>
      </c>
      <c r="N111" s="4">
        <v>0.3</v>
      </c>
      <c r="O111" s="4">
        <v>0</v>
      </c>
      <c r="P111" s="8">
        <f t="shared" si="5"/>
        <v>0.90899999999999992</v>
      </c>
      <c r="Q111" s="8">
        <f t="shared" si="6"/>
        <v>9.0999999999999998E-2</v>
      </c>
      <c r="R111">
        <f t="shared" si="7"/>
        <v>100.00000000000001</v>
      </c>
      <c r="S111" s="3">
        <v>2019</v>
      </c>
    </row>
    <row r="112" spans="1:19" x14ac:dyDescent="0.2">
      <c r="A112" t="s">
        <v>874</v>
      </c>
      <c r="B112">
        <v>63601</v>
      </c>
      <c r="C112" t="s">
        <v>423</v>
      </c>
      <c r="D112" t="s">
        <v>25</v>
      </c>
      <c r="E112" t="s">
        <v>26</v>
      </c>
      <c r="F112" s="5">
        <v>15.5</v>
      </c>
      <c r="G112" s="5">
        <v>39.6</v>
      </c>
      <c r="H112" s="5">
        <v>0.5</v>
      </c>
      <c r="I112" s="5">
        <v>38.9</v>
      </c>
      <c r="J112" s="4">
        <v>2</v>
      </c>
      <c r="K112" s="4">
        <v>1.7</v>
      </c>
      <c r="L112" s="4">
        <v>1</v>
      </c>
      <c r="M112" s="4">
        <v>0</v>
      </c>
      <c r="N112" s="4">
        <v>0.5</v>
      </c>
      <c r="O112" s="4">
        <v>0.3</v>
      </c>
      <c r="P112" s="8">
        <f t="shared" si="5"/>
        <v>0.94499999999999995</v>
      </c>
      <c r="Q112" s="8">
        <f t="shared" si="6"/>
        <v>5.5E-2</v>
      </c>
      <c r="R112">
        <f t="shared" si="7"/>
        <v>100</v>
      </c>
    </row>
    <row r="113" spans="1:19" x14ac:dyDescent="0.2">
      <c r="A113" t="s">
        <v>874</v>
      </c>
      <c r="B113">
        <v>63762</v>
      </c>
      <c r="C113" t="s">
        <v>428</v>
      </c>
      <c r="D113" t="s">
        <v>25</v>
      </c>
      <c r="E113" t="s">
        <v>26</v>
      </c>
      <c r="F113" s="5">
        <v>23.82</v>
      </c>
      <c r="G113" s="5">
        <v>36.53</v>
      </c>
      <c r="H113" s="5">
        <v>0.1</v>
      </c>
      <c r="I113" s="5">
        <v>33.950000000000003</v>
      </c>
      <c r="J113" s="4">
        <v>1.35</v>
      </c>
      <c r="K113" s="4">
        <v>0.94</v>
      </c>
      <c r="L113" s="4">
        <v>2.94</v>
      </c>
      <c r="M113" s="4">
        <v>0</v>
      </c>
      <c r="N113" s="4">
        <v>0.33</v>
      </c>
      <c r="O113" s="4">
        <v>0.04</v>
      </c>
      <c r="P113" s="8">
        <f t="shared" si="5"/>
        <v>0.94400000000000006</v>
      </c>
      <c r="Q113" s="8">
        <f t="shared" si="6"/>
        <v>5.6000000000000008E-2</v>
      </c>
      <c r="R113">
        <f t="shared" si="7"/>
        <v>100</v>
      </c>
      <c r="S113" s="3">
        <v>2019</v>
      </c>
    </row>
    <row r="114" spans="1:19" x14ac:dyDescent="0.2">
      <c r="A114" t="s">
        <v>874</v>
      </c>
      <c r="B114">
        <v>63941</v>
      </c>
      <c r="C114" t="s">
        <v>132</v>
      </c>
      <c r="D114" t="s">
        <v>25</v>
      </c>
      <c r="E114" t="s">
        <v>26</v>
      </c>
      <c r="F114" s="5">
        <v>2.1</v>
      </c>
      <c r="G114" s="5">
        <v>72.3</v>
      </c>
      <c r="H114" s="5">
        <v>0.3</v>
      </c>
      <c r="I114" s="5">
        <v>22.3</v>
      </c>
      <c r="J114" s="4">
        <v>0</v>
      </c>
      <c r="K114" s="4">
        <v>0</v>
      </c>
      <c r="L114" s="4">
        <v>0</v>
      </c>
      <c r="M114" s="4">
        <v>0</v>
      </c>
      <c r="N114" s="4">
        <v>1.5</v>
      </c>
      <c r="O114" s="4">
        <v>1.5</v>
      </c>
      <c r="P114" s="8">
        <f t="shared" si="5"/>
        <v>0.97</v>
      </c>
      <c r="Q114" s="8">
        <f t="shared" si="6"/>
        <v>3.0000000000000006E-2</v>
      </c>
      <c r="R114">
        <f t="shared" si="7"/>
        <v>99.999999999999986</v>
      </c>
      <c r="S114" s="3">
        <v>2018</v>
      </c>
    </row>
    <row r="115" spans="1:19" x14ac:dyDescent="0.2">
      <c r="A115" t="s">
        <v>874</v>
      </c>
      <c r="B115">
        <v>63999</v>
      </c>
      <c r="C115" t="s">
        <v>158</v>
      </c>
      <c r="D115" t="s">
        <v>25</v>
      </c>
      <c r="E115" t="s">
        <v>26</v>
      </c>
      <c r="F115" s="5">
        <v>3.6</v>
      </c>
      <c r="G115" s="5">
        <v>69.8</v>
      </c>
      <c r="H115" s="5">
        <v>0.5</v>
      </c>
      <c r="I115" s="5">
        <v>21.7</v>
      </c>
      <c r="J115" s="4">
        <v>0</v>
      </c>
      <c r="K115" s="4">
        <v>0</v>
      </c>
      <c r="L115" s="4">
        <v>0</v>
      </c>
      <c r="M115" s="4">
        <v>0</v>
      </c>
      <c r="N115" s="4">
        <v>0.4</v>
      </c>
      <c r="O115" s="4">
        <v>4</v>
      </c>
      <c r="P115" s="8">
        <f t="shared" si="5"/>
        <v>0.95599999999999996</v>
      </c>
      <c r="Q115" s="8">
        <f t="shared" si="6"/>
        <v>4.4000000000000004E-2</v>
      </c>
      <c r="R115">
        <f t="shared" si="7"/>
        <v>100</v>
      </c>
      <c r="S115" s="3">
        <v>2017</v>
      </c>
    </row>
    <row r="116" spans="1:19" x14ac:dyDescent="0.2">
      <c r="A116" t="s">
        <v>874</v>
      </c>
      <c r="B116">
        <v>73295</v>
      </c>
      <c r="C116" t="s">
        <v>325</v>
      </c>
      <c r="D116" t="s">
        <v>25</v>
      </c>
      <c r="E116" t="s">
        <v>26</v>
      </c>
      <c r="F116" s="5">
        <v>29.8</v>
      </c>
      <c r="G116" s="5">
        <v>12.1</v>
      </c>
      <c r="H116" s="5">
        <v>0</v>
      </c>
      <c r="I116" s="5">
        <v>29.2</v>
      </c>
      <c r="J116" s="4">
        <v>6.3</v>
      </c>
      <c r="K116" s="4">
        <v>0</v>
      </c>
      <c r="L116" s="4">
        <v>18.3</v>
      </c>
      <c r="M116" s="4">
        <v>0</v>
      </c>
      <c r="N116" s="4">
        <v>0</v>
      </c>
      <c r="O116" s="4">
        <v>4.3</v>
      </c>
      <c r="P116" s="8">
        <f t="shared" si="5"/>
        <v>0.71100000000000008</v>
      </c>
      <c r="Q116" s="8">
        <f t="shared" si="6"/>
        <v>0.28900000000000003</v>
      </c>
      <c r="R116">
        <f t="shared" si="7"/>
        <v>99.999999999999986</v>
      </c>
    </row>
    <row r="117" spans="1:19" x14ac:dyDescent="0.2">
      <c r="A117" t="s">
        <v>874</v>
      </c>
      <c r="B117">
        <v>73301</v>
      </c>
      <c r="C117" t="s">
        <v>64</v>
      </c>
      <c r="D117" t="s">
        <v>25</v>
      </c>
      <c r="E117" t="s">
        <v>26</v>
      </c>
      <c r="G117" s="5">
        <v>99</v>
      </c>
      <c r="I117" s="5">
        <v>0</v>
      </c>
      <c r="J117" s="4">
        <v>0</v>
      </c>
      <c r="K117" s="4">
        <v>0</v>
      </c>
      <c r="L117" s="4">
        <v>0</v>
      </c>
      <c r="N117" s="4">
        <v>1</v>
      </c>
      <c r="P117" s="8">
        <f t="shared" si="5"/>
        <v>0.99</v>
      </c>
      <c r="Q117" s="8">
        <f t="shared" si="6"/>
        <v>0.01</v>
      </c>
      <c r="R117">
        <f t="shared" si="7"/>
        <v>100</v>
      </c>
    </row>
    <row r="118" spans="1:19" x14ac:dyDescent="0.2">
      <c r="A118" t="s">
        <v>874</v>
      </c>
      <c r="B118">
        <v>73530</v>
      </c>
      <c r="C118" t="s">
        <v>80</v>
      </c>
      <c r="D118" t="s">
        <v>25</v>
      </c>
      <c r="E118" t="s">
        <v>26</v>
      </c>
      <c r="F118" s="5">
        <v>0</v>
      </c>
      <c r="G118" s="5">
        <v>0</v>
      </c>
      <c r="H118" s="5">
        <v>0</v>
      </c>
      <c r="I118" s="5">
        <v>0</v>
      </c>
      <c r="J118" s="4">
        <v>0</v>
      </c>
      <c r="K118" s="4">
        <v>0</v>
      </c>
      <c r="L118" s="4">
        <v>100</v>
      </c>
      <c r="M118" s="4">
        <v>0</v>
      </c>
      <c r="N118" s="4">
        <v>0</v>
      </c>
      <c r="O118" s="4">
        <v>0</v>
      </c>
      <c r="P118" s="8">
        <f t="shared" si="5"/>
        <v>0</v>
      </c>
      <c r="Q118" s="8">
        <f t="shared" si="6"/>
        <v>1</v>
      </c>
      <c r="R118">
        <f t="shared" si="7"/>
        <v>100</v>
      </c>
    </row>
    <row r="119" spans="1:19" x14ac:dyDescent="0.2">
      <c r="A119" t="s">
        <v>874</v>
      </c>
      <c r="B119">
        <v>73669</v>
      </c>
      <c r="C119" t="s">
        <v>461</v>
      </c>
      <c r="D119" t="s">
        <v>25</v>
      </c>
      <c r="E119" t="s">
        <v>26</v>
      </c>
      <c r="J119" s="4">
        <v>66</v>
      </c>
      <c r="L119" s="4">
        <v>11</v>
      </c>
      <c r="M119" s="4">
        <v>12</v>
      </c>
      <c r="N119" s="4">
        <v>11</v>
      </c>
      <c r="P119" s="8">
        <f t="shared" si="5"/>
        <v>0</v>
      </c>
      <c r="Q119" s="8">
        <f t="shared" si="6"/>
        <v>1</v>
      </c>
      <c r="R119">
        <f t="shared" si="7"/>
        <v>100</v>
      </c>
      <c r="S119" s="3">
        <v>2020</v>
      </c>
    </row>
    <row r="120" spans="1:19" x14ac:dyDescent="0.2">
      <c r="A120" t="s">
        <v>874</v>
      </c>
      <c r="B120">
        <v>73706</v>
      </c>
      <c r="C120" t="s">
        <v>75</v>
      </c>
      <c r="D120" t="s">
        <v>25</v>
      </c>
      <c r="E120" t="s">
        <v>26</v>
      </c>
      <c r="F120" s="5">
        <v>0</v>
      </c>
      <c r="G120" s="5">
        <v>0</v>
      </c>
      <c r="H120" s="5">
        <v>0</v>
      </c>
      <c r="I120" s="5">
        <v>0</v>
      </c>
      <c r="J120" s="4">
        <v>55</v>
      </c>
      <c r="K120" s="4">
        <v>9</v>
      </c>
      <c r="L120" s="4">
        <v>36</v>
      </c>
      <c r="M120" s="4">
        <v>0</v>
      </c>
      <c r="N120" s="4">
        <v>0</v>
      </c>
      <c r="O120" s="4">
        <v>0</v>
      </c>
      <c r="P120" s="8">
        <f t="shared" si="5"/>
        <v>0</v>
      </c>
      <c r="Q120" s="8">
        <f t="shared" si="6"/>
        <v>1</v>
      </c>
      <c r="R120">
        <f t="shared" si="7"/>
        <v>100</v>
      </c>
      <c r="S120" s="3">
        <v>2020</v>
      </c>
    </row>
    <row r="121" spans="1:19" x14ac:dyDescent="0.2">
      <c r="A121" t="s">
        <v>874</v>
      </c>
      <c r="B121">
        <v>74401</v>
      </c>
      <c r="C121" t="s">
        <v>357</v>
      </c>
      <c r="D121" t="s">
        <v>25</v>
      </c>
      <c r="E121" t="s">
        <v>26</v>
      </c>
      <c r="F121" s="5">
        <v>0</v>
      </c>
      <c r="G121" s="5">
        <v>54</v>
      </c>
      <c r="H121" s="5">
        <v>0</v>
      </c>
      <c r="I121" s="5">
        <v>0</v>
      </c>
      <c r="J121" s="4">
        <v>0</v>
      </c>
      <c r="K121" s="4">
        <v>2</v>
      </c>
      <c r="L121" s="4">
        <v>16</v>
      </c>
      <c r="M121" s="4">
        <v>0</v>
      </c>
      <c r="N121" s="4">
        <v>18</v>
      </c>
      <c r="O121" s="4">
        <v>10</v>
      </c>
      <c r="P121" s="8">
        <f t="shared" si="5"/>
        <v>0.54</v>
      </c>
      <c r="Q121" s="8">
        <f t="shared" si="6"/>
        <v>0.46</v>
      </c>
      <c r="R121">
        <f t="shared" si="7"/>
        <v>100</v>
      </c>
      <c r="S121" s="3">
        <v>2012</v>
      </c>
    </row>
    <row r="122" spans="1:19" x14ac:dyDescent="0.2">
      <c r="A122" t="s">
        <v>874</v>
      </c>
      <c r="B122">
        <v>74418</v>
      </c>
      <c r="C122" t="s">
        <v>127</v>
      </c>
      <c r="D122" t="s">
        <v>25</v>
      </c>
      <c r="E122" t="s">
        <v>26</v>
      </c>
      <c r="F122" s="5">
        <v>33</v>
      </c>
      <c r="G122" s="5">
        <v>37</v>
      </c>
      <c r="H122" s="5">
        <v>0</v>
      </c>
      <c r="I122" s="5">
        <v>0</v>
      </c>
      <c r="J122" s="4">
        <v>1</v>
      </c>
      <c r="K122" s="4">
        <v>0</v>
      </c>
      <c r="L122" s="4">
        <v>25</v>
      </c>
      <c r="M122" s="4">
        <v>0</v>
      </c>
      <c r="N122" s="4">
        <v>4</v>
      </c>
      <c r="O122" s="4">
        <v>0</v>
      </c>
      <c r="P122" s="8">
        <f t="shared" si="5"/>
        <v>0.7</v>
      </c>
      <c r="Q122" s="8">
        <f t="shared" si="6"/>
        <v>0.3</v>
      </c>
      <c r="R122">
        <f t="shared" si="7"/>
        <v>100</v>
      </c>
      <c r="S122" s="3">
        <v>2019</v>
      </c>
    </row>
    <row r="123" spans="1:19" x14ac:dyDescent="0.2">
      <c r="A123" t="s">
        <v>874</v>
      </c>
      <c r="B123">
        <v>74423</v>
      </c>
      <c r="C123" t="s">
        <v>233</v>
      </c>
      <c r="D123" t="s">
        <v>25</v>
      </c>
      <c r="E123" t="s">
        <v>26</v>
      </c>
      <c r="F123" s="5">
        <v>10</v>
      </c>
      <c r="G123" s="5">
        <v>75</v>
      </c>
      <c r="H123" s="5">
        <v>0.5</v>
      </c>
      <c r="I123" s="5">
        <v>12</v>
      </c>
      <c r="J123" s="4">
        <v>0.5</v>
      </c>
      <c r="K123" s="4">
        <v>0</v>
      </c>
      <c r="L123" s="4">
        <v>0</v>
      </c>
      <c r="M123" s="4">
        <v>0</v>
      </c>
      <c r="N123" s="4">
        <v>2</v>
      </c>
      <c r="O123" s="4">
        <v>0</v>
      </c>
      <c r="P123" s="8">
        <f t="shared" si="5"/>
        <v>0.97499999999999998</v>
      </c>
      <c r="Q123" s="8">
        <f t="shared" si="6"/>
        <v>2.5000000000000001E-2</v>
      </c>
      <c r="R123">
        <f t="shared" si="7"/>
        <v>100</v>
      </c>
      <c r="S123" s="3">
        <v>2019</v>
      </c>
    </row>
    <row r="124" spans="1:19" x14ac:dyDescent="0.2">
      <c r="A124" t="s">
        <v>874</v>
      </c>
      <c r="B124">
        <v>74453</v>
      </c>
      <c r="C124" t="s">
        <v>462</v>
      </c>
      <c r="D124" t="s">
        <v>25</v>
      </c>
      <c r="E124" t="s">
        <v>26</v>
      </c>
      <c r="F124" s="5">
        <v>29</v>
      </c>
      <c r="G124" s="5">
        <v>31</v>
      </c>
      <c r="H124" s="5">
        <v>0</v>
      </c>
      <c r="I124" s="5">
        <v>35</v>
      </c>
      <c r="J124" s="4">
        <v>1</v>
      </c>
      <c r="K124" s="4">
        <v>0</v>
      </c>
      <c r="L124" s="4">
        <v>3</v>
      </c>
      <c r="M124" s="4">
        <v>0</v>
      </c>
      <c r="N124" s="4">
        <v>0</v>
      </c>
      <c r="O124" s="4">
        <v>1</v>
      </c>
      <c r="P124" s="8">
        <f t="shared" si="5"/>
        <v>0.95</v>
      </c>
      <c r="Q124" s="8">
        <f t="shared" si="6"/>
        <v>0.05</v>
      </c>
      <c r="R124">
        <f t="shared" si="7"/>
        <v>100</v>
      </c>
    </row>
    <row r="125" spans="1:19" x14ac:dyDescent="0.2">
      <c r="A125" t="s">
        <v>874</v>
      </c>
      <c r="B125">
        <v>74463</v>
      </c>
      <c r="C125" t="s">
        <v>426</v>
      </c>
      <c r="D125" t="s">
        <v>25</v>
      </c>
      <c r="E125" t="s">
        <v>26</v>
      </c>
      <c r="F125" s="5">
        <v>27.3</v>
      </c>
      <c r="G125" s="5">
        <v>9.1</v>
      </c>
      <c r="H125" s="5">
        <v>0.2</v>
      </c>
      <c r="I125" s="5">
        <v>15.1</v>
      </c>
      <c r="J125" s="4">
        <v>0.5</v>
      </c>
      <c r="K125" s="4">
        <v>0.3</v>
      </c>
      <c r="L125" s="4">
        <v>47</v>
      </c>
      <c r="M125" s="4">
        <v>0</v>
      </c>
      <c r="N125" s="4">
        <v>0.1</v>
      </c>
      <c r="O125" s="4">
        <v>0.4</v>
      </c>
      <c r="P125" s="8">
        <f t="shared" si="5"/>
        <v>0.51700000000000002</v>
      </c>
      <c r="Q125" s="8">
        <f t="shared" si="6"/>
        <v>0.48299999999999998</v>
      </c>
      <c r="R125">
        <f t="shared" si="7"/>
        <v>100</v>
      </c>
      <c r="S125" s="3">
        <v>2018</v>
      </c>
    </row>
    <row r="126" spans="1:19" x14ac:dyDescent="0.2">
      <c r="A126" t="s">
        <v>874</v>
      </c>
      <c r="B126">
        <v>74466</v>
      </c>
      <c r="C126" t="s">
        <v>845</v>
      </c>
      <c r="D126" t="s">
        <v>25</v>
      </c>
      <c r="E126" t="s">
        <v>26</v>
      </c>
      <c r="F126" s="5">
        <v>50</v>
      </c>
      <c r="G126" s="5">
        <v>50</v>
      </c>
      <c r="H126" s="5">
        <v>0</v>
      </c>
      <c r="I126" s="5">
        <v>0</v>
      </c>
      <c r="J126" s="4">
        <v>0</v>
      </c>
      <c r="K126" s="4">
        <v>0</v>
      </c>
      <c r="L126" s="4">
        <v>0</v>
      </c>
      <c r="M126" s="4">
        <v>0</v>
      </c>
      <c r="N126" s="4">
        <v>0</v>
      </c>
      <c r="O126" s="4">
        <v>0</v>
      </c>
      <c r="P126" s="8">
        <f t="shared" si="5"/>
        <v>1</v>
      </c>
      <c r="Q126" s="8">
        <f t="shared" si="6"/>
        <v>0</v>
      </c>
      <c r="R126">
        <f t="shared" si="7"/>
        <v>100</v>
      </c>
    </row>
    <row r="127" spans="1:19" x14ac:dyDescent="0.2">
      <c r="A127" t="s">
        <v>874</v>
      </c>
      <c r="B127">
        <v>74488</v>
      </c>
      <c r="C127" t="s">
        <v>840</v>
      </c>
      <c r="D127" t="s">
        <v>25</v>
      </c>
      <c r="E127" t="s">
        <v>26</v>
      </c>
      <c r="G127" s="5">
        <v>44</v>
      </c>
      <c r="H127" s="5">
        <v>4</v>
      </c>
      <c r="N127" s="4">
        <v>1</v>
      </c>
      <c r="O127" s="4">
        <v>51</v>
      </c>
      <c r="P127" s="8">
        <f t="shared" si="5"/>
        <v>0.48</v>
      </c>
      <c r="Q127" s="8">
        <f t="shared" si="6"/>
        <v>0.52</v>
      </c>
      <c r="R127">
        <f t="shared" si="7"/>
        <v>100</v>
      </c>
    </row>
    <row r="128" spans="1:19" x14ac:dyDescent="0.2">
      <c r="A128" t="s">
        <v>874</v>
      </c>
      <c r="B128">
        <v>74508</v>
      </c>
      <c r="C128" t="s">
        <v>363</v>
      </c>
      <c r="D128" t="s">
        <v>25</v>
      </c>
      <c r="E128" t="s">
        <v>26</v>
      </c>
      <c r="F128" s="5">
        <v>23</v>
      </c>
      <c r="G128" s="5">
        <v>23</v>
      </c>
      <c r="H128" s="5">
        <v>0</v>
      </c>
      <c r="I128" s="5">
        <v>28</v>
      </c>
      <c r="J128" s="4">
        <v>6</v>
      </c>
      <c r="K128" s="4">
        <v>2</v>
      </c>
      <c r="L128" s="4">
        <v>15</v>
      </c>
      <c r="M128" s="4">
        <v>0</v>
      </c>
      <c r="N128" s="4">
        <v>3</v>
      </c>
      <c r="O128" s="4">
        <v>0</v>
      </c>
      <c r="P128" s="8">
        <f t="shared" si="5"/>
        <v>0.74</v>
      </c>
      <c r="Q128" s="8">
        <f t="shared" si="6"/>
        <v>0.26</v>
      </c>
      <c r="R128">
        <f t="shared" si="7"/>
        <v>100</v>
      </c>
      <c r="S128" s="3">
        <v>2019</v>
      </c>
    </row>
    <row r="129" spans="1:19" x14ac:dyDescent="0.2">
      <c r="A129" t="s">
        <v>874</v>
      </c>
      <c r="B129">
        <v>74531</v>
      </c>
      <c r="C129" t="s">
        <v>378</v>
      </c>
      <c r="D129" t="s">
        <v>25</v>
      </c>
      <c r="E129" t="s">
        <v>26</v>
      </c>
      <c r="F129" s="5">
        <v>50.6</v>
      </c>
      <c r="G129" s="5">
        <v>11.1</v>
      </c>
      <c r="H129" s="5">
        <v>0</v>
      </c>
      <c r="I129" s="5">
        <v>29.5</v>
      </c>
      <c r="J129" s="4">
        <v>0</v>
      </c>
      <c r="K129" s="4">
        <v>0</v>
      </c>
      <c r="L129" s="4">
        <v>6.4</v>
      </c>
      <c r="M129" s="4">
        <v>0.1</v>
      </c>
      <c r="N129" s="4">
        <v>2.2999999999999998</v>
      </c>
      <c r="O129" s="4">
        <v>0</v>
      </c>
      <c r="P129" s="8">
        <f t="shared" si="5"/>
        <v>0.91200000000000003</v>
      </c>
      <c r="Q129" s="8">
        <f t="shared" si="6"/>
        <v>8.8000000000000009E-2</v>
      </c>
      <c r="R129">
        <f t="shared" si="7"/>
        <v>100</v>
      </c>
      <c r="S129" s="3">
        <v>2016</v>
      </c>
    </row>
    <row r="130" spans="1:19" x14ac:dyDescent="0.2">
      <c r="A130" t="s">
        <v>874</v>
      </c>
      <c r="B130">
        <v>74546</v>
      </c>
      <c r="C130" t="s">
        <v>421</v>
      </c>
      <c r="D130" t="s">
        <v>25</v>
      </c>
      <c r="E130" t="s">
        <v>26</v>
      </c>
      <c r="F130" s="5">
        <v>13.983599999999999</v>
      </c>
      <c r="G130" s="5">
        <v>36.799999999999997</v>
      </c>
      <c r="H130" s="5">
        <v>7.0000000000000007E-2</v>
      </c>
      <c r="I130" s="5">
        <v>0</v>
      </c>
      <c r="J130" s="4">
        <v>25.24</v>
      </c>
      <c r="K130" s="4">
        <v>0.17</v>
      </c>
      <c r="L130" s="4">
        <v>5.5</v>
      </c>
      <c r="M130" s="4">
        <v>0</v>
      </c>
      <c r="N130" s="4">
        <v>0</v>
      </c>
      <c r="O130" s="4">
        <v>18.100000000000001</v>
      </c>
      <c r="P130" s="8">
        <f t="shared" si="5"/>
        <v>0.5092305905254767</v>
      </c>
      <c r="Q130" s="8">
        <f t="shared" si="6"/>
        <v>0.49076940947452335</v>
      </c>
      <c r="R130">
        <v>100</v>
      </c>
      <c r="S130" s="3">
        <v>2020</v>
      </c>
    </row>
    <row r="131" spans="1:19" x14ac:dyDescent="0.2">
      <c r="A131" t="s">
        <v>874</v>
      </c>
      <c r="B131">
        <v>74558</v>
      </c>
      <c r="C131" t="s">
        <v>414</v>
      </c>
      <c r="D131" t="s">
        <v>25</v>
      </c>
      <c r="E131" t="s">
        <v>26</v>
      </c>
      <c r="F131" s="5">
        <v>61</v>
      </c>
      <c r="G131" s="5">
        <v>14</v>
      </c>
      <c r="J131" s="4">
        <v>6</v>
      </c>
      <c r="O131" s="4">
        <v>19</v>
      </c>
      <c r="P131" s="8">
        <f t="shared" ref="P131:P137" si="8">SUM(F131:I131)/SUM(F131:O131)</f>
        <v>0.75</v>
      </c>
      <c r="Q131" s="8">
        <f t="shared" ref="Q131:Q137" si="9">SUM(J131:O131)/SUM(F131:O131)</f>
        <v>0.25</v>
      </c>
      <c r="R131">
        <f t="shared" ref="R131:R137" si="10">SUM(F131:O131)</f>
        <v>100</v>
      </c>
      <c r="S131" s="3">
        <v>2019</v>
      </c>
    </row>
    <row r="132" spans="1:19" x14ac:dyDescent="0.2">
      <c r="A132" t="s">
        <v>874</v>
      </c>
      <c r="B132">
        <v>74594</v>
      </c>
      <c r="C132" t="s">
        <v>115</v>
      </c>
      <c r="D132" t="s">
        <v>25</v>
      </c>
      <c r="E132" t="s">
        <v>26</v>
      </c>
      <c r="F132" s="5">
        <v>5.34</v>
      </c>
      <c r="G132" s="5">
        <v>70.040000000000006</v>
      </c>
      <c r="H132" s="5">
        <v>0.38</v>
      </c>
      <c r="I132" s="5">
        <v>17.13</v>
      </c>
      <c r="J132" s="4">
        <v>0</v>
      </c>
      <c r="K132" s="4">
        <v>0</v>
      </c>
      <c r="L132" s="4">
        <v>0</v>
      </c>
      <c r="M132" s="4">
        <v>0</v>
      </c>
      <c r="N132" s="4">
        <v>0.06</v>
      </c>
      <c r="O132" s="4">
        <v>7.05</v>
      </c>
      <c r="P132" s="8">
        <f t="shared" si="8"/>
        <v>0.92890000000000006</v>
      </c>
      <c r="Q132" s="8">
        <f t="shared" si="9"/>
        <v>7.1099999999999997E-2</v>
      </c>
      <c r="R132">
        <f t="shared" si="10"/>
        <v>100</v>
      </c>
    </row>
    <row r="133" spans="1:19" x14ac:dyDescent="0.2">
      <c r="A133" t="s">
        <v>874</v>
      </c>
      <c r="B133">
        <v>832610</v>
      </c>
      <c r="C133" t="s">
        <v>450</v>
      </c>
      <c r="D133" t="s">
        <v>25</v>
      </c>
      <c r="E133" t="s">
        <v>26</v>
      </c>
      <c r="F133" s="5">
        <v>27</v>
      </c>
      <c r="G133" s="5">
        <v>35</v>
      </c>
      <c r="H133" s="5">
        <v>1</v>
      </c>
      <c r="I133" s="5">
        <v>35</v>
      </c>
      <c r="J133" s="4">
        <v>1</v>
      </c>
      <c r="K133" s="4">
        <v>0</v>
      </c>
      <c r="L133" s="4">
        <v>0</v>
      </c>
      <c r="M133" s="4">
        <v>0</v>
      </c>
      <c r="N133" s="4">
        <v>1</v>
      </c>
      <c r="O133" s="4">
        <v>0</v>
      </c>
      <c r="P133" s="8">
        <f t="shared" si="8"/>
        <v>0.98</v>
      </c>
      <c r="Q133" s="8">
        <f t="shared" si="9"/>
        <v>0.02</v>
      </c>
      <c r="R133">
        <f t="shared" si="10"/>
        <v>100</v>
      </c>
      <c r="S133" s="3">
        <v>2019</v>
      </c>
    </row>
    <row r="134" spans="1:19" x14ac:dyDescent="0.2">
      <c r="A134" t="s">
        <v>874</v>
      </c>
      <c r="B134">
        <v>834083</v>
      </c>
      <c r="C134" t="s">
        <v>483</v>
      </c>
      <c r="D134" t="s">
        <v>25</v>
      </c>
      <c r="E134" t="s">
        <v>26</v>
      </c>
      <c r="F134" s="5">
        <v>34.6</v>
      </c>
      <c r="G134" s="5">
        <v>14.8</v>
      </c>
      <c r="H134" s="5">
        <v>0</v>
      </c>
      <c r="I134" s="5">
        <v>27</v>
      </c>
      <c r="J134" s="4">
        <v>7.3</v>
      </c>
      <c r="K134" s="4">
        <v>2</v>
      </c>
      <c r="L134" s="4">
        <v>13.7</v>
      </c>
      <c r="M134" s="4">
        <v>0</v>
      </c>
      <c r="N134" s="4">
        <v>0</v>
      </c>
      <c r="O134" s="4">
        <v>0.6</v>
      </c>
      <c r="P134" s="8">
        <f t="shared" si="8"/>
        <v>0.76400000000000001</v>
      </c>
      <c r="Q134" s="8">
        <f t="shared" si="9"/>
        <v>0.23600000000000002</v>
      </c>
      <c r="R134">
        <f t="shared" si="10"/>
        <v>100</v>
      </c>
    </row>
    <row r="135" spans="1:19" x14ac:dyDescent="0.2">
      <c r="A135" t="s">
        <v>874</v>
      </c>
      <c r="B135">
        <v>834373</v>
      </c>
      <c r="C135" t="s">
        <v>463</v>
      </c>
      <c r="D135" t="s">
        <v>25</v>
      </c>
      <c r="E135" t="s">
        <v>26</v>
      </c>
      <c r="F135" s="5">
        <v>0.5</v>
      </c>
      <c r="G135" s="5">
        <v>48.5</v>
      </c>
      <c r="H135" s="5">
        <v>0.2</v>
      </c>
      <c r="I135" s="5">
        <v>30.5</v>
      </c>
      <c r="J135" s="4">
        <v>8.9</v>
      </c>
      <c r="K135" s="4">
        <v>6.04</v>
      </c>
      <c r="L135" s="4">
        <v>3.6</v>
      </c>
      <c r="M135" s="4">
        <v>0</v>
      </c>
      <c r="N135" s="4">
        <v>1.7</v>
      </c>
      <c r="O135" s="4">
        <v>0.06</v>
      </c>
      <c r="P135" s="8">
        <f t="shared" si="8"/>
        <v>0.79699999999999993</v>
      </c>
      <c r="Q135" s="8">
        <f t="shared" si="9"/>
        <v>0.20299999999999999</v>
      </c>
      <c r="R135">
        <f t="shared" si="10"/>
        <v>100.00000000000001</v>
      </c>
      <c r="S135" s="3">
        <v>2019</v>
      </c>
    </row>
    <row r="136" spans="1:19" x14ac:dyDescent="0.2">
      <c r="A136" t="s">
        <v>874</v>
      </c>
      <c r="B136">
        <v>841964</v>
      </c>
      <c r="C136" t="s">
        <v>456</v>
      </c>
      <c r="D136" t="s">
        <v>25</v>
      </c>
      <c r="E136" t="s">
        <v>26</v>
      </c>
      <c r="F136" s="5">
        <v>5.34</v>
      </c>
      <c r="G136" s="5">
        <v>70.040000000000006</v>
      </c>
      <c r="H136" s="5">
        <v>0.38</v>
      </c>
      <c r="I136" s="5">
        <v>17.13</v>
      </c>
      <c r="J136" s="4">
        <v>0</v>
      </c>
      <c r="K136" s="4">
        <v>0</v>
      </c>
      <c r="L136" s="4">
        <v>0</v>
      </c>
      <c r="M136" s="4">
        <v>0</v>
      </c>
      <c r="N136" s="4">
        <v>0.06</v>
      </c>
      <c r="O136" s="4">
        <v>7.05</v>
      </c>
      <c r="P136" s="8">
        <f t="shared" si="8"/>
        <v>0.92890000000000006</v>
      </c>
      <c r="Q136" s="8">
        <f t="shared" si="9"/>
        <v>7.1099999999999997E-2</v>
      </c>
      <c r="R136">
        <f t="shared" si="10"/>
        <v>100</v>
      </c>
      <c r="S136" s="3">
        <v>2016</v>
      </c>
    </row>
    <row r="137" spans="1:19" x14ac:dyDescent="0.2">
      <c r="A137" t="s">
        <v>874</v>
      </c>
      <c r="B137">
        <v>848565</v>
      </c>
      <c r="C137" t="s">
        <v>427</v>
      </c>
      <c r="D137" t="s">
        <v>25</v>
      </c>
      <c r="E137" t="s">
        <v>26</v>
      </c>
      <c r="F137" s="5">
        <v>38</v>
      </c>
      <c r="G137" s="5">
        <v>21</v>
      </c>
      <c r="H137" s="5">
        <v>0</v>
      </c>
      <c r="I137" s="5">
        <v>35</v>
      </c>
      <c r="J137" s="4">
        <v>1</v>
      </c>
      <c r="K137" s="4">
        <v>2</v>
      </c>
      <c r="L137" s="4">
        <v>2</v>
      </c>
      <c r="M137" s="4">
        <v>0</v>
      </c>
      <c r="N137" s="4">
        <v>0</v>
      </c>
      <c r="O137" s="4">
        <v>1</v>
      </c>
      <c r="P137" s="8">
        <f t="shared" si="8"/>
        <v>0.94</v>
      </c>
      <c r="Q137" s="8">
        <f t="shared" si="9"/>
        <v>0.06</v>
      </c>
      <c r="R137">
        <f t="shared" si="10"/>
        <v>100</v>
      </c>
      <c r="S137" s="3">
        <v>2015</v>
      </c>
    </row>
  </sheetData>
  <autoFilter ref="A1:S1" xr:uid="{34040CB6-029F-774F-A8FE-47A21FC6D995}">
    <sortState xmlns:xlrd2="http://schemas.microsoft.com/office/spreadsheetml/2017/richdata2" ref="A2:S137">
      <sortCondition ref="B1:B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3719-7D78-9F49-842D-7A200F76808D}">
  <dimension ref="A1:V174"/>
  <sheetViews>
    <sheetView workbookViewId="0">
      <selection activeCell="A2" sqref="A2:V174"/>
    </sheetView>
  </sheetViews>
  <sheetFormatPr baseColWidth="10" defaultRowHeight="16" x14ac:dyDescent="0.2"/>
  <cols>
    <col min="1" max="1" width="18.6640625" style="9" customWidth="1"/>
    <col min="2" max="2" width="19.6640625" style="9" customWidth="1"/>
    <col min="3" max="3" width="30.6640625" style="9" customWidth="1"/>
    <col min="4" max="5" width="10.83203125" style="9"/>
    <col min="6" max="6" width="24.1640625" style="9" customWidth="1"/>
    <col min="7" max="7" width="59.5" style="8" customWidth="1"/>
    <col min="8" max="8" width="102.6640625" style="8" customWidth="1"/>
    <col min="9" max="9" width="88.6640625" style="8" customWidth="1"/>
    <col min="10" max="10" width="100.6640625" style="8" customWidth="1"/>
    <col min="11" max="11" width="102.33203125" style="8" customWidth="1"/>
    <col min="12" max="12" width="10.83203125" style="8"/>
    <col min="13" max="13" width="32" style="8" customWidth="1"/>
    <col min="14" max="21" width="10.83203125" style="8"/>
    <col min="22" max="22" width="42.1640625" style="8" customWidth="1"/>
    <col min="23" max="16384" width="10.83203125" style="8"/>
  </cols>
  <sheetData>
    <row r="1" spans="1:22" x14ac:dyDescent="0.2">
      <c r="A1" s="9" t="s">
        <v>0</v>
      </c>
      <c r="B1" s="9" t="s">
        <v>1</v>
      </c>
      <c r="C1" s="9" t="s">
        <v>2</v>
      </c>
      <c r="D1" s="9" t="s">
        <v>4</v>
      </c>
      <c r="E1" s="9" t="s">
        <v>5</v>
      </c>
      <c r="F1" s="9" t="s">
        <v>387</v>
      </c>
      <c r="G1" s="8" t="s">
        <v>8</v>
      </c>
      <c r="H1" s="8" t="s">
        <v>388</v>
      </c>
      <c r="I1" s="8" t="s">
        <v>389</v>
      </c>
      <c r="J1" s="8" t="s">
        <v>390</v>
      </c>
      <c r="K1" s="8" t="s">
        <v>391</v>
      </c>
      <c r="L1" s="8" t="s">
        <v>1311</v>
      </c>
      <c r="M1" s="8" t="s">
        <v>393</v>
      </c>
      <c r="N1" s="8" t="s">
        <v>394</v>
      </c>
      <c r="O1" s="8" t="s">
        <v>395</v>
      </c>
      <c r="P1" s="8" t="s">
        <v>396</v>
      </c>
      <c r="Q1" s="8" t="s">
        <v>397</v>
      </c>
      <c r="R1" s="8" t="s">
        <v>398</v>
      </c>
      <c r="S1" s="8" t="s">
        <v>399</v>
      </c>
      <c r="T1" s="8" t="s">
        <v>21</v>
      </c>
      <c r="U1" s="8" t="s">
        <v>22</v>
      </c>
      <c r="V1" s="8" t="s">
        <v>23</v>
      </c>
    </row>
    <row r="2" spans="1:22" x14ac:dyDescent="0.2">
      <c r="A2" s="9">
        <v>2021</v>
      </c>
      <c r="B2" s="9">
        <v>1093</v>
      </c>
      <c r="C2" s="9" t="s">
        <v>1195</v>
      </c>
      <c r="D2" s="9" t="s">
        <v>25</v>
      </c>
      <c r="E2" s="9" t="s">
        <v>26</v>
      </c>
      <c r="F2" s="9" t="s">
        <v>58</v>
      </c>
      <c r="G2" s="8" t="s">
        <v>204</v>
      </c>
      <c r="S2" s="8">
        <v>347</v>
      </c>
      <c r="T2" s="8">
        <v>506811</v>
      </c>
      <c r="U2" s="8">
        <v>2019</v>
      </c>
      <c r="V2" s="8" t="s">
        <v>1312</v>
      </c>
    </row>
    <row r="3" spans="1:22" x14ac:dyDescent="0.2">
      <c r="A3" s="9">
        <v>2021</v>
      </c>
      <c r="B3" s="9">
        <v>1184</v>
      </c>
      <c r="C3" s="9" t="s">
        <v>1196</v>
      </c>
      <c r="D3" s="9" t="s">
        <v>25</v>
      </c>
      <c r="E3" s="9" t="s">
        <v>26</v>
      </c>
      <c r="F3" s="9" t="s">
        <v>1313</v>
      </c>
      <c r="G3" s="8" t="s">
        <v>404</v>
      </c>
      <c r="S3" s="8">
        <v>845.7</v>
      </c>
      <c r="T3" s="8">
        <v>995484</v>
      </c>
      <c r="U3" s="8">
        <v>2020</v>
      </c>
      <c r="V3" s="8" t="s">
        <v>289</v>
      </c>
    </row>
    <row r="4" spans="1:22" x14ac:dyDescent="0.2">
      <c r="A4" s="9">
        <v>2021</v>
      </c>
      <c r="B4" s="9">
        <v>2430</v>
      </c>
      <c r="C4" s="9" t="s">
        <v>1197</v>
      </c>
      <c r="D4" s="9" t="s">
        <v>25</v>
      </c>
      <c r="E4" s="9" t="s">
        <v>26</v>
      </c>
      <c r="F4" s="9" t="s">
        <v>37</v>
      </c>
      <c r="G4" s="8" t="s">
        <v>125</v>
      </c>
      <c r="H4" s="8">
        <v>0</v>
      </c>
      <c r="I4" s="8">
        <v>359615</v>
      </c>
      <c r="S4" s="8">
        <v>27.5</v>
      </c>
      <c r="T4" s="8">
        <v>42284</v>
      </c>
      <c r="U4" s="8">
        <v>2015</v>
      </c>
      <c r="V4" s="8" t="s">
        <v>460</v>
      </c>
    </row>
    <row r="5" spans="1:22" x14ac:dyDescent="0.2">
      <c r="A5" s="9">
        <v>2021</v>
      </c>
      <c r="B5" s="9">
        <v>3203</v>
      </c>
      <c r="C5" s="9" t="s">
        <v>1198</v>
      </c>
      <c r="D5" s="9" t="s">
        <v>25</v>
      </c>
      <c r="E5" s="9" t="s">
        <v>26</v>
      </c>
      <c r="F5" s="9" t="s">
        <v>27</v>
      </c>
      <c r="G5" s="8" t="s">
        <v>204</v>
      </c>
      <c r="I5" s="8">
        <v>15893258</v>
      </c>
      <c r="K5" s="8">
        <v>13051174</v>
      </c>
      <c r="M5" s="8">
        <v>2090953</v>
      </c>
      <c r="S5" s="8">
        <v>606</v>
      </c>
      <c r="T5" s="8">
        <v>2693976</v>
      </c>
      <c r="U5" s="8">
        <v>2019</v>
      </c>
      <c r="V5" s="8" t="s">
        <v>131</v>
      </c>
    </row>
    <row r="6" spans="1:22" x14ac:dyDescent="0.2">
      <c r="A6" s="9">
        <v>2021</v>
      </c>
      <c r="B6" s="9">
        <v>3417</v>
      </c>
      <c r="C6" s="9" t="s">
        <v>1199</v>
      </c>
      <c r="D6" s="9" t="s">
        <v>25</v>
      </c>
      <c r="E6" s="9" t="s">
        <v>26</v>
      </c>
      <c r="F6" s="9" t="s">
        <v>401</v>
      </c>
      <c r="G6" s="8" t="s">
        <v>204</v>
      </c>
      <c r="I6" s="8">
        <v>38275608</v>
      </c>
      <c r="J6" s="8">
        <v>12417317</v>
      </c>
      <c r="S6" s="8">
        <v>1213.3699999999999</v>
      </c>
      <c r="T6" s="8">
        <v>8399000</v>
      </c>
      <c r="U6" s="8">
        <v>2018</v>
      </c>
      <c r="V6" s="8" t="s">
        <v>370</v>
      </c>
    </row>
    <row r="7" spans="1:22" x14ac:dyDescent="0.2">
      <c r="A7" s="9">
        <v>2021</v>
      </c>
      <c r="B7" s="9">
        <v>10495</v>
      </c>
      <c r="C7" s="9" t="s">
        <v>1200</v>
      </c>
      <c r="D7" s="9" t="s">
        <v>25</v>
      </c>
      <c r="E7" s="9" t="s">
        <v>26</v>
      </c>
      <c r="F7" s="9" t="s">
        <v>401</v>
      </c>
      <c r="G7" s="8" t="s">
        <v>125</v>
      </c>
      <c r="S7" s="8">
        <v>351.97899999999998</v>
      </c>
      <c r="T7" s="8">
        <v>675971</v>
      </c>
      <c r="U7" s="8">
        <v>2020</v>
      </c>
      <c r="V7" s="8" t="s">
        <v>322</v>
      </c>
    </row>
    <row r="8" spans="1:22" x14ac:dyDescent="0.2">
      <c r="A8" s="9">
        <v>2021</v>
      </c>
      <c r="B8" s="9">
        <v>10894</v>
      </c>
      <c r="C8" s="9" t="s">
        <v>1201</v>
      </c>
      <c r="D8" s="9" t="s">
        <v>25</v>
      </c>
      <c r="E8" s="9" t="s">
        <v>26</v>
      </c>
      <c r="F8" s="9" t="s">
        <v>296</v>
      </c>
      <c r="G8" s="8" t="s">
        <v>328</v>
      </c>
      <c r="H8" s="8">
        <v>1329146</v>
      </c>
      <c r="I8" s="8">
        <v>18683071</v>
      </c>
      <c r="K8" s="8">
        <v>7636620</v>
      </c>
      <c r="M8" s="8">
        <v>27315349</v>
      </c>
      <c r="S8" s="8">
        <v>1215</v>
      </c>
      <c r="T8" s="8">
        <v>4021488</v>
      </c>
      <c r="U8" s="8">
        <v>2018</v>
      </c>
      <c r="V8" s="8" t="s">
        <v>435</v>
      </c>
    </row>
    <row r="9" spans="1:22" x14ac:dyDescent="0.2">
      <c r="A9" s="9">
        <v>2021</v>
      </c>
      <c r="B9" s="9">
        <v>13067</v>
      </c>
      <c r="C9" s="9" t="s">
        <v>1202</v>
      </c>
      <c r="D9" s="9" t="s">
        <v>25</v>
      </c>
      <c r="E9" s="9" t="s">
        <v>26</v>
      </c>
      <c r="F9" s="9" t="s">
        <v>27</v>
      </c>
      <c r="G9" s="8" t="s">
        <v>204</v>
      </c>
      <c r="I9" s="8">
        <v>2187750</v>
      </c>
      <c r="K9" s="8">
        <v>1201674</v>
      </c>
      <c r="S9" s="8">
        <v>910</v>
      </c>
      <c r="T9" s="8">
        <v>390144</v>
      </c>
      <c r="U9" s="8">
        <v>2019</v>
      </c>
      <c r="V9" s="8" t="s">
        <v>448</v>
      </c>
    </row>
    <row r="10" spans="1:22" x14ac:dyDescent="0.2">
      <c r="A10" s="9">
        <v>2021</v>
      </c>
      <c r="B10" s="9">
        <v>14344</v>
      </c>
      <c r="C10" s="9" t="s">
        <v>183</v>
      </c>
      <c r="D10" s="9" t="s">
        <v>25</v>
      </c>
      <c r="E10" s="9" t="s">
        <v>26</v>
      </c>
      <c r="F10" s="9" t="s">
        <v>58</v>
      </c>
      <c r="G10" s="8" t="s">
        <v>404</v>
      </c>
      <c r="H10" s="8">
        <v>0</v>
      </c>
      <c r="I10" s="8">
        <v>160849</v>
      </c>
      <c r="J10" s="8">
        <v>0</v>
      </c>
      <c r="K10" s="8">
        <v>176857</v>
      </c>
      <c r="L10" s="8">
        <v>0</v>
      </c>
      <c r="M10" s="8">
        <v>207142</v>
      </c>
      <c r="S10" s="8">
        <v>45.5</v>
      </c>
      <c r="T10" s="8">
        <v>8580</v>
      </c>
      <c r="U10" s="8">
        <v>2020</v>
      </c>
      <c r="V10" s="8" t="s">
        <v>185</v>
      </c>
    </row>
    <row r="11" spans="1:22" x14ac:dyDescent="0.2">
      <c r="A11" s="9">
        <v>2021</v>
      </c>
      <c r="B11" s="9">
        <v>14874</v>
      </c>
      <c r="C11" s="9" t="s">
        <v>169</v>
      </c>
      <c r="D11" s="9" t="s">
        <v>25</v>
      </c>
      <c r="E11" s="9" t="s">
        <v>26</v>
      </c>
      <c r="F11" s="9" t="s">
        <v>401</v>
      </c>
      <c r="G11" s="8" t="s">
        <v>204</v>
      </c>
      <c r="H11" s="8">
        <v>0</v>
      </c>
      <c r="I11" s="8">
        <v>5228980.82</v>
      </c>
      <c r="K11" s="8">
        <v>2212449.3199999998</v>
      </c>
      <c r="M11" s="8">
        <v>105912.69</v>
      </c>
      <c r="S11" s="8">
        <v>1207</v>
      </c>
      <c r="T11" s="8">
        <v>812855</v>
      </c>
      <c r="U11" s="8">
        <v>2019</v>
      </c>
      <c r="V11" s="8" t="s">
        <v>171</v>
      </c>
    </row>
    <row r="12" spans="1:22" x14ac:dyDescent="0.2">
      <c r="A12" s="9">
        <v>2021</v>
      </c>
      <c r="B12" s="9">
        <v>16581</v>
      </c>
      <c r="C12" s="9" t="s">
        <v>1203</v>
      </c>
      <c r="D12" s="9" t="s">
        <v>25</v>
      </c>
      <c r="E12" s="9" t="s">
        <v>26</v>
      </c>
      <c r="F12" s="9" t="s">
        <v>296</v>
      </c>
      <c r="G12" s="8" t="s">
        <v>474</v>
      </c>
      <c r="S12" s="8">
        <v>217</v>
      </c>
      <c r="T12" s="8">
        <v>744955</v>
      </c>
      <c r="U12" s="8">
        <v>2018</v>
      </c>
      <c r="V12" s="8" t="s">
        <v>362</v>
      </c>
    </row>
    <row r="13" spans="1:22" x14ac:dyDescent="0.2">
      <c r="A13" s="9">
        <v>2021</v>
      </c>
      <c r="B13" s="9">
        <v>31090</v>
      </c>
      <c r="C13" s="9" t="s">
        <v>1204</v>
      </c>
      <c r="D13" s="9" t="s">
        <v>25</v>
      </c>
      <c r="E13" s="9" t="s">
        <v>26</v>
      </c>
      <c r="F13" s="9" t="s">
        <v>401</v>
      </c>
      <c r="G13" s="8" t="s">
        <v>204</v>
      </c>
      <c r="I13" s="8">
        <v>3321339.41</v>
      </c>
      <c r="K13" s="8">
        <v>3189478.1</v>
      </c>
      <c r="M13" s="8">
        <v>548498.88</v>
      </c>
      <c r="S13" s="8">
        <v>158</v>
      </c>
      <c r="T13" s="8">
        <v>708253</v>
      </c>
      <c r="U13" s="8">
        <v>2019</v>
      </c>
      <c r="V13" s="8" t="s">
        <v>74</v>
      </c>
    </row>
    <row r="14" spans="1:22" x14ac:dyDescent="0.2">
      <c r="A14" s="9">
        <v>2021</v>
      </c>
      <c r="B14" s="9">
        <v>31108</v>
      </c>
      <c r="C14" s="9" t="s">
        <v>1205</v>
      </c>
      <c r="D14" s="9" t="s">
        <v>25</v>
      </c>
      <c r="E14" s="9" t="s">
        <v>26</v>
      </c>
      <c r="F14" s="9" t="s">
        <v>401</v>
      </c>
      <c r="G14" s="8" t="s">
        <v>204</v>
      </c>
      <c r="H14" s="8">
        <v>772360</v>
      </c>
      <c r="I14" s="8">
        <v>19811166</v>
      </c>
      <c r="K14" s="8">
        <v>12884021</v>
      </c>
      <c r="M14" s="8">
        <v>587012</v>
      </c>
      <c r="S14" s="8">
        <v>1737.88</v>
      </c>
      <c r="T14" s="8">
        <v>2320268</v>
      </c>
      <c r="U14" s="8">
        <v>2019</v>
      </c>
      <c r="V14" s="8" t="s">
        <v>230</v>
      </c>
    </row>
    <row r="15" spans="1:22" x14ac:dyDescent="0.2">
      <c r="A15" s="9">
        <v>2021</v>
      </c>
      <c r="B15" s="9">
        <v>31177</v>
      </c>
      <c r="C15" s="9" t="s">
        <v>1206</v>
      </c>
      <c r="D15" s="9" t="s">
        <v>25</v>
      </c>
      <c r="E15" s="9" t="s">
        <v>26</v>
      </c>
      <c r="F15" s="9" t="s">
        <v>1313</v>
      </c>
      <c r="G15" s="8" t="s">
        <v>204</v>
      </c>
      <c r="S15" s="8">
        <v>285.93468999999999</v>
      </c>
      <c r="T15" s="8">
        <v>200591</v>
      </c>
      <c r="U15" s="8">
        <v>2018</v>
      </c>
      <c r="V15" s="8" t="s">
        <v>368</v>
      </c>
    </row>
    <row r="16" spans="1:22" x14ac:dyDescent="0.2">
      <c r="A16" s="9">
        <v>2021</v>
      </c>
      <c r="B16" s="9">
        <v>31181</v>
      </c>
      <c r="C16" s="9" t="s">
        <v>1207</v>
      </c>
      <c r="D16" s="9" t="s">
        <v>25</v>
      </c>
      <c r="E16" s="9" t="s">
        <v>26</v>
      </c>
      <c r="F16" s="9" t="s">
        <v>58</v>
      </c>
      <c r="G16" s="8" t="s">
        <v>438</v>
      </c>
      <c r="H16" s="8">
        <v>0</v>
      </c>
      <c r="I16" s="8">
        <v>9045798.5999999996</v>
      </c>
      <c r="K16" s="8">
        <v>4878085.71</v>
      </c>
      <c r="M16" s="8">
        <v>204120</v>
      </c>
      <c r="S16" s="8">
        <v>367</v>
      </c>
      <c r="T16" s="8">
        <v>1584064</v>
      </c>
      <c r="U16" s="8">
        <v>2019</v>
      </c>
      <c r="V16" s="8" t="s">
        <v>242</v>
      </c>
    </row>
    <row r="17" spans="1:22" x14ac:dyDescent="0.2">
      <c r="A17" s="9">
        <v>2021</v>
      </c>
      <c r="B17" s="9">
        <v>31182</v>
      </c>
      <c r="C17" s="9" t="s">
        <v>1208</v>
      </c>
      <c r="D17" s="9" t="s">
        <v>25</v>
      </c>
      <c r="E17" s="9" t="s">
        <v>26</v>
      </c>
      <c r="F17" s="9" t="s">
        <v>401</v>
      </c>
      <c r="G17" s="8" t="s">
        <v>204</v>
      </c>
      <c r="I17" s="8">
        <v>3761907</v>
      </c>
      <c r="K17" s="8">
        <v>207388</v>
      </c>
      <c r="M17" s="8">
        <v>328731</v>
      </c>
      <c r="S17" s="8">
        <v>121</v>
      </c>
      <c r="T17" s="8">
        <v>881549</v>
      </c>
      <c r="U17" s="8">
        <v>2019</v>
      </c>
      <c r="V17" s="8" t="s">
        <v>375</v>
      </c>
    </row>
    <row r="18" spans="1:22" x14ac:dyDescent="0.2">
      <c r="A18" s="9">
        <v>2021</v>
      </c>
      <c r="B18" s="9">
        <v>32550</v>
      </c>
      <c r="C18" s="9" t="s">
        <v>1209</v>
      </c>
      <c r="D18" s="9" t="s">
        <v>25</v>
      </c>
      <c r="E18" s="9" t="s">
        <v>26</v>
      </c>
      <c r="F18" s="9" t="s">
        <v>401</v>
      </c>
      <c r="G18" s="8" t="s">
        <v>204</v>
      </c>
      <c r="I18" s="8">
        <v>4798598</v>
      </c>
      <c r="K18" s="8">
        <v>3456616</v>
      </c>
      <c r="M18" s="8">
        <v>841157</v>
      </c>
      <c r="S18" s="8">
        <v>401</v>
      </c>
      <c r="T18" s="8">
        <v>727211</v>
      </c>
      <c r="U18" s="8">
        <v>2019</v>
      </c>
      <c r="V18" s="8" t="s">
        <v>286</v>
      </c>
    </row>
    <row r="19" spans="1:22" x14ac:dyDescent="0.2">
      <c r="A19" s="9">
        <v>2021</v>
      </c>
      <c r="B19" s="9">
        <v>35268</v>
      </c>
      <c r="C19" s="9" t="s">
        <v>1210</v>
      </c>
      <c r="D19" s="9" t="s">
        <v>25</v>
      </c>
      <c r="E19" s="9" t="s">
        <v>26</v>
      </c>
      <c r="F19" s="9" t="s">
        <v>401</v>
      </c>
      <c r="G19" s="8" t="s">
        <v>204</v>
      </c>
      <c r="I19" s="8">
        <v>4103893</v>
      </c>
      <c r="K19" s="8">
        <v>2088568</v>
      </c>
      <c r="S19" s="8">
        <v>231.14</v>
      </c>
      <c r="T19" s="8">
        <v>694295</v>
      </c>
      <c r="U19" s="8">
        <v>2019</v>
      </c>
      <c r="V19" s="8" t="s">
        <v>168</v>
      </c>
    </row>
    <row r="20" spans="1:22" x14ac:dyDescent="0.2">
      <c r="A20" s="9">
        <v>2021</v>
      </c>
      <c r="B20" s="9">
        <v>35274</v>
      </c>
      <c r="C20" s="9" t="s">
        <v>109</v>
      </c>
      <c r="D20" s="9" t="s">
        <v>25</v>
      </c>
      <c r="E20" s="9" t="s">
        <v>26</v>
      </c>
      <c r="F20" s="9" t="s">
        <v>27</v>
      </c>
      <c r="G20" s="8" t="s">
        <v>204</v>
      </c>
      <c r="H20" s="8">
        <v>560741</v>
      </c>
      <c r="I20" s="8">
        <v>279588</v>
      </c>
      <c r="M20" s="8">
        <v>92</v>
      </c>
      <c r="S20" s="8">
        <v>55.2</v>
      </c>
      <c r="T20" s="8">
        <v>66215</v>
      </c>
      <c r="U20" s="8">
        <v>2019</v>
      </c>
      <c r="V20" s="8" t="s">
        <v>112</v>
      </c>
    </row>
    <row r="21" spans="1:22" x14ac:dyDescent="0.2">
      <c r="A21" s="9">
        <v>2021</v>
      </c>
      <c r="B21" s="9">
        <v>35393</v>
      </c>
      <c r="C21" s="9" t="s">
        <v>1211</v>
      </c>
      <c r="D21" s="9" t="s">
        <v>25</v>
      </c>
      <c r="E21" s="9" t="s">
        <v>26</v>
      </c>
      <c r="F21" s="9" t="s">
        <v>296</v>
      </c>
      <c r="G21" s="8" t="s">
        <v>440</v>
      </c>
      <c r="H21" s="8">
        <v>63901</v>
      </c>
      <c r="I21" s="8">
        <v>2619715.62</v>
      </c>
      <c r="K21" s="8">
        <v>3850597.69</v>
      </c>
      <c r="M21" s="8">
        <v>133040.38</v>
      </c>
      <c r="S21" s="8">
        <v>170.9</v>
      </c>
      <c r="T21" s="8">
        <v>308174</v>
      </c>
      <c r="U21" s="8">
        <v>2020</v>
      </c>
      <c r="V21" s="8" t="s">
        <v>88</v>
      </c>
    </row>
    <row r="22" spans="1:22" x14ac:dyDescent="0.2">
      <c r="A22" s="9">
        <v>2021</v>
      </c>
      <c r="B22" s="9">
        <v>35853</v>
      </c>
      <c r="C22" s="9" t="s">
        <v>1212</v>
      </c>
      <c r="D22" s="9" t="s">
        <v>25</v>
      </c>
      <c r="E22" s="9" t="s">
        <v>26</v>
      </c>
      <c r="F22" s="9" t="s">
        <v>27</v>
      </c>
      <c r="G22" s="8" t="s">
        <v>204</v>
      </c>
      <c r="H22" s="8">
        <v>120614</v>
      </c>
      <c r="I22" s="8">
        <v>4702493</v>
      </c>
      <c r="K22" s="8">
        <v>2784290</v>
      </c>
      <c r="S22" s="8">
        <v>129.29470000000001</v>
      </c>
      <c r="T22" s="8">
        <v>593490</v>
      </c>
      <c r="U22" s="8">
        <v>2019</v>
      </c>
      <c r="V22" s="8" t="s">
        <v>245</v>
      </c>
    </row>
    <row r="23" spans="1:22" x14ac:dyDescent="0.2">
      <c r="A23" s="9">
        <v>2021</v>
      </c>
      <c r="B23" s="9">
        <v>35857</v>
      </c>
      <c r="C23" s="9" t="s">
        <v>1213</v>
      </c>
      <c r="D23" s="9" t="s">
        <v>25</v>
      </c>
      <c r="E23" s="9" t="s">
        <v>26</v>
      </c>
      <c r="F23" s="9" t="s">
        <v>37</v>
      </c>
      <c r="G23" s="8" t="s">
        <v>204</v>
      </c>
      <c r="S23" s="8">
        <v>206</v>
      </c>
      <c r="T23" s="8">
        <v>303940</v>
      </c>
      <c r="U23" s="8">
        <v>2019</v>
      </c>
      <c r="V23" s="8" t="s">
        <v>55</v>
      </c>
    </row>
    <row r="24" spans="1:22" x14ac:dyDescent="0.2">
      <c r="A24" s="9">
        <v>2021</v>
      </c>
      <c r="B24" s="9">
        <v>35859</v>
      </c>
      <c r="C24" s="9" t="s">
        <v>1214</v>
      </c>
      <c r="D24" s="9" t="s">
        <v>25</v>
      </c>
      <c r="E24" s="9" t="s">
        <v>26</v>
      </c>
      <c r="F24" s="9" t="s">
        <v>401</v>
      </c>
      <c r="G24" s="8" t="s">
        <v>204</v>
      </c>
      <c r="H24" s="8">
        <v>0</v>
      </c>
      <c r="I24" s="8">
        <v>8264073.9000000004</v>
      </c>
      <c r="K24" s="8">
        <v>2481591</v>
      </c>
      <c r="M24" s="8">
        <v>574272.04</v>
      </c>
      <c r="S24" s="8">
        <v>201.24</v>
      </c>
      <c r="T24" s="8">
        <v>381009</v>
      </c>
      <c r="U24" s="8">
        <v>2019</v>
      </c>
      <c r="V24" s="8" t="s">
        <v>96</v>
      </c>
    </row>
    <row r="25" spans="1:22" x14ac:dyDescent="0.2">
      <c r="A25" s="9">
        <v>2021</v>
      </c>
      <c r="B25" s="9">
        <v>35860</v>
      </c>
      <c r="C25" s="9" t="s">
        <v>1215</v>
      </c>
      <c r="D25" s="9" t="s">
        <v>25</v>
      </c>
      <c r="E25" s="9" t="s">
        <v>26</v>
      </c>
      <c r="F25" s="9" t="s">
        <v>37</v>
      </c>
      <c r="G25" s="8" t="s">
        <v>404</v>
      </c>
      <c r="S25" s="8">
        <v>997</v>
      </c>
      <c r="T25" s="8">
        <v>1345047</v>
      </c>
      <c r="U25" s="8">
        <v>2018</v>
      </c>
      <c r="V25" s="8" t="s">
        <v>405</v>
      </c>
    </row>
    <row r="26" spans="1:22" x14ac:dyDescent="0.2">
      <c r="A26" s="9">
        <v>2021</v>
      </c>
      <c r="B26" s="9">
        <v>35862</v>
      </c>
      <c r="C26" s="9" t="s">
        <v>1216</v>
      </c>
      <c r="D26" s="9" t="s">
        <v>25</v>
      </c>
      <c r="E26" s="9" t="s">
        <v>26</v>
      </c>
      <c r="F26" s="9" t="s">
        <v>296</v>
      </c>
      <c r="G26" s="8" t="s">
        <v>204</v>
      </c>
      <c r="H26" s="8">
        <v>395769.55</v>
      </c>
      <c r="I26" s="8">
        <v>6850350.5499999998</v>
      </c>
      <c r="K26" s="8">
        <v>3705356.01</v>
      </c>
      <c r="M26" s="8">
        <v>205297.18</v>
      </c>
      <c r="S26" s="8">
        <v>359.4</v>
      </c>
      <c r="T26" s="8">
        <v>670031</v>
      </c>
      <c r="U26" s="8">
        <v>2019</v>
      </c>
      <c r="V26" s="8" t="s">
        <v>335</v>
      </c>
    </row>
    <row r="27" spans="1:22" x14ac:dyDescent="0.2">
      <c r="A27" s="9">
        <v>2021</v>
      </c>
      <c r="B27" s="9">
        <v>35870</v>
      </c>
      <c r="C27" s="9" t="s">
        <v>1217</v>
      </c>
      <c r="D27" s="9" t="s">
        <v>25</v>
      </c>
      <c r="E27" s="9" t="s">
        <v>26</v>
      </c>
      <c r="F27" s="9" t="s">
        <v>296</v>
      </c>
      <c r="G27" s="8" t="s">
        <v>204</v>
      </c>
      <c r="S27" s="8">
        <v>145.19</v>
      </c>
      <c r="T27" s="8">
        <v>467963</v>
      </c>
      <c r="U27" s="8">
        <v>2019</v>
      </c>
      <c r="V27" s="8" t="s">
        <v>473</v>
      </c>
    </row>
    <row r="28" spans="1:22" x14ac:dyDescent="0.2">
      <c r="A28" s="9">
        <v>2021</v>
      </c>
      <c r="B28" s="9">
        <v>35874</v>
      </c>
      <c r="C28" s="9" t="s">
        <v>1218</v>
      </c>
      <c r="D28" s="9" t="s">
        <v>25</v>
      </c>
      <c r="E28" s="9" t="s">
        <v>26</v>
      </c>
      <c r="F28" s="9" t="s">
        <v>296</v>
      </c>
      <c r="G28" s="8" t="s">
        <v>204</v>
      </c>
      <c r="H28" s="8">
        <v>1391552</v>
      </c>
      <c r="I28" s="8">
        <v>8666375</v>
      </c>
      <c r="K28" s="8">
        <v>7383288</v>
      </c>
      <c r="M28" s="8">
        <v>465360</v>
      </c>
      <c r="S28" s="8">
        <v>1339</v>
      </c>
      <c r="T28" s="8">
        <v>1660272</v>
      </c>
      <c r="U28" s="8">
        <v>2018</v>
      </c>
      <c r="V28" s="8" t="s">
        <v>190</v>
      </c>
    </row>
    <row r="29" spans="1:22" x14ac:dyDescent="0.2">
      <c r="A29" s="9">
        <v>2021</v>
      </c>
      <c r="B29" s="9">
        <v>35877</v>
      </c>
      <c r="C29" s="9" t="s">
        <v>1219</v>
      </c>
      <c r="D29" s="9" t="s">
        <v>25</v>
      </c>
      <c r="E29" s="9" t="s">
        <v>26</v>
      </c>
      <c r="F29" s="9" t="s">
        <v>401</v>
      </c>
      <c r="G29" s="8" t="s">
        <v>204</v>
      </c>
      <c r="I29" s="8">
        <v>5010418</v>
      </c>
      <c r="S29" s="8">
        <v>151.1</v>
      </c>
      <c r="T29" s="8">
        <v>301048</v>
      </c>
      <c r="U29" s="8">
        <v>2018</v>
      </c>
      <c r="V29" s="8" t="s">
        <v>382</v>
      </c>
    </row>
    <row r="30" spans="1:22" x14ac:dyDescent="0.2">
      <c r="A30" s="9">
        <v>2021</v>
      </c>
      <c r="B30" s="9">
        <v>35879</v>
      </c>
      <c r="C30" s="9" t="s">
        <v>1221</v>
      </c>
      <c r="D30" s="9" t="s">
        <v>25</v>
      </c>
      <c r="E30" s="9" t="s">
        <v>26</v>
      </c>
      <c r="F30" s="9" t="s">
        <v>296</v>
      </c>
      <c r="G30" s="8" t="s">
        <v>204</v>
      </c>
      <c r="H30" s="8">
        <v>1128188</v>
      </c>
      <c r="I30" s="8">
        <v>2935483.84</v>
      </c>
      <c r="K30" s="8">
        <v>1438614.92</v>
      </c>
      <c r="M30" s="8">
        <v>20534.349999999999</v>
      </c>
      <c r="S30" s="8">
        <v>153</v>
      </c>
      <c r="T30" s="8">
        <v>429606</v>
      </c>
      <c r="U30" s="8">
        <v>2019</v>
      </c>
      <c r="V30" s="8" t="s">
        <v>103</v>
      </c>
    </row>
    <row r="31" spans="1:22" x14ac:dyDescent="0.2">
      <c r="A31" s="9">
        <v>2021</v>
      </c>
      <c r="B31" s="9">
        <v>35882</v>
      </c>
      <c r="C31" s="9" t="s">
        <v>1222</v>
      </c>
      <c r="D31" s="9" t="s">
        <v>25</v>
      </c>
      <c r="E31" s="9" t="s">
        <v>26</v>
      </c>
      <c r="F31" s="9" t="s">
        <v>1314</v>
      </c>
      <c r="G31" s="8" t="s">
        <v>204</v>
      </c>
      <c r="I31" s="8">
        <v>5447346</v>
      </c>
      <c r="J31" s="8">
        <v>5547884</v>
      </c>
      <c r="S31" s="8">
        <v>293.7</v>
      </c>
      <c r="T31" s="8">
        <v>400000</v>
      </c>
      <c r="U31" s="8">
        <v>2019</v>
      </c>
    </row>
    <row r="32" spans="1:22" x14ac:dyDescent="0.2">
      <c r="A32" s="9">
        <v>2021</v>
      </c>
      <c r="B32" s="9">
        <v>35883</v>
      </c>
      <c r="C32" s="9" t="s">
        <v>1223</v>
      </c>
      <c r="D32" s="9" t="s">
        <v>25</v>
      </c>
      <c r="E32" s="9" t="s">
        <v>26</v>
      </c>
      <c r="F32" s="9" t="s">
        <v>401</v>
      </c>
      <c r="G32" s="8" t="s">
        <v>404</v>
      </c>
      <c r="H32" s="8">
        <v>1097853</v>
      </c>
      <c r="I32" s="8">
        <v>4527608</v>
      </c>
      <c r="K32" s="8">
        <v>721647</v>
      </c>
      <c r="M32" s="8">
        <v>162899</v>
      </c>
      <c r="S32" s="8">
        <v>457</v>
      </c>
      <c r="T32" s="8">
        <v>1047871</v>
      </c>
      <c r="U32" s="8">
        <v>2019</v>
      </c>
      <c r="V32" s="8" t="s">
        <v>313</v>
      </c>
    </row>
    <row r="33" spans="1:22" x14ac:dyDescent="0.2">
      <c r="A33" s="9">
        <v>2021</v>
      </c>
      <c r="B33" s="9">
        <v>35884</v>
      </c>
      <c r="C33" s="9" t="s">
        <v>1224</v>
      </c>
      <c r="D33" s="9" t="s">
        <v>25</v>
      </c>
      <c r="E33" s="9" t="s">
        <v>26</v>
      </c>
      <c r="F33" s="9" t="s">
        <v>1313</v>
      </c>
      <c r="G33" s="8" t="s">
        <v>204</v>
      </c>
      <c r="H33" s="8">
        <v>43698</v>
      </c>
      <c r="I33" s="8">
        <v>5500228</v>
      </c>
      <c r="K33" s="8">
        <v>4591391</v>
      </c>
      <c r="S33" s="8">
        <v>859.9</v>
      </c>
      <c r="T33" s="8">
        <v>1426000</v>
      </c>
      <c r="U33" s="8">
        <v>2021</v>
      </c>
      <c r="V33" s="8" t="s">
        <v>476</v>
      </c>
    </row>
    <row r="34" spans="1:22" x14ac:dyDescent="0.2">
      <c r="A34" s="9">
        <v>2021</v>
      </c>
      <c r="B34" s="9">
        <v>36410</v>
      </c>
      <c r="C34" s="9" t="s">
        <v>1225</v>
      </c>
      <c r="D34" s="9" t="s">
        <v>25</v>
      </c>
      <c r="E34" s="9" t="s">
        <v>26</v>
      </c>
      <c r="F34" s="9" t="s">
        <v>58</v>
      </c>
      <c r="G34" s="8" t="s">
        <v>204</v>
      </c>
      <c r="S34" s="8">
        <v>841.75</v>
      </c>
      <c r="T34" s="8">
        <v>651073</v>
      </c>
      <c r="U34" s="8">
        <v>2019</v>
      </c>
      <c r="V34" s="8" t="s">
        <v>155</v>
      </c>
    </row>
    <row r="35" spans="1:22" x14ac:dyDescent="0.2">
      <c r="A35" s="9">
        <v>2021</v>
      </c>
      <c r="B35" s="9">
        <v>37241</v>
      </c>
      <c r="C35" s="9" t="s">
        <v>1226</v>
      </c>
      <c r="D35" s="9" t="s">
        <v>25</v>
      </c>
      <c r="E35" s="9" t="s">
        <v>26</v>
      </c>
      <c r="F35" s="9" t="s">
        <v>401</v>
      </c>
      <c r="G35" s="8" t="s">
        <v>204</v>
      </c>
      <c r="I35" s="8">
        <v>489749.57</v>
      </c>
      <c r="K35" s="8">
        <v>23726.720000000001</v>
      </c>
      <c r="M35" s="8">
        <v>16814.04</v>
      </c>
      <c r="S35" s="8">
        <v>27.117176000000001</v>
      </c>
      <c r="T35" s="8">
        <v>121363</v>
      </c>
      <c r="U35" s="8">
        <v>2019</v>
      </c>
    </row>
    <row r="36" spans="1:22" x14ac:dyDescent="0.2">
      <c r="A36" s="9">
        <v>2021</v>
      </c>
      <c r="B36" s="9">
        <v>43905</v>
      </c>
      <c r="C36" s="9" t="s">
        <v>1227</v>
      </c>
      <c r="D36" s="9" t="s">
        <v>25</v>
      </c>
      <c r="E36" s="9" t="s">
        <v>26</v>
      </c>
      <c r="F36" s="9" t="s">
        <v>401</v>
      </c>
      <c r="G36" s="8" t="s">
        <v>437</v>
      </c>
      <c r="H36" s="8">
        <v>6436003</v>
      </c>
      <c r="I36" s="8">
        <v>17455242</v>
      </c>
      <c r="S36" s="8">
        <v>1204.3</v>
      </c>
      <c r="T36" s="8">
        <v>1547253</v>
      </c>
      <c r="U36" s="8">
        <v>2019</v>
      </c>
      <c r="V36" s="8" t="s">
        <v>106</v>
      </c>
    </row>
    <row r="37" spans="1:22" x14ac:dyDescent="0.2">
      <c r="A37" s="9">
        <v>2021</v>
      </c>
      <c r="B37" s="9">
        <v>43907</v>
      </c>
      <c r="C37" s="9" t="s">
        <v>1228</v>
      </c>
      <c r="D37" s="9" t="s">
        <v>25</v>
      </c>
      <c r="E37" s="9" t="s">
        <v>26</v>
      </c>
      <c r="F37" s="9" t="s">
        <v>401</v>
      </c>
      <c r="G37" s="8" t="s">
        <v>68</v>
      </c>
      <c r="H37" s="8">
        <v>1003747.39</v>
      </c>
      <c r="I37" s="8">
        <v>9054872.2599999998</v>
      </c>
      <c r="J37" s="8">
        <v>0</v>
      </c>
      <c r="K37" s="8">
        <v>6048952.29</v>
      </c>
      <c r="L37" s="8">
        <v>0</v>
      </c>
      <c r="M37" s="8">
        <v>0</v>
      </c>
      <c r="S37" s="8">
        <v>936.09</v>
      </c>
      <c r="T37" s="8">
        <v>883570</v>
      </c>
      <c r="U37" s="8">
        <v>2020</v>
      </c>
      <c r="V37" s="8" t="s">
        <v>278</v>
      </c>
    </row>
    <row r="38" spans="1:22" x14ac:dyDescent="0.2">
      <c r="A38" s="9">
        <v>2021</v>
      </c>
      <c r="B38" s="9">
        <v>43908</v>
      </c>
      <c r="C38" s="9" t="s">
        <v>1229</v>
      </c>
      <c r="D38" s="9" t="s">
        <v>25</v>
      </c>
      <c r="E38" s="9" t="s">
        <v>26</v>
      </c>
      <c r="F38" s="9" t="s">
        <v>296</v>
      </c>
      <c r="G38" s="8" t="s">
        <v>204</v>
      </c>
      <c r="H38" s="8">
        <v>347356</v>
      </c>
      <c r="I38" s="8">
        <v>4894554</v>
      </c>
      <c r="J38" s="8">
        <v>346802</v>
      </c>
      <c r="L38" s="8">
        <v>533.70000000000005</v>
      </c>
      <c r="S38" s="8">
        <v>97</v>
      </c>
      <c r="T38" s="8">
        <v>590157</v>
      </c>
      <c r="U38" s="8">
        <v>2019</v>
      </c>
      <c r="V38" s="8" t="s">
        <v>442</v>
      </c>
    </row>
    <row r="39" spans="1:22" x14ac:dyDescent="0.2">
      <c r="A39" s="9">
        <v>2021</v>
      </c>
      <c r="B39" s="9">
        <v>43909</v>
      </c>
      <c r="C39" s="9" t="s">
        <v>1230</v>
      </c>
      <c r="D39" s="9" t="s">
        <v>25</v>
      </c>
      <c r="E39" s="9" t="s">
        <v>26</v>
      </c>
      <c r="F39" s="9" t="s">
        <v>470</v>
      </c>
      <c r="G39" s="8" t="s">
        <v>204</v>
      </c>
      <c r="S39" s="8">
        <v>295</v>
      </c>
      <c r="T39" s="8">
        <v>287442</v>
      </c>
      <c r="U39" s="8">
        <v>2019</v>
      </c>
      <c r="V39" s="8" t="s">
        <v>471</v>
      </c>
    </row>
    <row r="40" spans="1:22" x14ac:dyDescent="0.2">
      <c r="A40" s="9">
        <v>2021</v>
      </c>
      <c r="B40" s="9">
        <v>43910</v>
      </c>
      <c r="C40" s="9" t="s">
        <v>1231</v>
      </c>
      <c r="D40" s="9" t="s">
        <v>25</v>
      </c>
      <c r="E40" s="9" t="s">
        <v>26</v>
      </c>
      <c r="F40" s="9" t="s">
        <v>1313</v>
      </c>
      <c r="G40" s="8" t="s">
        <v>204</v>
      </c>
      <c r="I40" s="8">
        <v>4543059</v>
      </c>
      <c r="K40" s="8">
        <v>3939930</v>
      </c>
      <c r="M40" s="8">
        <v>880339</v>
      </c>
      <c r="S40" s="8">
        <v>606.05700000000002</v>
      </c>
      <c r="T40" s="8">
        <v>922223</v>
      </c>
      <c r="U40" s="8">
        <v>2020</v>
      </c>
      <c r="V40" s="8" t="s">
        <v>267</v>
      </c>
    </row>
    <row r="41" spans="1:22" x14ac:dyDescent="0.2">
      <c r="A41" s="9">
        <v>2021</v>
      </c>
      <c r="B41" s="9">
        <v>43914</v>
      </c>
      <c r="C41" s="9" t="s">
        <v>1232</v>
      </c>
      <c r="D41" s="9" t="s">
        <v>25</v>
      </c>
      <c r="E41" s="9" t="s">
        <v>26</v>
      </c>
      <c r="F41" s="9" t="s">
        <v>401</v>
      </c>
      <c r="G41" s="8" t="s">
        <v>204</v>
      </c>
      <c r="S41" s="8">
        <v>771</v>
      </c>
      <c r="T41" s="8">
        <v>885708</v>
      </c>
      <c r="U41" s="8">
        <v>2019</v>
      </c>
      <c r="V41" s="8" t="s">
        <v>402</v>
      </c>
    </row>
    <row r="42" spans="1:22" x14ac:dyDescent="0.2">
      <c r="A42" s="9">
        <v>2021</v>
      </c>
      <c r="B42" s="9">
        <v>49172</v>
      </c>
      <c r="C42" s="9" t="s">
        <v>1233</v>
      </c>
      <c r="D42" s="9" t="s">
        <v>25</v>
      </c>
      <c r="E42" s="9" t="s">
        <v>26</v>
      </c>
      <c r="F42" s="9" t="s">
        <v>58</v>
      </c>
      <c r="G42" s="8" t="s">
        <v>204</v>
      </c>
      <c r="S42" s="8">
        <v>356</v>
      </c>
      <c r="T42" s="8">
        <v>270000</v>
      </c>
      <c r="U42" s="8">
        <v>2021</v>
      </c>
    </row>
    <row r="43" spans="1:22" x14ac:dyDescent="0.2">
      <c r="A43" s="9">
        <v>2021</v>
      </c>
      <c r="B43" s="9">
        <v>49327</v>
      </c>
      <c r="C43" s="9" t="s">
        <v>1234</v>
      </c>
      <c r="D43" s="9" t="s">
        <v>25</v>
      </c>
      <c r="E43" s="9" t="s">
        <v>26</v>
      </c>
      <c r="F43" s="9" t="s">
        <v>296</v>
      </c>
      <c r="G43" s="8" t="s">
        <v>204</v>
      </c>
      <c r="I43" s="8">
        <v>1941206</v>
      </c>
      <c r="K43" s="8">
        <v>527900</v>
      </c>
      <c r="M43" s="8">
        <v>27994</v>
      </c>
      <c r="S43" s="8">
        <v>53.35</v>
      </c>
      <c r="T43" s="8">
        <v>180609</v>
      </c>
      <c r="U43" s="8">
        <v>2020</v>
      </c>
      <c r="V43" s="8" t="s">
        <v>201</v>
      </c>
    </row>
    <row r="44" spans="1:22" x14ac:dyDescent="0.2">
      <c r="A44" s="9">
        <v>2021</v>
      </c>
      <c r="B44" s="9">
        <v>49330</v>
      </c>
      <c r="C44" s="9" t="s">
        <v>1235</v>
      </c>
      <c r="D44" s="9" t="s">
        <v>25</v>
      </c>
      <c r="E44" s="9" t="s">
        <v>26</v>
      </c>
      <c r="F44" s="9" t="s">
        <v>401</v>
      </c>
      <c r="G44" s="8" t="s">
        <v>204</v>
      </c>
      <c r="S44" s="8">
        <v>826</v>
      </c>
      <c r="T44" s="8">
        <v>503443</v>
      </c>
      <c r="U44" s="8">
        <v>2021</v>
      </c>
      <c r="V44" s="8" t="s">
        <v>63</v>
      </c>
    </row>
    <row r="45" spans="1:22" x14ac:dyDescent="0.2">
      <c r="A45" s="9">
        <v>2021</v>
      </c>
      <c r="B45" s="9">
        <v>49333</v>
      </c>
      <c r="C45" s="9" t="s">
        <v>365</v>
      </c>
      <c r="D45" s="9" t="s">
        <v>25</v>
      </c>
      <c r="E45" s="9" t="s">
        <v>26</v>
      </c>
      <c r="F45" s="9" t="s">
        <v>58</v>
      </c>
      <c r="G45" s="8" t="s">
        <v>404</v>
      </c>
      <c r="H45" s="8">
        <v>10844022</v>
      </c>
      <c r="I45" s="8">
        <v>9955664</v>
      </c>
      <c r="K45" s="8">
        <v>9883480</v>
      </c>
      <c r="M45" s="8">
        <v>1715766</v>
      </c>
      <c r="S45" s="8">
        <v>1032.21</v>
      </c>
      <c r="T45" s="8">
        <v>765352</v>
      </c>
      <c r="U45" s="8">
        <v>2016</v>
      </c>
      <c r="V45" s="8" t="s">
        <v>366</v>
      </c>
    </row>
    <row r="46" spans="1:22" x14ac:dyDescent="0.2">
      <c r="A46" s="9">
        <v>2021</v>
      </c>
      <c r="B46" s="9">
        <v>49334</v>
      </c>
      <c r="C46" s="9" t="s">
        <v>316</v>
      </c>
      <c r="D46" s="9" t="s">
        <v>25</v>
      </c>
      <c r="E46" s="9" t="s">
        <v>26</v>
      </c>
      <c r="F46" s="9" t="s">
        <v>296</v>
      </c>
      <c r="G46" s="8" t="s">
        <v>204</v>
      </c>
      <c r="N46" s="8">
        <v>1361339</v>
      </c>
      <c r="O46" s="8">
        <v>1248463</v>
      </c>
      <c r="P46" s="8">
        <v>72171</v>
      </c>
      <c r="S46" s="8">
        <v>62.5</v>
      </c>
      <c r="T46" s="8">
        <v>230436</v>
      </c>
      <c r="U46" s="8">
        <v>2019</v>
      </c>
      <c r="V46" s="8" t="s">
        <v>318</v>
      </c>
    </row>
    <row r="47" spans="1:22" x14ac:dyDescent="0.2">
      <c r="A47" s="9">
        <v>2021</v>
      </c>
      <c r="B47" s="9">
        <v>49335</v>
      </c>
      <c r="C47" s="9" t="s">
        <v>1236</v>
      </c>
      <c r="D47" s="9" t="s">
        <v>25</v>
      </c>
      <c r="E47" s="9" t="s">
        <v>26</v>
      </c>
      <c r="F47" s="9" t="s">
        <v>27</v>
      </c>
      <c r="G47" s="8" t="s">
        <v>204</v>
      </c>
      <c r="I47" s="8">
        <v>7072772.9000000004</v>
      </c>
      <c r="K47" s="8">
        <v>3999087.23</v>
      </c>
      <c r="M47" s="8">
        <v>358894.33</v>
      </c>
      <c r="S47" s="8">
        <v>1367</v>
      </c>
      <c r="T47" s="8">
        <v>694144</v>
      </c>
      <c r="U47" s="8">
        <v>2019</v>
      </c>
      <c r="V47" s="8" t="s">
        <v>85</v>
      </c>
    </row>
    <row r="48" spans="1:22" x14ac:dyDescent="0.2">
      <c r="A48" s="9">
        <v>2021</v>
      </c>
      <c r="B48" s="9">
        <v>49339</v>
      </c>
      <c r="C48" s="9" t="s">
        <v>1237</v>
      </c>
      <c r="D48" s="9" t="s">
        <v>25</v>
      </c>
      <c r="E48" s="9" t="s">
        <v>26</v>
      </c>
      <c r="F48" s="9" t="s">
        <v>401</v>
      </c>
      <c r="G48" s="8" t="s">
        <v>204</v>
      </c>
      <c r="S48" s="8">
        <v>1545</v>
      </c>
      <c r="T48" s="8">
        <v>1040171</v>
      </c>
      <c r="U48" s="8">
        <v>2019</v>
      </c>
      <c r="V48" s="8" t="s">
        <v>346</v>
      </c>
    </row>
    <row r="49" spans="1:22" x14ac:dyDescent="0.2">
      <c r="A49" s="9">
        <v>2021</v>
      </c>
      <c r="B49" s="9">
        <v>49342</v>
      </c>
      <c r="C49" s="9" t="s">
        <v>1238</v>
      </c>
      <c r="D49" s="9" t="s">
        <v>25</v>
      </c>
      <c r="E49" s="9" t="s">
        <v>26</v>
      </c>
      <c r="F49" s="9" t="s">
        <v>84</v>
      </c>
      <c r="G49" s="8" t="s">
        <v>204</v>
      </c>
      <c r="S49" s="8">
        <v>59.77</v>
      </c>
      <c r="T49" s="8">
        <v>210563</v>
      </c>
      <c r="U49" s="8">
        <v>2010</v>
      </c>
      <c r="V49" s="8" t="s">
        <v>302</v>
      </c>
    </row>
    <row r="50" spans="1:22" x14ac:dyDescent="0.2">
      <c r="A50" s="9">
        <v>2021</v>
      </c>
      <c r="B50" s="9">
        <v>49345</v>
      </c>
      <c r="C50" s="9" t="s">
        <v>1239</v>
      </c>
      <c r="D50" s="9" t="s">
        <v>25</v>
      </c>
      <c r="E50" s="9" t="s">
        <v>26</v>
      </c>
      <c r="S50" s="8">
        <v>383.86</v>
      </c>
      <c r="T50" s="8">
        <v>209403</v>
      </c>
      <c r="U50" s="8">
        <v>2019</v>
      </c>
    </row>
    <row r="51" spans="1:22" x14ac:dyDescent="0.2">
      <c r="A51" s="9">
        <v>2021</v>
      </c>
      <c r="B51" s="9">
        <v>49346</v>
      </c>
      <c r="C51" s="9" t="s">
        <v>1240</v>
      </c>
      <c r="D51" s="9" t="s">
        <v>25</v>
      </c>
      <c r="E51" s="9" t="s">
        <v>26</v>
      </c>
      <c r="F51" s="9" t="s">
        <v>296</v>
      </c>
      <c r="G51" s="8" t="s">
        <v>204</v>
      </c>
      <c r="S51" s="8">
        <v>17.55</v>
      </c>
      <c r="T51" s="8">
        <v>121433</v>
      </c>
      <c r="U51" s="8">
        <v>2018</v>
      </c>
    </row>
    <row r="52" spans="1:22" x14ac:dyDescent="0.2">
      <c r="A52" s="9">
        <v>2021</v>
      </c>
      <c r="B52" s="9">
        <v>49347</v>
      </c>
      <c r="C52" s="9" t="s">
        <v>1241</v>
      </c>
      <c r="D52" s="9" t="s">
        <v>25</v>
      </c>
      <c r="E52" s="9" t="s">
        <v>26</v>
      </c>
      <c r="F52" s="9" t="s">
        <v>480</v>
      </c>
      <c r="G52" s="8" t="s">
        <v>204</v>
      </c>
      <c r="S52" s="8">
        <v>387.4</v>
      </c>
      <c r="T52" s="8">
        <v>475862</v>
      </c>
      <c r="U52" s="8">
        <v>2019</v>
      </c>
    </row>
    <row r="53" spans="1:22" x14ac:dyDescent="0.2">
      <c r="A53" s="9">
        <v>2021</v>
      </c>
      <c r="B53" s="9">
        <v>50400</v>
      </c>
      <c r="C53" s="9" t="s">
        <v>1242</v>
      </c>
      <c r="D53" s="9" t="s">
        <v>25</v>
      </c>
      <c r="E53" s="9" t="s">
        <v>26</v>
      </c>
      <c r="F53" s="9" t="s">
        <v>27</v>
      </c>
      <c r="G53" s="8" t="s">
        <v>125</v>
      </c>
      <c r="S53" s="8">
        <v>62.53</v>
      </c>
      <c r="T53" s="8">
        <v>282529</v>
      </c>
      <c r="U53" s="8">
        <v>2021</v>
      </c>
    </row>
    <row r="54" spans="1:22" x14ac:dyDescent="0.2">
      <c r="A54" s="9">
        <v>2021</v>
      </c>
      <c r="B54" s="9">
        <v>50401</v>
      </c>
      <c r="C54" s="9" t="s">
        <v>1243</v>
      </c>
      <c r="D54" s="9" t="s">
        <v>25</v>
      </c>
      <c r="E54" s="9" t="s">
        <v>26</v>
      </c>
      <c r="F54" s="9" t="s">
        <v>296</v>
      </c>
      <c r="G54" s="8" t="s">
        <v>204</v>
      </c>
      <c r="S54" s="8">
        <v>198.89</v>
      </c>
      <c r="T54" s="8">
        <v>258054</v>
      </c>
      <c r="U54" s="8">
        <v>2018</v>
      </c>
      <c r="V54" s="8" t="s">
        <v>852</v>
      </c>
    </row>
    <row r="55" spans="1:22" x14ac:dyDescent="0.2">
      <c r="A55" s="9">
        <v>2021</v>
      </c>
      <c r="B55" s="9">
        <v>50540</v>
      </c>
      <c r="C55" s="9" t="s">
        <v>1244</v>
      </c>
      <c r="D55" s="9" t="s">
        <v>25</v>
      </c>
      <c r="E55" s="9" t="s">
        <v>26</v>
      </c>
      <c r="F55" s="9" t="s">
        <v>27</v>
      </c>
      <c r="G55" s="8" t="s">
        <v>204</v>
      </c>
      <c r="N55" s="8">
        <v>3189800</v>
      </c>
      <c r="O55" s="8">
        <v>2310992</v>
      </c>
      <c r="P55" s="8">
        <v>243627</v>
      </c>
      <c r="S55" s="8">
        <v>490.02</v>
      </c>
      <c r="T55" s="8">
        <v>560513</v>
      </c>
      <c r="U55" s="8">
        <v>2019</v>
      </c>
    </row>
    <row r="56" spans="1:22" x14ac:dyDescent="0.2">
      <c r="A56" s="9">
        <v>2021</v>
      </c>
      <c r="B56" s="9">
        <v>50541</v>
      </c>
      <c r="C56" s="9" t="s">
        <v>1245</v>
      </c>
      <c r="D56" s="9" t="s">
        <v>25</v>
      </c>
      <c r="E56" s="9" t="s">
        <v>26</v>
      </c>
      <c r="S56" s="8">
        <v>351.3</v>
      </c>
      <c r="T56" s="8">
        <v>296710</v>
      </c>
      <c r="U56" s="8">
        <v>2019</v>
      </c>
      <c r="V56" s="8" t="s">
        <v>126</v>
      </c>
    </row>
    <row r="57" spans="1:22" x14ac:dyDescent="0.2">
      <c r="A57" s="9">
        <v>2021</v>
      </c>
      <c r="B57" s="9">
        <v>50544</v>
      </c>
      <c r="C57" s="9" t="s">
        <v>32</v>
      </c>
      <c r="D57" s="9" t="s">
        <v>25</v>
      </c>
      <c r="E57" s="9" t="s">
        <v>26</v>
      </c>
      <c r="F57" s="9" t="s">
        <v>1313</v>
      </c>
      <c r="S57" s="8">
        <v>119.00995</v>
      </c>
      <c r="T57" s="8">
        <v>196300</v>
      </c>
      <c r="U57" s="8">
        <v>2020</v>
      </c>
      <c r="V57" s="8" t="s">
        <v>33</v>
      </c>
    </row>
    <row r="58" spans="1:22" x14ac:dyDescent="0.2">
      <c r="A58" s="9">
        <v>2021</v>
      </c>
      <c r="B58" s="9">
        <v>50545</v>
      </c>
      <c r="C58" s="9" t="s">
        <v>1246</v>
      </c>
      <c r="D58" s="9" t="s">
        <v>25</v>
      </c>
      <c r="E58" s="9" t="s">
        <v>26</v>
      </c>
      <c r="S58" s="8">
        <v>272</v>
      </c>
      <c r="T58" s="8">
        <v>314232</v>
      </c>
      <c r="U58" s="8">
        <v>2020</v>
      </c>
    </row>
    <row r="59" spans="1:22" x14ac:dyDescent="0.2">
      <c r="A59" s="9">
        <v>2021</v>
      </c>
      <c r="B59" s="9">
        <v>50549</v>
      </c>
      <c r="C59" s="9" t="s">
        <v>1247</v>
      </c>
      <c r="D59" s="9" t="s">
        <v>25</v>
      </c>
      <c r="E59" s="9" t="s">
        <v>26</v>
      </c>
      <c r="F59" s="9" t="s">
        <v>234</v>
      </c>
      <c r="S59" s="8">
        <v>1057</v>
      </c>
      <c r="T59" s="8">
        <v>927720</v>
      </c>
      <c r="U59" s="8">
        <v>2020</v>
      </c>
      <c r="V59" s="8" t="s">
        <v>356</v>
      </c>
    </row>
    <row r="60" spans="1:22" x14ac:dyDescent="0.2">
      <c r="A60" s="9">
        <v>2021</v>
      </c>
      <c r="B60" s="9">
        <v>50550</v>
      </c>
      <c r="C60" s="9" t="s">
        <v>1248</v>
      </c>
      <c r="D60" s="9" t="s">
        <v>25</v>
      </c>
      <c r="E60" s="9" t="s">
        <v>26</v>
      </c>
      <c r="F60" s="9" t="s">
        <v>1315</v>
      </c>
      <c r="G60" s="8" t="s">
        <v>204</v>
      </c>
      <c r="S60" s="8">
        <v>136</v>
      </c>
      <c r="T60" s="8">
        <v>258612</v>
      </c>
      <c r="U60" s="8">
        <v>2017</v>
      </c>
      <c r="V60" s="8" t="s">
        <v>49</v>
      </c>
    </row>
    <row r="61" spans="1:22" x14ac:dyDescent="0.2">
      <c r="A61" s="9">
        <v>2021</v>
      </c>
      <c r="B61" s="9">
        <v>50551</v>
      </c>
      <c r="C61" s="9" t="s">
        <v>1249</v>
      </c>
      <c r="D61" s="9" t="s">
        <v>25</v>
      </c>
      <c r="E61" s="9" t="s">
        <v>26</v>
      </c>
      <c r="F61" s="9" t="s">
        <v>37</v>
      </c>
      <c r="G61" s="8" t="s">
        <v>204</v>
      </c>
      <c r="H61" s="8">
        <v>1931098</v>
      </c>
      <c r="I61" s="8">
        <v>2216935</v>
      </c>
      <c r="K61" s="8">
        <v>707138</v>
      </c>
      <c r="M61" s="8">
        <v>442099</v>
      </c>
      <c r="S61" s="8">
        <v>133.33000000000001</v>
      </c>
      <c r="T61" s="8">
        <v>470130</v>
      </c>
      <c r="U61" s="8">
        <v>2017</v>
      </c>
      <c r="V61" s="8" t="s">
        <v>207</v>
      </c>
    </row>
    <row r="62" spans="1:22" x14ac:dyDescent="0.2">
      <c r="A62" s="9">
        <v>2021</v>
      </c>
      <c r="B62" s="9">
        <v>50560</v>
      </c>
      <c r="C62" s="9" t="s">
        <v>1251</v>
      </c>
      <c r="D62" s="9" t="s">
        <v>25</v>
      </c>
      <c r="E62" s="9" t="s">
        <v>26</v>
      </c>
      <c r="F62" s="9" t="s">
        <v>27</v>
      </c>
      <c r="G62" s="8" t="s">
        <v>204</v>
      </c>
      <c r="S62" s="8">
        <v>144</v>
      </c>
      <c r="T62" s="8">
        <v>440981</v>
      </c>
      <c r="U62" s="8">
        <v>2021</v>
      </c>
      <c r="V62" s="8" t="s">
        <v>215</v>
      </c>
    </row>
    <row r="63" spans="1:22" x14ac:dyDescent="0.2">
      <c r="A63" s="9">
        <v>2021</v>
      </c>
      <c r="B63" s="9">
        <v>50562</v>
      </c>
      <c r="C63" s="9" t="s">
        <v>1252</v>
      </c>
      <c r="D63" s="9" t="s">
        <v>25</v>
      </c>
      <c r="E63" s="9" t="s">
        <v>26</v>
      </c>
      <c r="F63" s="9" t="s">
        <v>296</v>
      </c>
      <c r="S63" s="8">
        <v>134.68</v>
      </c>
      <c r="T63" s="8">
        <v>271411</v>
      </c>
      <c r="U63" s="8">
        <v>2019</v>
      </c>
      <c r="V63" s="8" t="s">
        <v>150</v>
      </c>
    </row>
    <row r="64" spans="1:22" x14ac:dyDescent="0.2">
      <c r="A64" s="9">
        <v>2021</v>
      </c>
      <c r="B64" s="9">
        <v>50566</v>
      </c>
      <c r="C64" s="9" t="s">
        <v>1253</v>
      </c>
      <c r="D64" s="9" t="s">
        <v>25</v>
      </c>
      <c r="E64" s="9" t="s">
        <v>26</v>
      </c>
      <c r="F64" s="9" t="s">
        <v>37</v>
      </c>
      <c r="G64" s="8" t="s">
        <v>204</v>
      </c>
      <c r="I64" s="8">
        <v>5178548</v>
      </c>
      <c r="S64" s="8">
        <v>4415.1000000000004</v>
      </c>
      <c r="T64" s="8">
        <v>295365</v>
      </c>
      <c r="U64" s="8">
        <v>2018</v>
      </c>
      <c r="V64" s="8" t="s">
        <v>187</v>
      </c>
    </row>
    <row r="65" spans="1:22" x14ac:dyDescent="0.2">
      <c r="A65" s="9">
        <v>2021</v>
      </c>
      <c r="B65" s="9">
        <v>50572</v>
      </c>
      <c r="C65" s="9" t="s">
        <v>295</v>
      </c>
      <c r="D65" s="9" t="s">
        <v>25</v>
      </c>
      <c r="E65" s="9" t="s">
        <v>26</v>
      </c>
      <c r="F65" s="9" t="s">
        <v>401</v>
      </c>
      <c r="G65" s="8" t="s">
        <v>204</v>
      </c>
      <c r="H65" s="8">
        <v>1754744.63</v>
      </c>
      <c r="I65" s="8">
        <v>2142213.92</v>
      </c>
      <c r="K65" s="8">
        <v>930691.1</v>
      </c>
      <c r="M65" s="8">
        <v>61580.97</v>
      </c>
      <c r="S65" s="8">
        <v>51.97</v>
      </c>
      <c r="T65" s="8">
        <v>315000</v>
      </c>
      <c r="U65" s="8">
        <v>2020</v>
      </c>
      <c r="V65" s="8" t="s">
        <v>297</v>
      </c>
    </row>
    <row r="66" spans="1:22" x14ac:dyDescent="0.2">
      <c r="A66" s="9">
        <v>2021</v>
      </c>
      <c r="B66" s="9">
        <v>52894</v>
      </c>
      <c r="C66" s="9" t="s">
        <v>1254</v>
      </c>
      <c r="D66" s="9" t="s">
        <v>25</v>
      </c>
      <c r="E66" s="9" t="s">
        <v>26</v>
      </c>
      <c r="F66" s="9" t="s">
        <v>1313</v>
      </c>
      <c r="G66" s="8" t="s">
        <v>204</v>
      </c>
      <c r="S66" s="8">
        <v>343.04</v>
      </c>
      <c r="T66" s="8">
        <v>247945</v>
      </c>
      <c r="U66" s="8">
        <v>2019</v>
      </c>
      <c r="V66" s="8" t="s">
        <v>71</v>
      </c>
    </row>
    <row r="67" spans="1:22" x14ac:dyDescent="0.2">
      <c r="A67" s="9">
        <v>2021</v>
      </c>
      <c r="B67" s="9">
        <v>52897</v>
      </c>
      <c r="C67" s="9" t="s">
        <v>1255</v>
      </c>
      <c r="D67" s="9" t="s">
        <v>25</v>
      </c>
      <c r="E67" s="9" t="s">
        <v>26</v>
      </c>
      <c r="F67" s="9" t="s">
        <v>27</v>
      </c>
      <c r="G67" s="8" t="s">
        <v>204</v>
      </c>
      <c r="I67" s="8">
        <v>186963</v>
      </c>
      <c r="K67" s="8">
        <v>82644</v>
      </c>
      <c r="M67" s="8">
        <v>35479</v>
      </c>
      <c r="S67" s="8">
        <v>9.5</v>
      </c>
      <c r="T67" s="8">
        <v>9003</v>
      </c>
      <c r="U67" s="8">
        <v>2021</v>
      </c>
      <c r="V67" s="8" t="s">
        <v>420</v>
      </c>
    </row>
    <row r="68" spans="1:22" x14ac:dyDescent="0.2">
      <c r="A68" s="9">
        <v>2021</v>
      </c>
      <c r="B68" s="9">
        <v>53860</v>
      </c>
      <c r="C68" s="9" t="s">
        <v>835</v>
      </c>
      <c r="D68" s="9" t="s">
        <v>25</v>
      </c>
      <c r="E68" s="9" t="s">
        <v>26</v>
      </c>
      <c r="S68" s="8">
        <v>137</v>
      </c>
      <c r="T68" s="8">
        <v>123728</v>
      </c>
      <c r="U68" s="8">
        <v>2019</v>
      </c>
    </row>
    <row r="69" spans="1:22" x14ac:dyDescent="0.2">
      <c r="A69" s="9">
        <v>2021</v>
      </c>
      <c r="B69" s="9">
        <v>53879</v>
      </c>
      <c r="C69" s="9" t="s">
        <v>1256</v>
      </c>
      <c r="D69" s="9" t="s">
        <v>25</v>
      </c>
      <c r="E69" s="9" t="s">
        <v>26</v>
      </c>
      <c r="F69" s="9" t="s">
        <v>58</v>
      </c>
      <c r="G69" s="8" t="s">
        <v>204</v>
      </c>
      <c r="I69" s="8">
        <v>2897275</v>
      </c>
      <c r="K69" s="8">
        <v>757428.55</v>
      </c>
      <c r="S69" s="8">
        <v>38.19</v>
      </c>
      <c r="T69" s="8">
        <v>261746</v>
      </c>
      <c r="U69" s="8">
        <v>2018</v>
      </c>
    </row>
    <row r="70" spans="1:22" x14ac:dyDescent="0.2">
      <c r="A70" s="9">
        <v>2021</v>
      </c>
      <c r="B70" s="9">
        <v>53921</v>
      </c>
      <c r="C70" s="9" t="s">
        <v>319</v>
      </c>
      <c r="D70" s="9" t="s">
        <v>25</v>
      </c>
      <c r="E70" s="9" t="s">
        <v>26</v>
      </c>
      <c r="F70" s="9" t="s">
        <v>37</v>
      </c>
      <c r="G70" s="8" t="s">
        <v>204</v>
      </c>
      <c r="H70" s="8">
        <v>0</v>
      </c>
      <c r="I70" s="8">
        <v>3667560.36</v>
      </c>
      <c r="S70" s="8">
        <v>104.2</v>
      </c>
      <c r="T70" s="8">
        <v>192364</v>
      </c>
      <c r="U70" s="8">
        <v>2018</v>
      </c>
      <c r="V70" s="8" t="s">
        <v>320</v>
      </c>
    </row>
    <row r="71" spans="1:22" x14ac:dyDescent="0.2">
      <c r="A71" s="9">
        <v>2021</v>
      </c>
      <c r="B71" s="9">
        <v>53959</v>
      </c>
      <c r="C71" s="9" t="s">
        <v>262</v>
      </c>
      <c r="D71" s="9" t="s">
        <v>25</v>
      </c>
      <c r="E71" s="9" t="s">
        <v>26</v>
      </c>
      <c r="F71" s="9" t="s">
        <v>1313</v>
      </c>
      <c r="G71" s="8" t="s">
        <v>204</v>
      </c>
      <c r="N71" s="8">
        <v>478307</v>
      </c>
      <c r="O71" s="8">
        <v>689211</v>
      </c>
      <c r="P71" s="8">
        <v>0</v>
      </c>
      <c r="S71" s="8">
        <v>143</v>
      </c>
      <c r="T71" s="8">
        <v>92842</v>
      </c>
      <c r="U71" s="8">
        <v>2020</v>
      </c>
      <c r="V71" s="8" t="s">
        <v>264</v>
      </c>
    </row>
    <row r="72" spans="1:22" x14ac:dyDescent="0.2">
      <c r="A72" s="9">
        <v>2021</v>
      </c>
      <c r="B72" s="9">
        <v>54026</v>
      </c>
      <c r="C72" s="9" t="s">
        <v>1257</v>
      </c>
      <c r="D72" s="9" t="s">
        <v>25</v>
      </c>
      <c r="E72" s="9" t="s">
        <v>26</v>
      </c>
      <c r="F72" s="9" t="s">
        <v>401</v>
      </c>
      <c r="G72" s="8" t="s">
        <v>204</v>
      </c>
      <c r="S72" s="8">
        <v>128.79</v>
      </c>
      <c r="T72" s="8">
        <v>216279</v>
      </c>
      <c r="U72" s="8">
        <v>2018</v>
      </c>
      <c r="V72" s="8" t="s">
        <v>261</v>
      </c>
    </row>
    <row r="73" spans="1:22" x14ac:dyDescent="0.2">
      <c r="A73" s="9">
        <v>2021</v>
      </c>
      <c r="B73" s="9">
        <v>54029</v>
      </c>
      <c r="C73" s="9" t="s">
        <v>1258</v>
      </c>
      <c r="D73" s="9" t="s">
        <v>25</v>
      </c>
      <c r="E73" s="9" t="s">
        <v>26</v>
      </c>
      <c r="F73" s="9" t="s">
        <v>58</v>
      </c>
      <c r="G73" s="8" t="s">
        <v>204</v>
      </c>
      <c r="S73" s="8">
        <v>180.01</v>
      </c>
      <c r="T73" s="8">
        <v>215144</v>
      </c>
      <c r="U73" s="8">
        <v>2016</v>
      </c>
    </row>
    <row r="74" spans="1:22" x14ac:dyDescent="0.2">
      <c r="A74" s="9">
        <v>2021</v>
      </c>
      <c r="B74" s="9">
        <v>54030</v>
      </c>
      <c r="C74" s="9" t="s">
        <v>1259</v>
      </c>
      <c r="D74" s="9" t="s">
        <v>25</v>
      </c>
      <c r="E74" s="9" t="s">
        <v>26</v>
      </c>
      <c r="F74" s="9" t="s">
        <v>234</v>
      </c>
      <c r="S74" s="8">
        <v>309</v>
      </c>
      <c r="T74" s="8">
        <v>200918</v>
      </c>
      <c r="U74" s="8">
        <v>2021</v>
      </c>
      <c r="V74" s="8" t="s">
        <v>834</v>
      </c>
    </row>
    <row r="75" spans="1:22" x14ac:dyDescent="0.2">
      <c r="A75" s="9">
        <v>2021</v>
      </c>
      <c r="B75" s="9">
        <v>54034</v>
      </c>
      <c r="C75" s="9" t="s">
        <v>1260</v>
      </c>
      <c r="D75" s="9" t="s">
        <v>25</v>
      </c>
      <c r="E75" s="9" t="s">
        <v>26</v>
      </c>
      <c r="F75" s="9" t="s">
        <v>296</v>
      </c>
      <c r="G75" s="8" t="s">
        <v>204</v>
      </c>
      <c r="S75" s="8">
        <v>117.25</v>
      </c>
      <c r="T75" s="8">
        <v>201013</v>
      </c>
      <c r="U75" s="8">
        <v>2019</v>
      </c>
    </row>
    <row r="76" spans="1:22" x14ac:dyDescent="0.2">
      <c r="A76" s="9">
        <v>2021</v>
      </c>
      <c r="B76" s="9">
        <v>54037</v>
      </c>
      <c r="C76" s="9" t="s">
        <v>1261</v>
      </c>
      <c r="D76" s="9" t="s">
        <v>25</v>
      </c>
      <c r="E76" s="9" t="s">
        <v>26</v>
      </c>
      <c r="F76" s="9" t="s">
        <v>401</v>
      </c>
      <c r="G76" s="8" t="s">
        <v>204</v>
      </c>
      <c r="H76" s="8">
        <v>0</v>
      </c>
      <c r="I76" s="8">
        <v>1328927.8899999999</v>
      </c>
      <c r="K76" s="8">
        <v>1259505.19</v>
      </c>
      <c r="M76" s="8">
        <v>8872.07</v>
      </c>
      <c r="S76" s="8">
        <v>82.6</v>
      </c>
      <c r="T76" s="8">
        <v>215636</v>
      </c>
      <c r="U76" s="8">
        <v>2019</v>
      </c>
    </row>
    <row r="77" spans="1:22" x14ac:dyDescent="0.2">
      <c r="A77" s="9">
        <v>2021</v>
      </c>
      <c r="B77" s="9">
        <v>54048</v>
      </c>
      <c r="C77" s="9" t="s">
        <v>1262</v>
      </c>
      <c r="D77" s="9" t="s">
        <v>25</v>
      </c>
      <c r="E77" s="9" t="s">
        <v>26</v>
      </c>
      <c r="F77" s="9" t="s">
        <v>401</v>
      </c>
      <c r="G77" s="8" t="s">
        <v>204</v>
      </c>
      <c r="I77" s="8">
        <v>3128329</v>
      </c>
      <c r="K77" s="8">
        <v>1260363</v>
      </c>
      <c r="M77" s="8">
        <v>85610</v>
      </c>
      <c r="S77" s="8">
        <v>269.8</v>
      </c>
      <c r="T77" s="8">
        <v>187603</v>
      </c>
      <c r="U77" s="8">
        <v>2019</v>
      </c>
      <c r="V77" s="8" t="s">
        <v>248</v>
      </c>
    </row>
    <row r="78" spans="1:22" x14ac:dyDescent="0.2">
      <c r="A78" s="9">
        <v>2021</v>
      </c>
      <c r="B78" s="9">
        <v>54066</v>
      </c>
      <c r="C78" s="9" t="s">
        <v>1263</v>
      </c>
      <c r="D78" s="9" t="s">
        <v>25</v>
      </c>
      <c r="E78" s="9" t="s">
        <v>26</v>
      </c>
      <c r="F78" s="9" t="s">
        <v>1313</v>
      </c>
      <c r="G78" s="8" t="s">
        <v>438</v>
      </c>
      <c r="I78" s="8">
        <v>996779.22</v>
      </c>
      <c r="K78" s="8">
        <v>731412.01</v>
      </c>
      <c r="M78" s="8">
        <v>45541.440000000002</v>
      </c>
      <c r="S78" s="8">
        <v>147.76</v>
      </c>
      <c r="T78" s="8">
        <v>171629</v>
      </c>
      <c r="U78" s="8">
        <v>2020</v>
      </c>
      <c r="V78" s="8" t="s">
        <v>308</v>
      </c>
    </row>
    <row r="79" spans="1:22" x14ac:dyDescent="0.2">
      <c r="A79" s="9">
        <v>2021</v>
      </c>
      <c r="B79" s="9">
        <v>54070</v>
      </c>
      <c r="C79" s="9" t="s">
        <v>1264</v>
      </c>
      <c r="D79" s="9" t="s">
        <v>25</v>
      </c>
      <c r="E79" s="9" t="s">
        <v>26</v>
      </c>
      <c r="F79" s="9" t="s">
        <v>401</v>
      </c>
      <c r="G79" s="8" t="s">
        <v>263</v>
      </c>
      <c r="I79" s="8">
        <v>985191</v>
      </c>
      <c r="K79" s="8">
        <v>35580</v>
      </c>
      <c r="M79" s="8">
        <v>233353</v>
      </c>
      <c r="S79" s="8">
        <v>113</v>
      </c>
      <c r="T79" s="8">
        <v>171245</v>
      </c>
      <c r="U79" s="8">
        <v>2018</v>
      </c>
      <c r="V79" s="8" t="s">
        <v>44</v>
      </c>
    </row>
    <row r="80" spans="1:22" x14ac:dyDescent="0.2">
      <c r="A80" s="9">
        <v>2021</v>
      </c>
      <c r="B80" s="9">
        <v>54075</v>
      </c>
      <c r="C80" s="9" t="s">
        <v>1265</v>
      </c>
      <c r="D80" s="9" t="s">
        <v>25</v>
      </c>
      <c r="E80" s="9" t="s">
        <v>26</v>
      </c>
      <c r="F80" s="9" t="s">
        <v>296</v>
      </c>
      <c r="G80" s="8" t="s">
        <v>204</v>
      </c>
      <c r="I80" s="8">
        <v>827143</v>
      </c>
      <c r="K80" s="8">
        <v>653793.80000000005</v>
      </c>
      <c r="S80" s="8">
        <v>114.5</v>
      </c>
      <c r="T80" s="8">
        <v>156500</v>
      </c>
      <c r="U80" s="8">
        <v>2019</v>
      </c>
      <c r="V80" s="8" t="s">
        <v>352</v>
      </c>
    </row>
    <row r="81" spans="1:22" x14ac:dyDescent="0.2">
      <c r="A81" s="9">
        <v>2021</v>
      </c>
      <c r="B81" s="9">
        <v>54078</v>
      </c>
      <c r="C81" s="9" t="s">
        <v>1266</v>
      </c>
      <c r="D81" s="9" t="s">
        <v>25</v>
      </c>
      <c r="E81" s="9" t="s">
        <v>26</v>
      </c>
      <c r="F81" s="9" t="s">
        <v>401</v>
      </c>
      <c r="G81" s="8" t="s">
        <v>204</v>
      </c>
      <c r="I81" s="8">
        <v>797588.59</v>
      </c>
      <c r="K81" s="8">
        <v>13093</v>
      </c>
      <c r="S81" s="8">
        <v>165</v>
      </c>
      <c r="T81" s="8">
        <v>160197</v>
      </c>
      <c r="U81" s="8">
        <v>2019</v>
      </c>
      <c r="V81" s="8" t="s">
        <v>281</v>
      </c>
    </row>
    <row r="82" spans="1:22" x14ac:dyDescent="0.2">
      <c r="A82" s="9">
        <v>2021</v>
      </c>
      <c r="B82" s="9">
        <v>54082</v>
      </c>
      <c r="C82" s="9" t="s">
        <v>376</v>
      </c>
      <c r="D82" s="9" t="s">
        <v>25</v>
      </c>
      <c r="E82" s="9" t="s">
        <v>26</v>
      </c>
      <c r="S82" s="8">
        <v>44</v>
      </c>
      <c r="T82" s="8">
        <v>154817</v>
      </c>
      <c r="U82" s="8">
        <v>2020</v>
      </c>
      <c r="V82" s="8" t="s">
        <v>377</v>
      </c>
    </row>
    <row r="83" spans="1:22" x14ac:dyDescent="0.2">
      <c r="A83" s="9">
        <v>2021</v>
      </c>
      <c r="B83" s="9">
        <v>54085</v>
      </c>
      <c r="C83" s="9" t="s">
        <v>1267</v>
      </c>
      <c r="D83" s="9" t="s">
        <v>25</v>
      </c>
      <c r="E83" s="9" t="s">
        <v>26</v>
      </c>
      <c r="F83" s="9" t="s">
        <v>84</v>
      </c>
      <c r="G83" s="8" t="s">
        <v>204</v>
      </c>
      <c r="I83" s="8">
        <v>2063648</v>
      </c>
      <c r="K83" s="8">
        <v>1642104</v>
      </c>
      <c r="S83" s="8">
        <v>278</v>
      </c>
      <c r="T83" s="8">
        <v>145674</v>
      </c>
      <c r="U83" s="8">
        <v>2015</v>
      </c>
      <c r="V83" s="8" t="s">
        <v>445</v>
      </c>
    </row>
    <row r="84" spans="1:22" x14ac:dyDescent="0.2">
      <c r="A84" s="9">
        <v>2021</v>
      </c>
      <c r="B84" s="9">
        <v>54092</v>
      </c>
      <c r="C84" s="9" t="s">
        <v>1268</v>
      </c>
      <c r="D84" s="9" t="s">
        <v>25</v>
      </c>
      <c r="E84" s="9" t="s">
        <v>26</v>
      </c>
      <c r="F84" s="9" t="s">
        <v>1313</v>
      </c>
      <c r="G84" s="8" t="s">
        <v>204</v>
      </c>
      <c r="I84" s="8">
        <v>828725</v>
      </c>
      <c r="K84" s="8">
        <v>636369</v>
      </c>
      <c r="M84" s="8">
        <v>241733</v>
      </c>
      <c r="S84" s="8">
        <v>72.2</v>
      </c>
      <c r="T84" s="8">
        <v>119980</v>
      </c>
      <c r="U84" s="8">
        <v>2019</v>
      </c>
      <c r="V84" s="8" t="s">
        <v>144</v>
      </c>
    </row>
    <row r="85" spans="1:22" x14ac:dyDescent="0.2">
      <c r="A85" s="9">
        <v>2021</v>
      </c>
      <c r="B85" s="9">
        <v>54100</v>
      </c>
      <c r="C85" s="9" t="s">
        <v>347</v>
      </c>
      <c r="D85" s="9" t="s">
        <v>25</v>
      </c>
      <c r="E85" s="9" t="s">
        <v>26</v>
      </c>
      <c r="F85" s="9" t="s">
        <v>401</v>
      </c>
      <c r="G85" s="8" t="s">
        <v>204</v>
      </c>
      <c r="S85" s="8">
        <v>170.37</v>
      </c>
      <c r="T85" s="8">
        <v>123412</v>
      </c>
      <c r="U85" s="8">
        <v>2020</v>
      </c>
      <c r="V85" s="8" t="s">
        <v>349</v>
      </c>
    </row>
    <row r="86" spans="1:22" x14ac:dyDescent="0.2">
      <c r="A86" s="9">
        <v>2021</v>
      </c>
      <c r="B86" s="9">
        <v>54102</v>
      </c>
      <c r="C86" s="9" t="s">
        <v>1269</v>
      </c>
      <c r="D86" s="9" t="s">
        <v>25</v>
      </c>
      <c r="E86" s="9" t="s">
        <v>26</v>
      </c>
      <c r="F86" s="9" t="s">
        <v>401</v>
      </c>
      <c r="G86" s="8" t="s">
        <v>68</v>
      </c>
      <c r="I86" s="8">
        <v>1000191</v>
      </c>
      <c r="S86" s="8">
        <v>56</v>
      </c>
      <c r="T86" s="8">
        <v>97856</v>
      </c>
      <c r="U86" s="8">
        <v>2010</v>
      </c>
      <c r="V86" s="8" t="s">
        <v>255</v>
      </c>
    </row>
    <row r="87" spans="1:22" x14ac:dyDescent="0.2">
      <c r="A87" s="9">
        <v>2021</v>
      </c>
      <c r="B87" s="9">
        <v>54104</v>
      </c>
      <c r="C87" s="9" t="s">
        <v>1270</v>
      </c>
      <c r="D87" s="9" t="s">
        <v>25</v>
      </c>
      <c r="E87" s="9" t="s">
        <v>26</v>
      </c>
      <c r="F87" s="9" t="s">
        <v>401</v>
      </c>
      <c r="G87" s="8" t="s">
        <v>204</v>
      </c>
      <c r="I87" s="8">
        <v>791618</v>
      </c>
      <c r="K87" s="8">
        <v>646106</v>
      </c>
      <c r="M87" s="8">
        <v>217155</v>
      </c>
      <c r="S87" s="8">
        <v>70.7</v>
      </c>
      <c r="T87" s="8">
        <v>108091</v>
      </c>
      <c r="U87" s="8">
        <v>2020</v>
      </c>
      <c r="V87" s="8" t="s">
        <v>60</v>
      </c>
    </row>
    <row r="88" spans="1:22" x14ac:dyDescent="0.2">
      <c r="A88" s="9">
        <v>2021</v>
      </c>
      <c r="B88" s="9">
        <v>54105</v>
      </c>
      <c r="C88" s="9" t="s">
        <v>1271</v>
      </c>
      <c r="D88" s="9" t="s">
        <v>25</v>
      </c>
      <c r="E88" s="9" t="s">
        <v>26</v>
      </c>
      <c r="F88" s="9" t="s">
        <v>401</v>
      </c>
      <c r="G88" s="8" t="s">
        <v>204</v>
      </c>
      <c r="S88" s="8">
        <v>207</v>
      </c>
      <c r="T88" s="8">
        <v>85915</v>
      </c>
      <c r="U88" s="8">
        <v>2019</v>
      </c>
    </row>
    <row r="89" spans="1:22" x14ac:dyDescent="0.2">
      <c r="A89" s="9">
        <v>2021</v>
      </c>
      <c r="B89" s="9">
        <v>54109</v>
      </c>
      <c r="C89" s="9" t="s">
        <v>1272</v>
      </c>
      <c r="D89" s="9" t="s">
        <v>25</v>
      </c>
      <c r="E89" s="9" t="s">
        <v>26</v>
      </c>
      <c r="F89" s="9" t="s">
        <v>296</v>
      </c>
      <c r="G89" s="8" t="s">
        <v>204</v>
      </c>
      <c r="S89" s="8">
        <v>60</v>
      </c>
      <c r="T89" s="8">
        <v>85755</v>
      </c>
      <c r="U89" s="8">
        <v>2019</v>
      </c>
      <c r="V89" s="8" t="s">
        <v>100</v>
      </c>
    </row>
    <row r="90" spans="1:22" x14ac:dyDescent="0.2">
      <c r="A90" s="9">
        <v>2021</v>
      </c>
      <c r="B90" s="9">
        <v>54110</v>
      </c>
      <c r="C90" s="9" t="s">
        <v>1273</v>
      </c>
      <c r="D90" s="9" t="s">
        <v>25</v>
      </c>
      <c r="E90" s="9" t="s">
        <v>26</v>
      </c>
      <c r="F90" s="9" t="s">
        <v>1314</v>
      </c>
      <c r="G90" s="8" t="s">
        <v>204</v>
      </c>
      <c r="I90" s="8">
        <v>469756.7</v>
      </c>
      <c r="K90" s="8">
        <v>51439.68</v>
      </c>
      <c r="M90" s="8">
        <v>34091.22</v>
      </c>
      <c r="S90" s="8">
        <v>21.797339999999998</v>
      </c>
      <c r="T90" s="8">
        <v>90401</v>
      </c>
      <c r="U90" s="8">
        <v>2019</v>
      </c>
      <c r="V90" s="8" t="s">
        <v>239</v>
      </c>
    </row>
    <row r="91" spans="1:22" x14ac:dyDescent="0.2">
      <c r="A91" s="9">
        <v>2021</v>
      </c>
      <c r="B91" s="9">
        <v>54111</v>
      </c>
      <c r="C91" s="9" t="s">
        <v>1274</v>
      </c>
      <c r="D91" s="9" t="s">
        <v>25</v>
      </c>
      <c r="E91" s="9" t="s">
        <v>26</v>
      </c>
      <c r="F91" s="9" t="s">
        <v>1313</v>
      </c>
      <c r="G91" s="8" t="s">
        <v>204</v>
      </c>
      <c r="I91" s="8">
        <v>705303</v>
      </c>
      <c r="S91" s="8">
        <v>65.5</v>
      </c>
      <c r="T91" s="8">
        <v>74566</v>
      </c>
      <c r="U91" s="8">
        <v>2020</v>
      </c>
      <c r="V91" s="8" t="s">
        <v>98</v>
      </c>
    </row>
    <row r="92" spans="1:22" x14ac:dyDescent="0.2">
      <c r="A92" s="9">
        <v>2021</v>
      </c>
      <c r="B92" s="9">
        <v>54113</v>
      </c>
      <c r="C92" s="9" t="s">
        <v>1275</v>
      </c>
      <c r="D92" s="9" t="s">
        <v>25</v>
      </c>
      <c r="E92" s="9" t="s">
        <v>26</v>
      </c>
      <c r="F92" s="9" t="s">
        <v>1313</v>
      </c>
      <c r="G92" s="8" t="s">
        <v>204</v>
      </c>
      <c r="H92" s="8">
        <v>0</v>
      </c>
      <c r="I92" s="8">
        <v>703439.01</v>
      </c>
      <c r="K92" s="8">
        <v>243940.88</v>
      </c>
      <c r="M92" s="8">
        <v>23075.4</v>
      </c>
      <c r="S92" s="8">
        <v>165.42</v>
      </c>
      <c r="T92" s="8">
        <v>76338</v>
      </c>
      <c r="U92" s="8">
        <v>2020</v>
      </c>
      <c r="V92" s="8" t="s">
        <v>196</v>
      </c>
    </row>
    <row r="93" spans="1:22" x14ac:dyDescent="0.2">
      <c r="A93" s="9">
        <v>2021</v>
      </c>
      <c r="B93" s="9">
        <v>54114</v>
      </c>
      <c r="C93" s="9" t="s">
        <v>1276</v>
      </c>
      <c r="D93" s="9" t="s">
        <v>25</v>
      </c>
      <c r="E93" s="9" t="s">
        <v>26</v>
      </c>
      <c r="F93" s="9" t="s">
        <v>401</v>
      </c>
      <c r="G93" s="8" t="s">
        <v>204</v>
      </c>
      <c r="S93" s="8">
        <v>117</v>
      </c>
      <c r="T93" s="8">
        <v>92870</v>
      </c>
      <c r="U93" s="8">
        <v>2019</v>
      </c>
      <c r="V93" s="8" t="s">
        <v>224</v>
      </c>
    </row>
    <row r="94" spans="1:22" x14ac:dyDescent="0.2">
      <c r="A94" s="9">
        <v>2021</v>
      </c>
      <c r="B94" s="9">
        <v>54116</v>
      </c>
      <c r="C94" s="9" t="s">
        <v>1277</v>
      </c>
      <c r="D94" s="9" t="s">
        <v>25</v>
      </c>
      <c r="E94" s="9" t="s">
        <v>26</v>
      </c>
      <c r="F94" s="9" t="s">
        <v>296</v>
      </c>
      <c r="G94" s="8" t="s">
        <v>204</v>
      </c>
      <c r="H94" s="8">
        <v>0</v>
      </c>
      <c r="I94" s="8">
        <v>0</v>
      </c>
      <c r="J94" s="8">
        <v>0</v>
      </c>
      <c r="K94" s="8">
        <v>0</v>
      </c>
      <c r="L94" s="8">
        <v>0</v>
      </c>
      <c r="M94" s="8">
        <v>0</v>
      </c>
      <c r="S94" s="8">
        <v>77.62</v>
      </c>
      <c r="T94" s="8">
        <v>57882</v>
      </c>
      <c r="U94" s="8">
        <v>2019</v>
      </c>
      <c r="V94" s="8" t="s">
        <v>344</v>
      </c>
    </row>
    <row r="95" spans="1:22" x14ac:dyDescent="0.2">
      <c r="A95" s="9">
        <v>2021</v>
      </c>
      <c r="B95" s="9">
        <v>54119</v>
      </c>
      <c r="C95" s="9" t="s">
        <v>1278</v>
      </c>
      <c r="D95" s="9" t="s">
        <v>25</v>
      </c>
      <c r="E95" s="9" t="s">
        <v>26</v>
      </c>
      <c r="F95" s="9" t="s">
        <v>401</v>
      </c>
      <c r="G95" s="8" t="s">
        <v>204</v>
      </c>
      <c r="I95" s="8">
        <v>475666.36</v>
      </c>
      <c r="M95" s="8">
        <v>6658.81</v>
      </c>
      <c r="S95" s="8">
        <v>66.95</v>
      </c>
      <c r="T95" s="8">
        <v>68990</v>
      </c>
      <c r="U95" s="8">
        <v>2019</v>
      </c>
      <c r="V95" s="8" t="s">
        <v>69</v>
      </c>
    </row>
    <row r="96" spans="1:22" x14ac:dyDescent="0.2">
      <c r="A96" s="9">
        <v>2021</v>
      </c>
      <c r="B96" s="9">
        <v>54124</v>
      </c>
      <c r="C96" s="9" t="s">
        <v>1279</v>
      </c>
      <c r="D96" s="9" t="s">
        <v>25</v>
      </c>
      <c r="E96" s="9" t="s">
        <v>26</v>
      </c>
      <c r="F96" s="9" t="s">
        <v>296</v>
      </c>
      <c r="G96" s="8" t="s">
        <v>204</v>
      </c>
      <c r="H96" s="8">
        <v>0</v>
      </c>
      <c r="I96" s="8">
        <v>1043169.13</v>
      </c>
      <c r="J96" s="8">
        <v>0</v>
      </c>
      <c r="K96" s="8">
        <v>87996.13</v>
      </c>
      <c r="L96" s="8">
        <v>0</v>
      </c>
      <c r="M96" s="8">
        <v>57264.73</v>
      </c>
      <c r="S96" s="8">
        <v>226</v>
      </c>
      <c r="T96" s="8">
        <v>234237</v>
      </c>
      <c r="U96" s="8">
        <v>2017</v>
      </c>
      <c r="V96" s="8" t="s">
        <v>180</v>
      </c>
    </row>
    <row r="97" spans="1:22" x14ac:dyDescent="0.2">
      <c r="A97" s="9">
        <v>2021</v>
      </c>
      <c r="B97" s="9">
        <v>54125</v>
      </c>
      <c r="C97" s="9" t="s">
        <v>1280</v>
      </c>
      <c r="D97" s="9" t="s">
        <v>25</v>
      </c>
      <c r="E97" s="9" t="s">
        <v>26</v>
      </c>
      <c r="T97" s="8">
        <v>241590</v>
      </c>
      <c r="U97" s="8">
        <v>2020</v>
      </c>
    </row>
    <row r="98" spans="1:22" x14ac:dyDescent="0.2">
      <c r="A98" s="9">
        <v>2021</v>
      </c>
      <c r="B98" s="9">
        <v>54128</v>
      </c>
      <c r="C98" s="9" t="s">
        <v>1281</v>
      </c>
      <c r="D98" s="9" t="s">
        <v>25</v>
      </c>
      <c r="E98" s="9" t="s">
        <v>26</v>
      </c>
      <c r="S98" s="8">
        <v>274.3</v>
      </c>
      <c r="T98" s="8">
        <v>264165</v>
      </c>
      <c r="U98" s="8">
        <v>2020</v>
      </c>
      <c r="V98" s="8" t="s">
        <v>193</v>
      </c>
    </row>
    <row r="99" spans="1:22" x14ac:dyDescent="0.2">
      <c r="A99" s="9">
        <v>2021</v>
      </c>
      <c r="B99" s="9">
        <v>55415</v>
      </c>
      <c r="C99" s="9" t="s">
        <v>303</v>
      </c>
      <c r="D99" s="9" t="s">
        <v>25</v>
      </c>
      <c r="E99" s="9" t="s">
        <v>26</v>
      </c>
      <c r="F99" s="9" t="s">
        <v>401</v>
      </c>
      <c r="G99" s="8" t="s">
        <v>204</v>
      </c>
      <c r="P99" s="8">
        <v>7000</v>
      </c>
      <c r="S99" s="8">
        <v>141</v>
      </c>
      <c r="T99" s="8">
        <v>133451</v>
      </c>
      <c r="U99" s="8">
        <v>2018</v>
      </c>
      <c r="V99" s="8" t="s">
        <v>305</v>
      </c>
    </row>
    <row r="100" spans="1:22" x14ac:dyDescent="0.2">
      <c r="A100" s="9">
        <v>2021</v>
      </c>
      <c r="B100" s="9">
        <v>55419</v>
      </c>
      <c r="C100" s="9" t="s">
        <v>1282</v>
      </c>
      <c r="D100" s="9" t="s">
        <v>25</v>
      </c>
      <c r="E100" s="9" t="s">
        <v>26</v>
      </c>
      <c r="F100" s="9" t="s">
        <v>84</v>
      </c>
      <c r="G100" s="8" t="s">
        <v>125</v>
      </c>
      <c r="S100" s="8">
        <v>80.3</v>
      </c>
      <c r="T100" s="8">
        <v>141191</v>
      </c>
      <c r="U100" s="8">
        <v>2019</v>
      </c>
      <c r="V100" s="8" t="s">
        <v>232</v>
      </c>
    </row>
    <row r="101" spans="1:22" x14ac:dyDescent="0.2">
      <c r="A101" s="9">
        <v>2021</v>
      </c>
      <c r="B101" s="9">
        <v>55799</v>
      </c>
      <c r="C101" s="9" t="s">
        <v>218</v>
      </c>
      <c r="D101" s="9" t="s">
        <v>25</v>
      </c>
      <c r="E101" s="9" t="s">
        <v>26</v>
      </c>
      <c r="S101" s="8">
        <v>67.34</v>
      </c>
      <c r="T101" s="8">
        <v>226400</v>
      </c>
      <c r="U101" s="8">
        <v>2019</v>
      </c>
      <c r="V101" s="8" t="s">
        <v>220</v>
      </c>
    </row>
    <row r="102" spans="1:22" x14ac:dyDescent="0.2">
      <c r="A102" s="9">
        <v>2021</v>
      </c>
      <c r="B102" s="9">
        <v>55800</v>
      </c>
      <c r="C102" s="9" t="s">
        <v>1283</v>
      </c>
      <c r="D102" s="9" t="s">
        <v>25</v>
      </c>
      <c r="E102" s="9" t="s">
        <v>26</v>
      </c>
      <c r="F102" s="9" t="s">
        <v>334</v>
      </c>
      <c r="G102" s="8" t="s">
        <v>204</v>
      </c>
      <c r="H102" s="8">
        <v>194907</v>
      </c>
      <c r="I102" s="8">
        <v>671622</v>
      </c>
      <c r="K102" s="8">
        <v>455838</v>
      </c>
      <c r="M102" s="8">
        <v>139870</v>
      </c>
      <c r="S102" s="8">
        <v>16.649999999999999</v>
      </c>
      <c r="T102" s="8">
        <v>116632</v>
      </c>
      <c r="U102" s="8">
        <v>2019</v>
      </c>
      <c r="V102" s="8" t="s">
        <v>455</v>
      </c>
    </row>
    <row r="103" spans="1:22" x14ac:dyDescent="0.2">
      <c r="A103" s="9">
        <v>2021</v>
      </c>
      <c r="B103" s="9">
        <v>55801</v>
      </c>
      <c r="C103" s="9" t="s">
        <v>1284</v>
      </c>
      <c r="D103" s="9" t="s">
        <v>25</v>
      </c>
      <c r="E103" s="9" t="s">
        <v>26</v>
      </c>
      <c r="F103" s="9" t="s">
        <v>296</v>
      </c>
      <c r="G103" s="8" t="s">
        <v>204</v>
      </c>
      <c r="H103" s="8">
        <v>469813.11</v>
      </c>
      <c r="I103" s="8">
        <v>783518</v>
      </c>
      <c r="K103" s="8">
        <v>667696</v>
      </c>
      <c r="S103" s="8">
        <v>150.1</v>
      </c>
      <c r="T103" s="8">
        <v>116781</v>
      </c>
      <c r="U103" s="8">
        <v>2020</v>
      </c>
      <c r="V103" s="8" t="s">
        <v>79</v>
      </c>
    </row>
    <row r="104" spans="1:22" x14ac:dyDescent="0.2">
      <c r="A104" s="9">
        <v>2021</v>
      </c>
      <c r="B104" s="9">
        <v>57616</v>
      </c>
      <c r="C104" s="9" t="s">
        <v>330</v>
      </c>
      <c r="D104" s="9" t="s">
        <v>25</v>
      </c>
      <c r="E104" s="9" t="s">
        <v>26</v>
      </c>
      <c r="F104" s="9" t="s">
        <v>422</v>
      </c>
      <c r="G104" s="8" t="s">
        <v>204</v>
      </c>
      <c r="N104" s="8">
        <v>120709.2</v>
      </c>
      <c r="O104" s="8">
        <v>210436.37</v>
      </c>
      <c r="P104" s="8">
        <v>71218.429999999993</v>
      </c>
      <c r="S104" s="8">
        <v>44.65</v>
      </c>
      <c r="T104" s="8">
        <v>19446</v>
      </c>
      <c r="U104" s="8">
        <v>2020</v>
      </c>
      <c r="V104" s="8" t="s">
        <v>331</v>
      </c>
    </row>
    <row r="105" spans="1:22" x14ac:dyDescent="0.2">
      <c r="A105" s="9">
        <v>2021</v>
      </c>
      <c r="B105" s="9">
        <v>58357</v>
      </c>
      <c r="C105" s="9" t="s">
        <v>1285</v>
      </c>
      <c r="D105" s="9" t="s">
        <v>25</v>
      </c>
      <c r="E105" s="9" t="s">
        <v>26</v>
      </c>
      <c r="F105" s="9" t="s">
        <v>296</v>
      </c>
      <c r="G105" s="8" t="s">
        <v>125</v>
      </c>
      <c r="I105" s="8">
        <v>221361</v>
      </c>
      <c r="S105" s="8">
        <v>1.9209799999999999</v>
      </c>
      <c r="T105" s="8">
        <v>34399</v>
      </c>
      <c r="U105" s="8">
        <v>2010</v>
      </c>
      <c r="V105" s="8" t="s">
        <v>140</v>
      </c>
    </row>
    <row r="106" spans="1:22" x14ac:dyDescent="0.2">
      <c r="A106" s="9">
        <v>2021</v>
      </c>
      <c r="B106" s="9">
        <v>58485</v>
      </c>
      <c r="C106" s="9" t="s">
        <v>1286</v>
      </c>
      <c r="D106" s="9" t="s">
        <v>25</v>
      </c>
      <c r="E106" s="9" t="s">
        <v>26</v>
      </c>
      <c r="F106" s="9" t="s">
        <v>296</v>
      </c>
      <c r="G106" s="8" t="s">
        <v>328</v>
      </c>
      <c r="H106" s="8">
        <v>0</v>
      </c>
      <c r="I106" s="8">
        <v>341612.81</v>
      </c>
      <c r="K106" s="8">
        <v>137990.6</v>
      </c>
      <c r="M106" s="8">
        <v>34945.800000000003</v>
      </c>
      <c r="S106" s="8">
        <v>40.1</v>
      </c>
      <c r="T106" s="8">
        <v>55310</v>
      </c>
      <c r="U106" s="8">
        <v>2010</v>
      </c>
      <c r="V106" s="8" t="s">
        <v>329</v>
      </c>
    </row>
    <row r="107" spans="1:22" x14ac:dyDescent="0.2">
      <c r="A107" s="9">
        <v>2021</v>
      </c>
      <c r="B107" s="9">
        <v>58513</v>
      </c>
      <c r="C107" s="9" t="s">
        <v>1287</v>
      </c>
      <c r="D107" s="9" t="s">
        <v>25</v>
      </c>
      <c r="E107" s="9" t="s">
        <v>26</v>
      </c>
      <c r="F107" s="9" t="s">
        <v>401</v>
      </c>
      <c r="G107" s="8" t="s">
        <v>204</v>
      </c>
      <c r="I107" s="8">
        <v>355858</v>
      </c>
      <c r="K107" s="8">
        <v>69076</v>
      </c>
      <c r="M107" s="8">
        <v>1543</v>
      </c>
      <c r="S107" s="8">
        <v>20.98</v>
      </c>
      <c r="T107" s="8">
        <v>57637</v>
      </c>
      <c r="U107" s="8">
        <v>2019</v>
      </c>
      <c r="V107" s="8" t="s">
        <v>342</v>
      </c>
    </row>
    <row r="108" spans="1:22" x14ac:dyDescent="0.2">
      <c r="A108" s="9">
        <v>2021</v>
      </c>
      <c r="B108" s="9">
        <v>58531</v>
      </c>
      <c r="C108" s="9" t="s">
        <v>113</v>
      </c>
      <c r="D108" s="9" t="s">
        <v>25</v>
      </c>
      <c r="E108" s="9" t="s">
        <v>26</v>
      </c>
      <c r="F108" s="9" t="s">
        <v>296</v>
      </c>
      <c r="G108" s="8" t="s">
        <v>204</v>
      </c>
      <c r="I108" s="8">
        <v>485574</v>
      </c>
      <c r="K108" s="8">
        <v>104077</v>
      </c>
      <c r="M108" s="8">
        <v>27000</v>
      </c>
      <c r="S108" s="8">
        <v>11</v>
      </c>
      <c r="T108" s="8">
        <v>81562</v>
      </c>
      <c r="U108" s="8">
        <v>2018</v>
      </c>
      <c r="V108" s="8" t="s">
        <v>114</v>
      </c>
    </row>
    <row r="109" spans="1:22" x14ac:dyDescent="0.2">
      <c r="A109" s="9">
        <v>2021</v>
      </c>
      <c r="B109" s="9">
        <v>58590</v>
      </c>
      <c r="C109" s="9" t="s">
        <v>338</v>
      </c>
      <c r="D109" s="9" t="s">
        <v>25</v>
      </c>
      <c r="E109" s="9" t="s">
        <v>26</v>
      </c>
      <c r="F109" s="9" t="s">
        <v>296</v>
      </c>
      <c r="G109" s="8" t="s">
        <v>125</v>
      </c>
      <c r="H109" s="8">
        <v>0</v>
      </c>
      <c r="I109" s="8">
        <v>131408.57</v>
      </c>
      <c r="J109" s="8">
        <v>0</v>
      </c>
      <c r="K109" s="8">
        <v>168321.11</v>
      </c>
      <c r="L109" s="8">
        <v>0</v>
      </c>
      <c r="S109" s="8">
        <v>12.587</v>
      </c>
      <c r="T109" s="8">
        <v>27189</v>
      </c>
      <c r="U109" s="8">
        <v>2019</v>
      </c>
      <c r="V109" s="8" t="s">
        <v>339</v>
      </c>
    </row>
    <row r="110" spans="1:22" x14ac:dyDescent="0.2">
      <c r="A110" s="9">
        <v>2021</v>
      </c>
      <c r="B110" s="9">
        <v>58591</v>
      </c>
      <c r="C110" s="9" t="s">
        <v>468</v>
      </c>
      <c r="D110" s="9" t="s">
        <v>25</v>
      </c>
      <c r="E110" s="9" t="s">
        <v>26</v>
      </c>
      <c r="F110" s="9" t="s">
        <v>296</v>
      </c>
      <c r="G110" s="8" t="s">
        <v>125</v>
      </c>
      <c r="S110" s="8">
        <v>16146.24</v>
      </c>
      <c r="T110" s="8">
        <v>23000</v>
      </c>
      <c r="U110" s="8">
        <v>2010</v>
      </c>
    </row>
    <row r="111" spans="1:22" x14ac:dyDescent="0.2">
      <c r="A111" s="9">
        <v>2021</v>
      </c>
      <c r="B111" s="9">
        <v>58621</v>
      </c>
      <c r="C111" s="9" t="s">
        <v>1288</v>
      </c>
      <c r="D111" s="9" t="s">
        <v>25</v>
      </c>
      <c r="E111" s="9" t="s">
        <v>26</v>
      </c>
      <c r="F111" s="9" t="s">
        <v>296</v>
      </c>
      <c r="G111" s="8" t="s">
        <v>204</v>
      </c>
      <c r="I111" s="8">
        <v>306257.26</v>
      </c>
      <c r="S111" s="8">
        <v>51.02</v>
      </c>
      <c r="T111" s="8">
        <v>44678</v>
      </c>
      <c r="U111" s="8">
        <v>2018</v>
      </c>
      <c r="V111" s="8" t="s">
        <v>227</v>
      </c>
    </row>
    <row r="112" spans="1:22" x14ac:dyDescent="0.2">
      <c r="A112" s="9">
        <v>2021</v>
      </c>
      <c r="B112" s="9">
        <v>58626</v>
      </c>
      <c r="C112" s="9" t="s">
        <v>859</v>
      </c>
      <c r="D112" s="9" t="s">
        <v>25</v>
      </c>
      <c r="E112" s="9" t="s">
        <v>26</v>
      </c>
      <c r="S112" s="8">
        <v>40.093159999999997</v>
      </c>
      <c r="T112" s="8">
        <v>78860</v>
      </c>
      <c r="U112" s="8">
        <v>2010</v>
      </c>
    </row>
    <row r="113" spans="1:22" x14ac:dyDescent="0.2">
      <c r="A113" s="9">
        <v>2021</v>
      </c>
      <c r="B113" s="9">
        <v>58627</v>
      </c>
      <c r="C113" s="9" t="s">
        <v>147</v>
      </c>
      <c r="D113" s="9" t="s">
        <v>25</v>
      </c>
      <c r="E113" s="9" t="s">
        <v>26</v>
      </c>
      <c r="S113" s="8">
        <v>43.9</v>
      </c>
      <c r="T113" s="8">
        <v>26581</v>
      </c>
      <c r="U113" s="8">
        <v>2015</v>
      </c>
      <c r="V113" s="8" t="s">
        <v>148</v>
      </c>
    </row>
    <row r="114" spans="1:22" x14ac:dyDescent="0.2">
      <c r="A114" s="9">
        <v>2021</v>
      </c>
      <c r="B114" s="9">
        <v>58636</v>
      </c>
      <c r="C114" s="9" t="s">
        <v>107</v>
      </c>
      <c r="D114" s="9" t="s">
        <v>25</v>
      </c>
      <c r="E114" s="9" t="s">
        <v>26</v>
      </c>
      <c r="F114" s="9" t="s">
        <v>37</v>
      </c>
      <c r="G114" s="8" t="s">
        <v>204</v>
      </c>
      <c r="H114" s="8">
        <v>0</v>
      </c>
      <c r="I114" s="8">
        <v>511547.8</v>
      </c>
      <c r="K114" s="8">
        <v>308255.02</v>
      </c>
      <c r="L114" s="8">
        <v>0</v>
      </c>
      <c r="M114" s="8">
        <v>12491.24</v>
      </c>
      <c r="S114" s="8">
        <v>78</v>
      </c>
      <c r="T114" s="8">
        <v>90620</v>
      </c>
      <c r="U114" s="8">
        <v>2021</v>
      </c>
      <c r="V114" s="8" t="s">
        <v>108</v>
      </c>
    </row>
    <row r="115" spans="1:22" x14ac:dyDescent="0.2">
      <c r="A115" s="9">
        <v>2021</v>
      </c>
      <c r="B115" s="9">
        <v>58668</v>
      </c>
      <c r="C115" s="9" t="s">
        <v>24</v>
      </c>
      <c r="D115" s="9" t="s">
        <v>25</v>
      </c>
      <c r="E115" s="9" t="s">
        <v>26</v>
      </c>
      <c r="F115" s="9" t="s">
        <v>296</v>
      </c>
      <c r="G115" s="8" t="s">
        <v>204</v>
      </c>
      <c r="I115" s="8">
        <v>728024</v>
      </c>
      <c r="S115" s="8">
        <v>62.5</v>
      </c>
      <c r="T115" s="8">
        <v>95315</v>
      </c>
      <c r="U115" s="8">
        <v>2018</v>
      </c>
      <c r="V115" s="8" t="s">
        <v>31</v>
      </c>
    </row>
    <row r="116" spans="1:22" x14ac:dyDescent="0.2">
      <c r="A116" s="9">
        <v>2021</v>
      </c>
      <c r="B116" s="9">
        <v>58871</v>
      </c>
      <c r="C116" s="9" t="s">
        <v>836</v>
      </c>
      <c r="D116" s="9" t="s">
        <v>25</v>
      </c>
      <c r="E116" s="9" t="s">
        <v>26</v>
      </c>
      <c r="F116" s="9" t="s">
        <v>296</v>
      </c>
      <c r="G116" s="8" t="s">
        <v>125</v>
      </c>
      <c r="S116" s="8">
        <v>8</v>
      </c>
      <c r="T116" s="8">
        <v>43559</v>
      </c>
      <c r="U116" s="8">
        <v>2018</v>
      </c>
      <c r="V116" s="8" t="s">
        <v>837</v>
      </c>
    </row>
    <row r="117" spans="1:22" x14ac:dyDescent="0.2">
      <c r="A117" s="9">
        <v>2021</v>
      </c>
      <c r="B117" s="9">
        <v>59124</v>
      </c>
      <c r="C117" s="9" t="s">
        <v>270</v>
      </c>
      <c r="D117" s="9" t="s">
        <v>25</v>
      </c>
      <c r="E117" s="9" t="s">
        <v>26</v>
      </c>
      <c r="S117" s="8">
        <v>16.41</v>
      </c>
      <c r="T117" s="8">
        <v>15000</v>
      </c>
      <c r="U117" s="8">
        <v>2020</v>
      </c>
      <c r="V117" s="8" t="s">
        <v>271</v>
      </c>
    </row>
    <row r="118" spans="1:22" x14ac:dyDescent="0.2">
      <c r="A118" s="9">
        <v>2021</v>
      </c>
      <c r="B118" s="9">
        <v>59532</v>
      </c>
      <c r="C118" s="9" t="s">
        <v>1289</v>
      </c>
      <c r="D118" s="9" t="s">
        <v>25</v>
      </c>
      <c r="E118" s="9" t="s">
        <v>26</v>
      </c>
      <c r="F118" s="9" t="s">
        <v>27</v>
      </c>
      <c r="G118" s="8" t="s">
        <v>404</v>
      </c>
      <c r="N118" s="8">
        <v>270041</v>
      </c>
      <c r="O118" s="8">
        <v>136958</v>
      </c>
      <c r="P118" s="8">
        <v>38314</v>
      </c>
      <c r="S118" s="8">
        <v>1.26</v>
      </c>
      <c r="T118" s="8">
        <v>55754</v>
      </c>
      <c r="U118" s="8">
        <v>2020</v>
      </c>
    </row>
    <row r="119" spans="1:22" x14ac:dyDescent="0.2">
      <c r="A119" s="9">
        <v>2021</v>
      </c>
      <c r="B119" s="9">
        <v>59535</v>
      </c>
      <c r="C119" s="9" t="s">
        <v>298</v>
      </c>
      <c r="D119" s="9" t="s">
        <v>25</v>
      </c>
      <c r="E119" s="9" t="s">
        <v>26</v>
      </c>
      <c r="F119" s="9" t="s">
        <v>296</v>
      </c>
      <c r="G119" s="8" t="s">
        <v>204</v>
      </c>
      <c r="S119" s="8">
        <v>12.1</v>
      </c>
      <c r="T119" s="8">
        <v>5434</v>
      </c>
      <c r="U119" s="8">
        <v>2019</v>
      </c>
      <c r="V119" s="8" t="s">
        <v>299</v>
      </c>
    </row>
    <row r="120" spans="1:22" x14ac:dyDescent="0.2">
      <c r="A120" s="9">
        <v>2021</v>
      </c>
      <c r="B120" s="9">
        <v>59537</v>
      </c>
      <c r="C120" s="9" t="s">
        <v>410</v>
      </c>
      <c r="D120" s="9" t="s">
        <v>25</v>
      </c>
      <c r="E120" s="9" t="s">
        <v>26</v>
      </c>
      <c r="F120" s="9" t="s">
        <v>401</v>
      </c>
      <c r="G120" s="8" t="s">
        <v>204</v>
      </c>
      <c r="N120" s="8">
        <v>974594</v>
      </c>
      <c r="O120" s="8">
        <v>286649</v>
      </c>
      <c r="P120" s="8">
        <v>16049</v>
      </c>
      <c r="S120" s="8">
        <v>251.23</v>
      </c>
      <c r="T120" s="8">
        <v>147993</v>
      </c>
      <c r="U120" s="8">
        <v>2020</v>
      </c>
      <c r="V120" s="8" t="s">
        <v>413</v>
      </c>
    </row>
    <row r="121" spans="1:22" x14ac:dyDescent="0.2">
      <c r="A121" s="9">
        <v>2021</v>
      </c>
      <c r="B121" s="9">
        <v>59545</v>
      </c>
      <c r="C121" s="9" t="s">
        <v>282</v>
      </c>
      <c r="D121" s="9" t="s">
        <v>25</v>
      </c>
      <c r="E121" s="9" t="s">
        <v>26</v>
      </c>
      <c r="F121" s="9" t="s">
        <v>401</v>
      </c>
      <c r="G121" s="8" t="s">
        <v>204</v>
      </c>
      <c r="I121" s="8">
        <v>157770.29999999999</v>
      </c>
      <c r="K121" s="8">
        <v>156582.97</v>
      </c>
      <c r="M121" s="8">
        <v>16933.89</v>
      </c>
      <c r="S121" s="8">
        <v>26.4</v>
      </c>
      <c r="T121" s="8">
        <v>47266</v>
      </c>
      <c r="U121" s="8">
        <v>2019</v>
      </c>
      <c r="V121" s="8" t="s">
        <v>283</v>
      </c>
    </row>
    <row r="122" spans="1:22" x14ac:dyDescent="0.2">
      <c r="A122" s="9">
        <v>2021</v>
      </c>
      <c r="B122" s="9">
        <v>59550</v>
      </c>
      <c r="C122" s="9" t="s">
        <v>484</v>
      </c>
      <c r="D122" s="9" t="s">
        <v>25</v>
      </c>
      <c r="E122" s="9" t="s">
        <v>26</v>
      </c>
      <c r="F122" s="9" t="s">
        <v>485</v>
      </c>
      <c r="G122" s="8" t="s">
        <v>437</v>
      </c>
      <c r="T122" s="8">
        <v>100000</v>
      </c>
      <c r="U122" s="8">
        <v>2020</v>
      </c>
    </row>
    <row r="123" spans="1:22" x14ac:dyDescent="0.2">
      <c r="A123" s="9">
        <v>2021</v>
      </c>
      <c r="B123" s="9">
        <v>59552</v>
      </c>
      <c r="C123" s="9" t="s">
        <v>89</v>
      </c>
      <c r="D123" s="9" t="s">
        <v>25</v>
      </c>
      <c r="E123" s="9" t="s">
        <v>26</v>
      </c>
      <c r="F123" s="9" t="s">
        <v>1316</v>
      </c>
      <c r="G123" s="8" t="s">
        <v>204</v>
      </c>
      <c r="S123" s="8">
        <v>25.7</v>
      </c>
      <c r="T123" s="8">
        <v>69289</v>
      </c>
      <c r="U123" s="8">
        <v>2018</v>
      </c>
      <c r="V123" s="8" t="s">
        <v>92</v>
      </c>
    </row>
    <row r="124" spans="1:22" x14ac:dyDescent="0.2">
      <c r="A124" s="9">
        <v>2021</v>
      </c>
      <c r="B124" s="9">
        <v>59563</v>
      </c>
      <c r="C124" s="9" t="s">
        <v>464</v>
      </c>
      <c r="D124" s="9" t="s">
        <v>25</v>
      </c>
      <c r="E124" s="9" t="s">
        <v>26</v>
      </c>
      <c r="F124" s="9" t="s">
        <v>296</v>
      </c>
      <c r="G124" s="8" t="s">
        <v>204</v>
      </c>
      <c r="I124" s="8">
        <v>151435</v>
      </c>
      <c r="S124" s="8">
        <v>5.4</v>
      </c>
      <c r="T124" s="8">
        <v>17765</v>
      </c>
      <c r="U124" s="8">
        <v>2021</v>
      </c>
      <c r="V124" s="8" t="s">
        <v>465</v>
      </c>
    </row>
    <row r="125" spans="1:22" x14ac:dyDescent="0.2">
      <c r="A125" s="9">
        <v>2021</v>
      </c>
      <c r="B125" s="9">
        <v>59588</v>
      </c>
      <c r="C125" s="9" t="s">
        <v>197</v>
      </c>
      <c r="D125" s="9" t="s">
        <v>25</v>
      </c>
      <c r="E125" s="9" t="s">
        <v>26</v>
      </c>
      <c r="F125" s="9" t="s">
        <v>27</v>
      </c>
      <c r="G125" s="8" t="s">
        <v>204</v>
      </c>
      <c r="N125" s="8">
        <v>594267</v>
      </c>
      <c r="O125" s="8">
        <v>324990</v>
      </c>
      <c r="P125" s="8">
        <v>17828</v>
      </c>
      <c r="S125" s="8">
        <v>21.2</v>
      </c>
      <c r="T125" s="8">
        <v>64051</v>
      </c>
      <c r="U125" s="8">
        <v>2019</v>
      </c>
      <c r="V125" s="8" t="s">
        <v>198</v>
      </c>
    </row>
    <row r="126" spans="1:22" x14ac:dyDescent="0.2">
      <c r="A126" s="9">
        <v>2021</v>
      </c>
      <c r="B126" s="9">
        <v>59605</v>
      </c>
      <c r="C126" s="9" t="s">
        <v>1290</v>
      </c>
      <c r="D126" s="9" t="s">
        <v>25</v>
      </c>
      <c r="E126" s="9" t="s">
        <v>26</v>
      </c>
      <c r="S126" s="8">
        <v>16</v>
      </c>
      <c r="T126" s="8">
        <v>54000</v>
      </c>
      <c r="U126" s="8">
        <v>2020</v>
      </c>
    </row>
    <row r="127" spans="1:22" x14ac:dyDescent="0.2">
      <c r="A127" s="9">
        <v>2021</v>
      </c>
      <c r="B127" s="9">
        <v>59633</v>
      </c>
      <c r="C127" s="9" t="s">
        <v>45</v>
      </c>
      <c r="D127" s="9" t="s">
        <v>25</v>
      </c>
      <c r="E127" s="9" t="s">
        <v>26</v>
      </c>
      <c r="F127" s="9" t="s">
        <v>401</v>
      </c>
      <c r="G127" s="8" t="s">
        <v>204</v>
      </c>
      <c r="S127" s="8">
        <v>33</v>
      </c>
      <c r="T127" s="8">
        <v>64605</v>
      </c>
      <c r="U127" s="8">
        <v>2021</v>
      </c>
      <c r="V127" s="8" t="s">
        <v>47</v>
      </c>
    </row>
    <row r="128" spans="1:22" x14ac:dyDescent="0.2">
      <c r="A128" s="9">
        <v>2021</v>
      </c>
      <c r="B128" s="9">
        <v>59644</v>
      </c>
      <c r="C128" s="9" t="s">
        <v>34</v>
      </c>
      <c r="D128" s="9" t="s">
        <v>25</v>
      </c>
      <c r="E128" s="9" t="s">
        <v>26</v>
      </c>
      <c r="F128" s="9" t="s">
        <v>401</v>
      </c>
      <c r="G128" s="8" t="s">
        <v>328</v>
      </c>
      <c r="S128" s="8">
        <v>13.31</v>
      </c>
      <c r="T128" s="8">
        <v>40173</v>
      </c>
      <c r="U128" s="8">
        <v>2019</v>
      </c>
      <c r="V128" s="8" t="s">
        <v>35</v>
      </c>
    </row>
    <row r="129" spans="1:22" x14ac:dyDescent="0.2">
      <c r="A129" s="9">
        <v>2021</v>
      </c>
      <c r="B129" s="9">
        <v>59653</v>
      </c>
      <c r="C129" s="9" t="s">
        <v>208</v>
      </c>
      <c r="D129" s="9" t="s">
        <v>25</v>
      </c>
      <c r="E129" s="9" t="s">
        <v>26</v>
      </c>
      <c r="F129" s="9" t="s">
        <v>58</v>
      </c>
      <c r="G129" s="8" t="s">
        <v>204</v>
      </c>
      <c r="I129" s="8">
        <v>246824.99</v>
      </c>
      <c r="S129" s="8">
        <v>10.199999999999999</v>
      </c>
      <c r="T129" s="8">
        <v>35183</v>
      </c>
      <c r="U129" s="8">
        <v>2019</v>
      </c>
      <c r="V129" s="8" t="s">
        <v>209</v>
      </c>
    </row>
    <row r="130" spans="1:22" x14ac:dyDescent="0.2">
      <c r="A130" s="9">
        <v>2021</v>
      </c>
      <c r="B130" s="9">
        <v>59657</v>
      </c>
      <c r="C130" s="9" t="s">
        <v>482</v>
      </c>
      <c r="D130" s="9" t="s">
        <v>25</v>
      </c>
      <c r="E130" s="9" t="s">
        <v>26</v>
      </c>
      <c r="F130" s="9" t="s">
        <v>27</v>
      </c>
      <c r="G130" s="8" t="s">
        <v>204</v>
      </c>
      <c r="H130" s="8">
        <v>0</v>
      </c>
      <c r="I130" s="8">
        <v>420433.4</v>
      </c>
      <c r="K130" s="8">
        <v>321639.59000000003</v>
      </c>
      <c r="M130" s="8">
        <v>6685.01</v>
      </c>
      <c r="S130" s="8">
        <v>50.72</v>
      </c>
      <c r="T130" s="8">
        <v>99225</v>
      </c>
      <c r="U130" s="8">
        <v>2020</v>
      </c>
    </row>
    <row r="131" spans="1:22" x14ac:dyDescent="0.2">
      <c r="A131" s="9">
        <v>2021</v>
      </c>
      <c r="B131" s="9">
        <v>59696</v>
      </c>
      <c r="C131" s="9" t="s">
        <v>1291</v>
      </c>
      <c r="D131" s="9" t="s">
        <v>25</v>
      </c>
      <c r="E131" s="9" t="s">
        <v>26</v>
      </c>
      <c r="F131" s="9" t="s">
        <v>401</v>
      </c>
      <c r="G131" s="8" t="s">
        <v>204</v>
      </c>
      <c r="S131" s="8">
        <v>79.98</v>
      </c>
      <c r="T131" s="8">
        <v>99570</v>
      </c>
      <c r="U131" s="8">
        <v>2020</v>
      </c>
    </row>
    <row r="132" spans="1:22" x14ac:dyDescent="0.2">
      <c r="A132" s="9">
        <v>2021</v>
      </c>
      <c r="B132" s="9">
        <v>59707</v>
      </c>
      <c r="C132" s="9" t="s">
        <v>417</v>
      </c>
      <c r="D132" s="9" t="s">
        <v>25</v>
      </c>
      <c r="E132" s="9" t="s">
        <v>26</v>
      </c>
      <c r="F132" s="9" t="s">
        <v>1313</v>
      </c>
      <c r="G132" s="8" t="s">
        <v>204</v>
      </c>
      <c r="N132" s="8">
        <v>370008</v>
      </c>
      <c r="S132" s="8">
        <v>47.56</v>
      </c>
      <c r="T132" s="8">
        <v>31822</v>
      </c>
      <c r="U132" s="8">
        <v>2019</v>
      </c>
    </row>
    <row r="133" spans="1:22" x14ac:dyDescent="0.2">
      <c r="A133" s="9">
        <v>2021</v>
      </c>
      <c r="B133" s="9">
        <v>59708</v>
      </c>
      <c r="C133" s="9" t="s">
        <v>1292</v>
      </c>
      <c r="D133" s="9" t="s">
        <v>25</v>
      </c>
      <c r="E133" s="9" t="s">
        <v>26</v>
      </c>
      <c r="F133" s="9" t="s">
        <v>27</v>
      </c>
      <c r="G133" s="8" t="s">
        <v>125</v>
      </c>
      <c r="S133" s="8">
        <v>50</v>
      </c>
      <c r="T133" s="8">
        <v>75000</v>
      </c>
      <c r="U133" s="8">
        <v>2010</v>
      </c>
    </row>
    <row r="134" spans="1:22" x14ac:dyDescent="0.2">
      <c r="A134" s="9">
        <v>2021</v>
      </c>
      <c r="B134" s="9">
        <v>60656</v>
      </c>
      <c r="C134" s="9" t="s">
        <v>163</v>
      </c>
      <c r="D134" s="9" t="s">
        <v>25</v>
      </c>
      <c r="E134" s="9" t="s">
        <v>26</v>
      </c>
      <c r="F134" s="9" t="s">
        <v>401</v>
      </c>
      <c r="G134" s="8" t="s">
        <v>204</v>
      </c>
      <c r="I134" s="8">
        <v>32543</v>
      </c>
      <c r="K134" s="8">
        <v>705.5</v>
      </c>
      <c r="M134" s="8">
        <v>197</v>
      </c>
      <c r="S134" s="8">
        <v>4.4000000000000004</v>
      </c>
      <c r="T134" s="8">
        <v>11317</v>
      </c>
      <c r="U134" s="8">
        <v>2019</v>
      </c>
      <c r="V134" s="8" t="s">
        <v>165</v>
      </c>
    </row>
    <row r="135" spans="1:22" x14ac:dyDescent="0.2">
      <c r="A135" s="9">
        <v>2021</v>
      </c>
      <c r="B135" s="9">
        <v>61790</v>
      </c>
      <c r="C135" s="9" t="s">
        <v>249</v>
      </c>
      <c r="D135" s="9" t="s">
        <v>25</v>
      </c>
      <c r="E135" s="9" t="s">
        <v>26</v>
      </c>
      <c r="F135" s="9" t="s">
        <v>401</v>
      </c>
      <c r="G135" s="8" t="s">
        <v>204</v>
      </c>
      <c r="H135" s="8">
        <v>0</v>
      </c>
      <c r="I135" s="8">
        <v>121584</v>
      </c>
      <c r="J135" s="8">
        <v>0</v>
      </c>
      <c r="K135" s="8">
        <v>8278</v>
      </c>
      <c r="L135" s="8">
        <v>0</v>
      </c>
      <c r="M135" s="8">
        <v>3498</v>
      </c>
      <c r="S135" s="8">
        <v>5.827</v>
      </c>
      <c r="T135" s="8">
        <v>11899</v>
      </c>
      <c r="U135" s="8">
        <v>2019</v>
      </c>
      <c r="V135" s="8" t="s">
        <v>250</v>
      </c>
    </row>
    <row r="136" spans="1:22" x14ac:dyDescent="0.2">
      <c r="A136" s="9">
        <v>2021</v>
      </c>
      <c r="B136" s="9">
        <v>63562</v>
      </c>
      <c r="C136" s="9" t="s">
        <v>216</v>
      </c>
      <c r="D136" s="9" t="s">
        <v>25</v>
      </c>
      <c r="E136" s="9" t="s">
        <v>26</v>
      </c>
      <c r="F136" s="9" t="s">
        <v>401</v>
      </c>
      <c r="G136" s="8" t="s">
        <v>204</v>
      </c>
      <c r="I136" s="8">
        <v>875973.55</v>
      </c>
      <c r="K136" s="8">
        <v>645857.64</v>
      </c>
      <c r="M136" s="8">
        <v>88766.46</v>
      </c>
      <c r="S136" s="8">
        <v>107.38</v>
      </c>
      <c r="T136" s="8">
        <v>102026</v>
      </c>
      <c r="U136" s="8">
        <v>2019</v>
      </c>
      <c r="V136" s="8" t="s">
        <v>217</v>
      </c>
    </row>
    <row r="137" spans="1:22" x14ac:dyDescent="0.2">
      <c r="A137" s="9">
        <v>2021</v>
      </c>
      <c r="B137" s="9">
        <v>63862</v>
      </c>
      <c r="C137" s="9" t="s">
        <v>425</v>
      </c>
      <c r="D137" s="9" t="s">
        <v>25</v>
      </c>
      <c r="E137" s="9" t="s">
        <v>26</v>
      </c>
      <c r="F137" s="9" t="s">
        <v>1313</v>
      </c>
      <c r="G137" s="8" t="s">
        <v>263</v>
      </c>
      <c r="S137" s="8">
        <v>17.100000000000001</v>
      </c>
      <c r="T137" s="8">
        <v>21056</v>
      </c>
      <c r="U137" s="8">
        <v>2019</v>
      </c>
    </row>
    <row r="138" spans="1:22" x14ac:dyDescent="0.2">
      <c r="A138" s="9">
        <v>2021</v>
      </c>
      <c r="B138" s="9">
        <v>63941</v>
      </c>
      <c r="C138" s="9" t="s">
        <v>132</v>
      </c>
      <c r="D138" s="9" t="s">
        <v>25</v>
      </c>
      <c r="E138" s="9" t="s">
        <v>26</v>
      </c>
      <c r="F138" s="9" t="s">
        <v>296</v>
      </c>
      <c r="G138" s="8" t="s">
        <v>204</v>
      </c>
      <c r="N138" s="8">
        <v>11962713.810000001</v>
      </c>
      <c r="O138" s="8">
        <v>6373484.6399999997</v>
      </c>
      <c r="P138" s="8">
        <v>9586389</v>
      </c>
      <c r="S138" s="8">
        <v>1108</v>
      </c>
      <c r="T138" s="8">
        <v>1966120</v>
      </c>
      <c r="U138" s="8">
        <v>2021</v>
      </c>
      <c r="V138" s="8" t="s">
        <v>133</v>
      </c>
    </row>
    <row r="139" spans="1:22" x14ac:dyDescent="0.2">
      <c r="A139" s="9">
        <v>2021</v>
      </c>
      <c r="B139" s="9">
        <v>63999</v>
      </c>
      <c r="C139" s="9" t="s">
        <v>158</v>
      </c>
      <c r="D139" s="9" t="s">
        <v>25</v>
      </c>
      <c r="E139" s="9" t="s">
        <v>26</v>
      </c>
      <c r="F139" s="9" t="s">
        <v>401</v>
      </c>
      <c r="G139" s="8" t="s">
        <v>204</v>
      </c>
      <c r="I139" s="8">
        <v>316878.7</v>
      </c>
      <c r="K139" s="8">
        <v>729150</v>
      </c>
      <c r="M139" s="8">
        <v>156635</v>
      </c>
      <c r="S139" s="8">
        <v>18.13</v>
      </c>
      <c r="T139" s="8">
        <v>91826</v>
      </c>
      <c r="U139" s="8">
        <v>2018</v>
      </c>
      <c r="V139" s="8" t="s">
        <v>159</v>
      </c>
    </row>
    <row r="140" spans="1:22" x14ac:dyDescent="0.2">
      <c r="A140" s="9">
        <v>2021</v>
      </c>
      <c r="B140" s="9">
        <v>64014</v>
      </c>
      <c r="C140" s="9" t="s">
        <v>1293</v>
      </c>
      <c r="D140" s="9" t="s">
        <v>25</v>
      </c>
      <c r="E140" s="9" t="s">
        <v>26</v>
      </c>
      <c r="F140" s="9" t="s">
        <v>296</v>
      </c>
      <c r="G140" s="8" t="s">
        <v>204</v>
      </c>
      <c r="H140" s="8">
        <v>0</v>
      </c>
      <c r="I140" s="8">
        <v>174312</v>
      </c>
      <c r="J140" s="8">
        <v>0</v>
      </c>
      <c r="K140" s="8">
        <v>4535</v>
      </c>
      <c r="L140" s="8">
        <v>0</v>
      </c>
      <c r="M140" s="8">
        <v>80758</v>
      </c>
      <c r="S140" s="8">
        <v>29.29</v>
      </c>
      <c r="T140" s="8">
        <v>60170</v>
      </c>
      <c r="U140" s="8">
        <v>2018</v>
      </c>
      <c r="V140" s="8" t="s">
        <v>176</v>
      </c>
    </row>
    <row r="141" spans="1:22" x14ac:dyDescent="0.2">
      <c r="A141" s="9">
        <v>2021</v>
      </c>
      <c r="B141" s="9">
        <v>73295</v>
      </c>
      <c r="C141" s="9" t="s">
        <v>325</v>
      </c>
      <c r="D141" s="9" t="s">
        <v>25</v>
      </c>
      <c r="E141" s="9" t="s">
        <v>26</v>
      </c>
      <c r="F141" s="9" t="s">
        <v>401</v>
      </c>
      <c r="G141" s="8" t="s">
        <v>125</v>
      </c>
      <c r="S141" s="8">
        <v>58.38</v>
      </c>
      <c r="T141" s="8">
        <v>51277</v>
      </c>
      <c r="U141" s="8">
        <v>2019</v>
      </c>
      <c r="V141" s="8" t="s">
        <v>326</v>
      </c>
    </row>
    <row r="142" spans="1:22" x14ac:dyDescent="0.2">
      <c r="A142" s="9">
        <v>2021</v>
      </c>
      <c r="B142" s="9">
        <v>73530</v>
      </c>
      <c r="C142" s="9" t="s">
        <v>80</v>
      </c>
      <c r="D142" s="9" t="s">
        <v>25</v>
      </c>
      <c r="E142" s="9" t="s">
        <v>26</v>
      </c>
      <c r="F142" s="9" t="s">
        <v>58</v>
      </c>
      <c r="G142" s="8" t="s">
        <v>204</v>
      </c>
      <c r="I142" s="8">
        <v>287962</v>
      </c>
      <c r="K142" s="8">
        <v>128676</v>
      </c>
      <c r="M142" s="8">
        <v>7443</v>
      </c>
      <c r="S142" s="8">
        <v>42.8</v>
      </c>
      <c r="T142" s="8">
        <v>31394</v>
      </c>
      <c r="U142" s="8">
        <v>2010</v>
      </c>
      <c r="V142" s="8" t="s">
        <v>82</v>
      </c>
    </row>
    <row r="143" spans="1:22" x14ac:dyDescent="0.2">
      <c r="A143" s="9">
        <v>2021</v>
      </c>
      <c r="B143" s="9">
        <v>73666</v>
      </c>
      <c r="C143" s="9" t="s">
        <v>1294</v>
      </c>
      <c r="D143" s="9" t="s">
        <v>25</v>
      </c>
      <c r="E143" s="9" t="s">
        <v>26</v>
      </c>
      <c r="F143" s="9" t="s">
        <v>401</v>
      </c>
      <c r="G143" s="8" t="s">
        <v>204</v>
      </c>
      <c r="H143" s="8">
        <v>117495</v>
      </c>
      <c r="I143" s="8">
        <v>16033482</v>
      </c>
      <c r="K143" s="8">
        <v>5761545</v>
      </c>
      <c r="M143" s="8">
        <v>999233</v>
      </c>
      <c r="S143" s="8">
        <v>3226.0632900000001</v>
      </c>
      <c r="T143" s="8">
        <v>1235574</v>
      </c>
      <c r="U143" s="8">
        <v>2019</v>
      </c>
    </row>
    <row r="144" spans="1:22" x14ac:dyDescent="0.2">
      <c r="A144" s="9">
        <v>2021</v>
      </c>
      <c r="B144" s="9">
        <v>73669</v>
      </c>
      <c r="C144" s="9" t="s">
        <v>1295</v>
      </c>
      <c r="D144" s="9" t="s">
        <v>25</v>
      </c>
      <c r="E144" s="9" t="s">
        <v>26</v>
      </c>
      <c r="F144" s="9" t="s">
        <v>58</v>
      </c>
      <c r="G144" s="8" t="s">
        <v>204</v>
      </c>
      <c r="I144" s="8">
        <v>255610</v>
      </c>
      <c r="K144" s="8">
        <v>83680</v>
      </c>
      <c r="S144" s="8">
        <v>33.5</v>
      </c>
      <c r="T144" s="8">
        <v>46802</v>
      </c>
      <c r="U144" s="8">
        <v>2019</v>
      </c>
    </row>
    <row r="145" spans="1:22" x14ac:dyDescent="0.2">
      <c r="A145" s="9">
        <v>2021</v>
      </c>
      <c r="B145" s="9">
        <v>74401</v>
      </c>
      <c r="C145" s="9" t="s">
        <v>357</v>
      </c>
      <c r="D145" s="9" t="s">
        <v>25</v>
      </c>
      <c r="E145" s="9" t="s">
        <v>26</v>
      </c>
      <c r="F145" s="9" t="s">
        <v>58</v>
      </c>
      <c r="G145" s="8" t="s">
        <v>328</v>
      </c>
      <c r="N145" s="8">
        <v>435710</v>
      </c>
      <c r="P145" s="8">
        <v>48063</v>
      </c>
      <c r="S145" s="8">
        <v>51</v>
      </c>
      <c r="T145" s="8">
        <v>63375</v>
      </c>
      <c r="U145" s="8">
        <v>2018</v>
      </c>
      <c r="V145" s="8" t="s">
        <v>359</v>
      </c>
    </row>
    <row r="146" spans="1:22" x14ac:dyDescent="0.2">
      <c r="A146" s="9">
        <v>2021</v>
      </c>
      <c r="B146" s="9">
        <v>74414</v>
      </c>
      <c r="C146" s="9" t="s">
        <v>1296</v>
      </c>
      <c r="D146" s="9" t="s">
        <v>25</v>
      </c>
      <c r="E146" s="9" t="s">
        <v>26</v>
      </c>
      <c r="F146" s="9" t="s">
        <v>58</v>
      </c>
      <c r="G146" s="8" t="s">
        <v>263</v>
      </c>
      <c r="S146" s="8">
        <v>1920</v>
      </c>
      <c r="T146" s="8">
        <v>326196</v>
      </c>
      <c r="U146" s="8">
        <v>2019</v>
      </c>
      <c r="V146" s="8" t="s">
        <v>146</v>
      </c>
    </row>
    <row r="147" spans="1:22" x14ac:dyDescent="0.2">
      <c r="A147" s="9">
        <v>2021</v>
      </c>
      <c r="B147" s="9">
        <v>74418</v>
      </c>
      <c r="C147" s="9" t="s">
        <v>127</v>
      </c>
      <c r="D147" s="9" t="s">
        <v>25</v>
      </c>
      <c r="E147" s="9" t="s">
        <v>26</v>
      </c>
      <c r="F147" s="9" t="s">
        <v>27</v>
      </c>
      <c r="G147" s="8" t="s">
        <v>81</v>
      </c>
      <c r="S147" s="8">
        <v>14.2</v>
      </c>
      <c r="T147" s="8">
        <v>5020</v>
      </c>
      <c r="U147" s="8">
        <v>2018</v>
      </c>
      <c r="V147" s="8" t="s">
        <v>128</v>
      </c>
    </row>
    <row r="148" spans="1:22" x14ac:dyDescent="0.2">
      <c r="A148" s="9">
        <v>2021</v>
      </c>
      <c r="B148" s="9">
        <v>74453</v>
      </c>
      <c r="C148" s="9" t="s">
        <v>462</v>
      </c>
      <c r="D148" s="9" t="s">
        <v>25</v>
      </c>
      <c r="E148" s="9" t="s">
        <v>26</v>
      </c>
      <c r="F148" s="9" t="s">
        <v>1313</v>
      </c>
      <c r="G148" s="8" t="s">
        <v>437</v>
      </c>
      <c r="H148" s="8">
        <v>0</v>
      </c>
      <c r="I148" s="8">
        <v>36822</v>
      </c>
      <c r="J148" s="8">
        <v>0</v>
      </c>
      <c r="K148" s="8">
        <v>276903</v>
      </c>
      <c r="L148" s="8">
        <v>0</v>
      </c>
      <c r="M148" s="8">
        <v>0</v>
      </c>
      <c r="S148" s="8">
        <v>31.73</v>
      </c>
      <c r="T148" s="8">
        <v>29515</v>
      </c>
      <c r="U148" s="8">
        <v>2020</v>
      </c>
    </row>
    <row r="149" spans="1:22" x14ac:dyDescent="0.2">
      <c r="A149" s="9">
        <v>2021</v>
      </c>
      <c r="B149" s="9">
        <v>74463</v>
      </c>
      <c r="C149" s="9" t="s">
        <v>426</v>
      </c>
      <c r="D149" s="9" t="s">
        <v>25</v>
      </c>
      <c r="E149" s="9" t="s">
        <v>26</v>
      </c>
      <c r="F149" s="9" t="s">
        <v>296</v>
      </c>
      <c r="G149" s="8" t="s">
        <v>204</v>
      </c>
      <c r="N149" s="8">
        <v>69952</v>
      </c>
      <c r="O149" s="8">
        <v>48089</v>
      </c>
      <c r="P149" s="8">
        <v>66988</v>
      </c>
      <c r="S149" s="8">
        <v>12.85</v>
      </c>
      <c r="T149" s="8">
        <v>21429</v>
      </c>
      <c r="U149" s="8">
        <v>2019</v>
      </c>
    </row>
    <row r="150" spans="1:22" x14ac:dyDescent="0.2">
      <c r="A150" s="9">
        <v>2021</v>
      </c>
      <c r="B150" s="9">
        <v>74466</v>
      </c>
      <c r="C150" s="9" t="s">
        <v>845</v>
      </c>
      <c r="D150" s="9" t="s">
        <v>25</v>
      </c>
      <c r="E150" s="9" t="s">
        <v>26</v>
      </c>
      <c r="S150" s="8">
        <v>12.39</v>
      </c>
      <c r="T150" s="8">
        <v>4565</v>
      </c>
      <c r="U150" s="8">
        <v>2010</v>
      </c>
      <c r="V150" s="8" t="s">
        <v>846</v>
      </c>
    </row>
    <row r="151" spans="1:22" x14ac:dyDescent="0.2">
      <c r="A151" s="9">
        <v>2021</v>
      </c>
      <c r="B151" s="9">
        <v>74481</v>
      </c>
      <c r="C151" s="9" t="s">
        <v>1297</v>
      </c>
      <c r="D151" s="9" t="s">
        <v>25</v>
      </c>
      <c r="E151" s="9" t="s">
        <v>26</v>
      </c>
      <c r="F151" s="9" t="s">
        <v>1317</v>
      </c>
      <c r="G151" s="8" t="s">
        <v>204</v>
      </c>
      <c r="S151" s="8">
        <v>51.46</v>
      </c>
      <c r="T151" s="8">
        <v>23662</v>
      </c>
      <c r="U151" s="8">
        <v>2019</v>
      </c>
    </row>
    <row r="152" spans="1:22" x14ac:dyDescent="0.2">
      <c r="A152" s="9">
        <v>2021</v>
      </c>
      <c r="B152" s="9">
        <v>74488</v>
      </c>
      <c r="C152" s="9" t="s">
        <v>840</v>
      </c>
      <c r="D152" s="9" t="s">
        <v>25</v>
      </c>
      <c r="E152" s="9" t="s">
        <v>26</v>
      </c>
      <c r="F152" s="9" t="s">
        <v>296</v>
      </c>
      <c r="G152" s="8" t="s">
        <v>204</v>
      </c>
      <c r="S152" s="8">
        <v>38.799999999999997</v>
      </c>
      <c r="T152" s="8">
        <v>42174</v>
      </c>
      <c r="U152" s="8">
        <v>2019</v>
      </c>
    </row>
    <row r="153" spans="1:22" x14ac:dyDescent="0.2">
      <c r="A153" s="9">
        <v>2021</v>
      </c>
      <c r="B153" s="9">
        <v>74508</v>
      </c>
      <c r="C153" s="9" t="s">
        <v>363</v>
      </c>
      <c r="D153" s="9" t="s">
        <v>25</v>
      </c>
      <c r="E153" s="9" t="s">
        <v>26</v>
      </c>
      <c r="F153" s="9" t="s">
        <v>401</v>
      </c>
      <c r="G153" s="8" t="s">
        <v>125</v>
      </c>
      <c r="N153" s="8">
        <v>103592</v>
      </c>
      <c r="O153" s="8">
        <v>127003</v>
      </c>
      <c r="S153" s="8">
        <v>39.200000000000003</v>
      </c>
      <c r="T153" s="8">
        <v>26545</v>
      </c>
      <c r="U153" s="8">
        <v>2020</v>
      </c>
      <c r="V153" s="8" t="s">
        <v>364</v>
      </c>
    </row>
    <row r="154" spans="1:22" x14ac:dyDescent="0.2">
      <c r="A154" s="9">
        <v>2021</v>
      </c>
      <c r="B154" s="9">
        <v>74531</v>
      </c>
      <c r="C154" s="9" t="s">
        <v>1298</v>
      </c>
      <c r="D154" s="9" t="s">
        <v>25</v>
      </c>
      <c r="E154" s="9" t="s">
        <v>26</v>
      </c>
      <c r="F154" s="9" t="s">
        <v>401</v>
      </c>
      <c r="G154" s="8" t="s">
        <v>204</v>
      </c>
      <c r="S154" s="8">
        <v>4950</v>
      </c>
      <c r="T154" s="8">
        <v>150358</v>
      </c>
      <c r="U154" s="8">
        <v>2019</v>
      </c>
      <c r="V154" s="8" t="s">
        <v>379</v>
      </c>
    </row>
    <row r="155" spans="1:22" x14ac:dyDescent="0.2">
      <c r="A155" s="9">
        <v>2021</v>
      </c>
      <c r="B155" s="9">
        <v>74539</v>
      </c>
      <c r="C155" s="9" t="s">
        <v>1299</v>
      </c>
      <c r="D155" s="9" t="s">
        <v>25</v>
      </c>
      <c r="E155" s="9" t="s">
        <v>26</v>
      </c>
      <c r="F155" s="9" t="s">
        <v>296</v>
      </c>
      <c r="G155" s="8" t="s">
        <v>204</v>
      </c>
      <c r="N155" s="8">
        <v>61992</v>
      </c>
      <c r="O155" s="8">
        <v>11869</v>
      </c>
      <c r="P155" s="8">
        <v>1758</v>
      </c>
      <c r="S155" s="8">
        <v>12.85</v>
      </c>
      <c r="T155" s="8">
        <v>8299</v>
      </c>
      <c r="U155" s="8">
        <v>2018</v>
      </c>
    </row>
    <row r="156" spans="1:22" x14ac:dyDescent="0.2">
      <c r="A156" s="9">
        <v>2021</v>
      </c>
      <c r="B156" s="9">
        <v>74547</v>
      </c>
      <c r="C156" s="9" t="s">
        <v>1300</v>
      </c>
      <c r="D156" s="9" t="s">
        <v>25</v>
      </c>
      <c r="E156" s="9" t="s">
        <v>26</v>
      </c>
      <c r="S156" s="8">
        <v>2.5</v>
      </c>
      <c r="T156" s="8">
        <v>450</v>
      </c>
      <c r="U156" s="8">
        <v>2019</v>
      </c>
    </row>
    <row r="157" spans="1:22" x14ac:dyDescent="0.2">
      <c r="A157" s="9">
        <v>2021</v>
      </c>
      <c r="B157" s="9">
        <v>74558</v>
      </c>
      <c r="C157" s="9" t="s">
        <v>414</v>
      </c>
      <c r="D157" s="9" t="s">
        <v>25</v>
      </c>
      <c r="E157" s="9" t="s">
        <v>26</v>
      </c>
      <c r="F157" s="9" t="s">
        <v>401</v>
      </c>
      <c r="G157" s="8" t="s">
        <v>204</v>
      </c>
      <c r="N157" s="8">
        <v>1018578</v>
      </c>
      <c r="O157" s="8">
        <v>439966</v>
      </c>
      <c r="P157" s="8">
        <v>268277</v>
      </c>
      <c r="S157" s="8">
        <v>4874</v>
      </c>
      <c r="T157" s="8">
        <v>42145</v>
      </c>
      <c r="U157" s="8">
        <v>2019</v>
      </c>
    </row>
    <row r="158" spans="1:22" x14ac:dyDescent="0.2">
      <c r="A158" s="9">
        <v>2021</v>
      </c>
      <c r="B158" s="9">
        <v>74560</v>
      </c>
      <c r="C158" s="9" t="s">
        <v>172</v>
      </c>
      <c r="D158" s="9" t="s">
        <v>25</v>
      </c>
      <c r="E158" s="9" t="s">
        <v>26</v>
      </c>
      <c r="F158" s="9" t="s">
        <v>296</v>
      </c>
      <c r="G158" s="8" t="s">
        <v>81</v>
      </c>
      <c r="S158" s="8">
        <v>12.38</v>
      </c>
      <c r="T158" s="8">
        <v>5341</v>
      </c>
      <c r="U158" s="8">
        <v>2020</v>
      </c>
      <c r="V158" s="8" t="s">
        <v>173</v>
      </c>
    </row>
    <row r="159" spans="1:22" x14ac:dyDescent="0.2">
      <c r="A159" s="9">
        <v>2021</v>
      </c>
      <c r="B159" s="9">
        <v>74563</v>
      </c>
      <c r="C159" s="9" t="s">
        <v>854</v>
      </c>
      <c r="D159" s="9" t="s">
        <v>25</v>
      </c>
      <c r="E159" s="9" t="s">
        <v>26</v>
      </c>
      <c r="S159" s="8">
        <v>103.5</v>
      </c>
      <c r="T159" s="8">
        <v>2121</v>
      </c>
      <c r="U159" s="8">
        <v>2010</v>
      </c>
    </row>
    <row r="160" spans="1:22" x14ac:dyDescent="0.2">
      <c r="A160" s="9">
        <v>2021</v>
      </c>
      <c r="B160" s="9">
        <v>74573</v>
      </c>
      <c r="C160" s="9" t="s">
        <v>151</v>
      </c>
      <c r="D160" s="9" t="s">
        <v>25</v>
      </c>
      <c r="E160" s="9" t="s">
        <v>26</v>
      </c>
      <c r="S160" s="8">
        <v>16.57</v>
      </c>
      <c r="T160" s="8">
        <v>14307</v>
      </c>
      <c r="U160" s="8">
        <v>2021</v>
      </c>
      <c r="V160" s="8" t="s">
        <v>153</v>
      </c>
    </row>
    <row r="161" spans="1:22" x14ac:dyDescent="0.2">
      <c r="A161" s="9">
        <v>2021</v>
      </c>
      <c r="B161" s="9">
        <v>74575</v>
      </c>
      <c r="C161" s="9" t="s">
        <v>1301</v>
      </c>
      <c r="D161" s="9" t="s">
        <v>25</v>
      </c>
      <c r="E161" s="9" t="s">
        <v>26</v>
      </c>
      <c r="F161" s="9" t="s">
        <v>27</v>
      </c>
      <c r="G161" s="8" t="s">
        <v>204</v>
      </c>
      <c r="N161" s="8">
        <v>4858052</v>
      </c>
      <c r="O161" s="8">
        <v>2145888</v>
      </c>
      <c r="P161" s="8">
        <v>447060</v>
      </c>
      <c r="S161" s="8">
        <v>3206</v>
      </c>
      <c r="T161" s="8">
        <v>546695</v>
      </c>
      <c r="U161" s="8">
        <v>2019</v>
      </c>
    </row>
    <row r="162" spans="1:22" x14ac:dyDescent="0.2">
      <c r="A162" s="9">
        <v>2021</v>
      </c>
      <c r="B162" s="9">
        <v>74594</v>
      </c>
      <c r="C162" s="9" t="s">
        <v>1302</v>
      </c>
      <c r="D162" s="9" t="s">
        <v>25</v>
      </c>
      <c r="E162" s="9" t="s">
        <v>26</v>
      </c>
      <c r="F162" s="9" t="s">
        <v>1313</v>
      </c>
      <c r="G162" s="8" t="s">
        <v>204</v>
      </c>
      <c r="I162" s="8">
        <v>425534</v>
      </c>
      <c r="K162" s="8">
        <v>324793</v>
      </c>
      <c r="M162" s="8">
        <v>35525</v>
      </c>
      <c r="S162" s="8">
        <v>42.7</v>
      </c>
      <c r="T162" s="8">
        <v>78495</v>
      </c>
      <c r="U162" s="8">
        <v>2020</v>
      </c>
      <c r="V162" s="8" t="s">
        <v>116</v>
      </c>
    </row>
    <row r="163" spans="1:22" x14ac:dyDescent="0.2">
      <c r="A163" s="9">
        <v>2021</v>
      </c>
      <c r="B163" s="9">
        <v>832838</v>
      </c>
      <c r="C163" s="9" t="s">
        <v>1303</v>
      </c>
      <c r="D163" s="9" t="s">
        <v>25</v>
      </c>
      <c r="E163" s="9" t="s">
        <v>26</v>
      </c>
      <c r="F163" s="9" t="s">
        <v>466</v>
      </c>
      <c r="G163" s="8" t="s">
        <v>204</v>
      </c>
      <c r="I163" s="8">
        <v>12178</v>
      </c>
      <c r="K163" s="8">
        <v>7016</v>
      </c>
      <c r="M163" s="8">
        <v>21869</v>
      </c>
      <c r="S163" s="8">
        <v>53.017000000000003</v>
      </c>
      <c r="T163" s="8">
        <v>3500</v>
      </c>
      <c r="U163" s="8">
        <v>2018</v>
      </c>
      <c r="V163" s="8" t="s">
        <v>315</v>
      </c>
    </row>
    <row r="164" spans="1:22" x14ac:dyDescent="0.2">
      <c r="A164" s="9">
        <v>2021</v>
      </c>
      <c r="B164" s="9">
        <v>834083</v>
      </c>
      <c r="C164" s="9" t="s">
        <v>483</v>
      </c>
      <c r="D164" s="9" t="s">
        <v>25</v>
      </c>
      <c r="E164" s="9" t="s">
        <v>26</v>
      </c>
      <c r="F164" s="9" t="s">
        <v>296</v>
      </c>
      <c r="G164" s="8" t="s">
        <v>204</v>
      </c>
      <c r="S164" s="8">
        <v>90</v>
      </c>
      <c r="T164" s="8">
        <v>69000</v>
      </c>
      <c r="U164" s="8">
        <v>2020</v>
      </c>
    </row>
    <row r="165" spans="1:22" x14ac:dyDescent="0.2">
      <c r="A165" s="9">
        <v>2021</v>
      </c>
      <c r="B165" s="9">
        <v>834373</v>
      </c>
      <c r="C165" s="9" t="s">
        <v>463</v>
      </c>
      <c r="D165" s="9" t="s">
        <v>25</v>
      </c>
      <c r="E165" s="9" t="s">
        <v>26</v>
      </c>
      <c r="F165" s="9" t="s">
        <v>401</v>
      </c>
      <c r="G165" s="8" t="s">
        <v>204</v>
      </c>
      <c r="I165" s="8">
        <v>392906</v>
      </c>
      <c r="K165" s="8">
        <v>25934</v>
      </c>
      <c r="S165" s="8">
        <v>141.59460000000001</v>
      </c>
      <c r="T165" s="8">
        <v>13151</v>
      </c>
      <c r="U165" s="8">
        <v>2018</v>
      </c>
    </row>
    <row r="166" spans="1:22" x14ac:dyDescent="0.2">
      <c r="A166" s="9">
        <v>2021</v>
      </c>
      <c r="B166" s="9">
        <v>840201</v>
      </c>
      <c r="C166" s="9" t="s">
        <v>1304</v>
      </c>
      <c r="D166" s="9" t="s">
        <v>25</v>
      </c>
      <c r="E166" s="9" t="s">
        <v>26</v>
      </c>
      <c r="S166" s="8">
        <v>74.7</v>
      </c>
      <c r="T166" s="8">
        <v>48046</v>
      </c>
      <c r="U166" s="8">
        <v>2019</v>
      </c>
      <c r="V166" s="8" t="s">
        <v>1318</v>
      </c>
    </row>
    <row r="167" spans="1:22" x14ac:dyDescent="0.2">
      <c r="A167" s="9">
        <v>2021</v>
      </c>
      <c r="B167" s="9">
        <v>841964</v>
      </c>
      <c r="C167" s="9" t="s">
        <v>456</v>
      </c>
      <c r="D167" s="9" t="s">
        <v>25</v>
      </c>
      <c r="E167" s="9" t="s">
        <v>26</v>
      </c>
      <c r="F167" s="9" t="s">
        <v>58</v>
      </c>
      <c r="G167" s="8" t="s">
        <v>204</v>
      </c>
      <c r="I167" s="8">
        <v>458941</v>
      </c>
      <c r="K167" s="8">
        <v>1792</v>
      </c>
      <c r="S167" s="8">
        <v>11.39</v>
      </c>
      <c r="T167" s="8">
        <v>37113</v>
      </c>
      <c r="U167" s="8">
        <v>2010</v>
      </c>
      <c r="V167" s="8" t="s">
        <v>457</v>
      </c>
    </row>
    <row r="168" spans="1:22" x14ac:dyDescent="0.2">
      <c r="A168" s="9">
        <v>2021</v>
      </c>
      <c r="B168" s="9">
        <v>848567</v>
      </c>
      <c r="C168" s="9" t="s">
        <v>431</v>
      </c>
      <c r="D168" s="9" t="s">
        <v>25</v>
      </c>
      <c r="E168" s="9" t="s">
        <v>26</v>
      </c>
      <c r="F168" s="9" t="s">
        <v>37</v>
      </c>
      <c r="G168" s="8" t="s">
        <v>404</v>
      </c>
      <c r="I168" s="8">
        <v>15976691</v>
      </c>
      <c r="K168" s="8">
        <v>13348477</v>
      </c>
      <c r="M168" s="8">
        <v>627188</v>
      </c>
      <c r="S168" s="8">
        <v>7874.52</v>
      </c>
      <c r="T168" s="8">
        <v>2137829</v>
      </c>
      <c r="U168" s="8">
        <v>2015</v>
      </c>
    </row>
    <row r="169" spans="1:22" x14ac:dyDescent="0.2">
      <c r="A169" s="9">
        <v>2021</v>
      </c>
      <c r="B169" s="9">
        <v>848568</v>
      </c>
      <c r="C169" s="9" t="s">
        <v>429</v>
      </c>
      <c r="D169" s="9" t="s">
        <v>25</v>
      </c>
      <c r="E169" s="9" t="s">
        <v>26</v>
      </c>
      <c r="F169" s="9" t="s">
        <v>296</v>
      </c>
      <c r="G169" s="8" t="s">
        <v>204</v>
      </c>
      <c r="H169" s="8">
        <v>5637293</v>
      </c>
      <c r="I169" s="8">
        <v>29003778</v>
      </c>
      <c r="J169" s="8">
        <v>0</v>
      </c>
      <c r="K169" s="8">
        <v>11246012</v>
      </c>
      <c r="L169" s="8">
        <v>0</v>
      </c>
      <c r="M169" s="8">
        <v>86083</v>
      </c>
      <c r="S169" s="8">
        <v>7770</v>
      </c>
      <c r="T169" s="8">
        <v>3163104</v>
      </c>
      <c r="U169" s="8">
        <v>2020</v>
      </c>
    </row>
    <row r="170" spans="1:22" x14ac:dyDescent="0.2">
      <c r="A170" s="9">
        <v>2021</v>
      </c>
      <c r="B170" s="9">
        <v>852443</v>
      </c>
      <c r="C170" s="9" t="s">
        <v>1305</v>
      </c>
      <c r="D170" s="9" t="s">
        <v>25</v>
      </c>
      <c r="E170" s="9" t="s">
        <v>26</v>
      </c>
      <c r="F170" s="9" t="s">
        <v>296</v>
      </c>
      <c r="G170" s="8" t="s">
        <v>204</v>
      </c>
      <c r="S170" s="8">
        <v>10.36</v>
      </c>
      <c r="T170" s="8">
        <v>20003</v>
      </c>
      <c r="U170" s="8">
        <v>2019</v>
      </c>
    </row>
    <row r="171" spans="1:22" x14ac:dyDescent="0.2">
      <c r="A171" s="9">
        <v>2021</v>
      </c>
      <c r="B171" s="9">
        <v>862760</v>
      </c>
      <c r="C171" s="9" t="s">
        <v>1306</v>
      </c>
      <c r="D171" s="9" t="s">
        <v>25</v>
      </c>
      <c r="E171" s="9" t="s">
        <v>26</v>
      </c>
      <c r="F171" s="9" t="s">
        <v>401</v>
      </c>
      <c r="G171" s="8" t="s">
        <v>204</v>
      </c>
      <c r="S171" s="8">
        <v>17.3</v>
      </c>
      <c r="T171" s="8">
        <v>22885</v>
      </c>
      <c r="U171" s="8">
        <v>2018</v>
      </c>
    </row>
    <row r="172" spans="1:22" x14ac:dyDescent="0.2">
      <c r="A172" s="9">
        <v>2021</v>
      </c>
      <c r="B172" s="9">
        <v>862924</v>
      </c>
      <c r="C172" s="9" t="s">
        <v>1307</v>
      </c>
      <c r="D172" s="9" t="s">
        <v>25</v>
      </c>
      <c r="E172" s="9" t="s">
        <v>26</v>
      </c>
      <c r="F172" s="9" t="s">
        <v>234</v>
      </c>
      <c r="G172" s="8" t="s">
        <v>125</v>
      </c>
      <c r="S172" s="8">
        <v>3.5</v>
      </c>
      <c r="T172" s="8">
        <v>11000</v>
      </c>
      <c r="U172" s="8">
        <v>2010</v>
      </c>
    </row>
    <row r="173" spans="1:22" x14ac:dyDescent="0.2">
      <c r="A173" s="9">
        <v>2021</v>
      </c>
      <c r="B173" s="9">
        <v>863407</v>
      </c>
      <c r="C173" s="9" t="s">
        <v>1308</v>
      </c>
      <c r="D173" s="9" t="s">
        <v>25</v>
      </c>
      <c r="E173" s="9" t="s">
        <v>26</v>
      </c>
      <c r="F173" s="9" t="s">
        <v>401</v>
      </c>
      <c r="G173" s="8" t="s">
        <v>204</v>
      </c>
      <c r="I173" s="8">
        <v>49763</v>
      </c>
      <c r="K173" s="8">
        <v>10491</v>
      </c>
      <c r="M173" s="8">
        <v>1194</v>
      </c>
      <c r="S173" s="8">
        <v>64.2</v>
      </c>
      <c r="T173" s="8">
        <v>16293</v>
      </c>
      <c r="U173" s="8">
        <v>2019</v>
      </c>
    </row>
    <row r="174" spans="1:22" x14ac:dyDescent="0.2">
      <c r="A174" s="9">
        <v>2021</v>
      </c>
      <c r="B174" s="9">
        <v>863412</v>
      </c>
      <c r="C174" s="9" t="s">
        <v>1309</v>
      </c>
      <c r="D174" s="9" t="s">
        <v>25</v>
      </c>
      <c r="E174" s="9" t="s">
        <v>26</v>
      </c>
      <c r="S174" s="8">
        <v>37.53</v>
      </c>
      <c r="T174" s="8">
        <v>25360</v>
      </c>
      <c r="U174" s="8">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2017 Emissions</vt:lpstr>
      <vt:lpstr>2017 Mix</vt:lpstr>
      <vt:lpstr>2018 Emissions</vt:lpstr>
      <vt:lpstr>2018 Mix</vt:lpstr>
      <vt:lpstr>2019 Emissions</vt:lpstr>
      <vt:lpstr>2019 Mix</vt:lpstr>
      <vt:lpstr>2020 Emissions</vt:lpstr>
      <vt:lpstr>2020 Mix</vt:lpstr>
      <vt:lpstr>2021 Emissions</vt:lpstr>
      <vt:lpstr>2021 Mix</vt:lpstr>
      <vt:lpstr>2018 - 2021 MIX</vt:lpstr>
      <vt:lpstr>2018 - 2021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plconway</dc:creator>
  <cp:lastModifiedBy>plconway</cp:lastModifiedBy>
  <dcterms:created xsi:type="dcterms:W3CDTF">2022-02-13T15:09:07Z</dcterms:created>
  <dcterms:modified xsi:type="dcterms:W3CDTF">2022-02-17T03:15:27Z</dcterms:modified>
</cp:coreProperties>
</file>