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<sst xmlns="http://schemas.openxmlformats.org/spreadsheetml/2006/main" count="166" uniqueCount="147">
  <si>
    <t>1. Оформите фрагмент для расчета площади квадрата по известной длине его стороны:</t>
  </si>
  <si>
    <t>Функции в электронных таблицах</t>
  </si>
  <si>
    <t xml:space="preserve">Введите длину стороны (в см) </t>
  </si>
  <si>
    <t>Функции математические</t>
  </si>
  <si>
    <t>1.</t>
  </si>
  <si>
    <t>cм</t>
  </si>
  <si>
    <t>Введите двузначное число</t>
  </si>
  <si>
    <t>площадь квадрата равна:</t>
  </si>
  <si>
    <t>Число десятков в нем:</t>
  </si>
  <si>
    <t>кв. см</t>
  </si>
  <si>
    <t>2. Дано ребро куба. Найти объем куба и площадь его боковой поверхности. Решение оформить в виде:</t>
  </si>
  <si>
    <t>Введите длину ребра</t>
  </si>
  <si>
    <t>см</t>
  </si>
  <si>
    <t>Число единиц в нем:</t>
  </si>
  <si>
    <t>Объем куба равен</t>
  </si>
  <si>
    <t>куб. см</t>
  </si>
  <si>
    <t>Площадь куба равна</t>
  </si>
  <si>
    <t>Сумма его цифр: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</si>
  <si>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</si>
  <si>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</si>
  <si>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</si>
  <si>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кг</t>
  </si>
  <si>
    <t>Плотность материала равна</t>
  </si>
  <si>
    <t>кг/куб.см</t>
  </si>
  <si>
    <t>Произведение его цифр: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</si>
  <si>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</si>
  <si>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</si>
  <si>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байт</t>
  </si>
  <si>
    <t>Количество информации в битах:</t>
  </si>
  <si>
    <t>бит</t>
  </si>
  <si>
    <t>Количество информации в килобайтах:</t>
  </si>
  <si>
    <t>килобайт</t>
  </si>
  <si>
    <t>Количество информации в мегабайтах:</t>
  </si>
  <si>
    <t>5. На заводе «Прогресс» каждому сотруднику зарплату за месяц выдают дважды: сначала часть оклада в виде аванса, 
а по истечении месяца — остальную часть оклада. При этом при окончательном расчете удерживают также подоходный 
налог и профсоюзный взнос. По известному окладу сотрудника Бендера О.И.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</si>
  <si>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</si>
  <si>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</si>
  <si>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</si>
  <si>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</si>
  <si>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</si>
  <si>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 xml:space="preserve">2. Дано двузначное число. Получить число, образованное при перестановке цифр заданного числа </t>
  </si>
  <si>
    <t>Сумма к выдаче</t>
  </si>
  <si>
    <t>Число после перестановки цифр: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</si>
  <si>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</si>
  <si>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(под данными подразумеваются формулы с адресами ячеек)</t>
  </si>
  <si>
    <t>3. Дано трехзначное число. В нем зачеркнули первую слева цифру и приписали её в конце. Найти полученное число.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</si>
  <si>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</si>
  <si>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</si>
  <si>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</si>
  <si>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</si>
  <si>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</si>
  <si>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</si>
  <si>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</si>
  <si>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Введите трехзначное число</t>
  </si>
  <si>
    <t>Вода</t>
  </si>
  <si>
    <t>Всего</t>
  </si>
  <si>
    <t>Полученное число:</t>
  </si>
  <si>
    <t>7.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</si>
  <si>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</si>
  <si>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</si>
  <si>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</si>
  <si>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</si>
  <si>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4. Дано трехзначное число. В нем зачеркнули последнюю справа цифру и приписали её в начале. Найти полученное число.</t>
  </si>
  <si>
    <t>8 «А»</t>
  </si>
  <si>
    <t>8 «Б»</t>
  </si>
  <si>
    <t>мальчиков</t>
  </si>
  <si>
    <t>девочек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</si>
  <si>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</si>
  <si>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</si>
  <si>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</si>
  <si>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</si>
  <si>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</si>
  <si>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</si>
  <si>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</si>
  <si>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</si>
  <si>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</si>
  <si>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</si>
  <si>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</si>
  <si>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</si>
  <si>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</si>
  <si>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</si>
  <si>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Попова</t>
  </si>
  <si>
    <t>Имя сотрудника</t>
  </si>
  <si>
    <t xml:space="preserve">Инна </t>
  </si>
  <si>
    <t>Отчество сотрудника</t>
  </si>
  <si>
    <t xml:space="preserve">Васильевна </t>
  </si>
  <si>
    <t>Фамилия, имя, отчество сотрудника</t>
  </si>
  <si>
    <t>Попова Инна Васильевна</t>
  </si>
  <si>
    <t>2. В результатирующей ячейке получить число символов в исходной строке текста</t>
  </si>
  <si>
    <t>Введите строку</t>
  </si>
  <si>
    <t>Число символов в строке</t>
  </si>
  <si>
    <t>3. В результатирующей ячейке получить слово форма</t>
  </si>
  <si>
    <t>Исходное слово</t>
  </si>
  <si>
    <t>Информатика</t>
  </si>
  <si>
    <t>Полученное слово</t>
  </si>
  <si>
    <t>4. В результатирующей ячейке получить слово Комбинат</t>
  </si>
  <si>
    <t>5. В первой результатирующей ячейке получить слово Информация, во второй - Оператор</t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</si>
  <si>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</si>
  <si>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</si>
  <si>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</si>
  <si>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</si>
  <si>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</si>
  <si>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</si>
  <si>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</si>
  <si>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</si>
  <si>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</si>
  <si>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</si>
  <si>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</si>
  <si>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</si>
  <si>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</si>
  <si>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</si>
  <si>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1/12/2012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</si>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</sst>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₽-419];[RED]\-#,##0.00\ [$₽-419]"/>
  </numFmts>
  <fonts count="5">
    <font>
      <sz val="10.0"/>
      <color rgb="FF000000"/>
      <name val="Arial"/>
    </font>
    <font>
      <sz val="10.0"/>
      <color theme="1"/>
      <name val="Times New Roman"/>
    </font>
    <font>
      <b/>
      <sz val="10.0"/>
      <color theme="1"/>
      <name val="Times New Roman"/>
    </font>
    <font/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4" fillId="0" fontId="1" numFmtId="10" xfId="0" applyAlignment="1" applyBorder="1" applyFont="1" applyNumberFormat="1">
      <alignment shrinkToFit="0" vertical="bottom" wrapText="1"/>
    </xf>
    <xf borderId="4" fillId="0" fontId="1" numFmtId="4" xfId="0" applyAlignment="1" applyBorder="1" applyFont="1" applyNumberForma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4" fillId="0" fontId="1" numFmtId="1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4" fillId="0" fontId="1" numFmtId="3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1.57"/>
    <col customWidth="1" min="17" max="26" width="8.71"/>
  </cols>
  <sheetData>
    <row r="1" ht="12.75" customHeight="1">
      <c r="A1" s="3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2.75" customHeight="1">
      <c r="A2" s="3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2.75" customHeight="1">
      <c r="A4" s="7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ht="12.75" customHeight="1">
      <c r="A5" s="4" t="s">
        <v>6</v>
      </c>
      <c r="B5" s="5"/>
      <c r="C5" s="6"/>
      <c r="D5" s="9">
        <v>56.0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ht="12.75" customHeight="1">
      <c r="A6" s="4" t="s">
        <v>8</v>
      </c>
      <c r="B6" s="5"/>
      <c r="C6" s="6"/>
      <c r="D6" s="9">
        <f>INT(D5/10)</f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ht="12.75" customHeight="1">
      <c r="A7" s="4" t="s">
        <v>13</v>
      </c>
      <c r="B7" s="5"/>
      <c r="C7" s="6"/>
      <c r="D7" s="9">
        <f>MOD(D5,10)</f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ht="12.75" customHeight="1">
      <c r="A8" s="4" t="s">
        <v>17</v>
      </c>
      <c r="B8" s="5"/>
      <c r="C8" s="6"/>
      <c r="D8" s="9">
        <f>SUM(D6,D7)</f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ht="12.75" customHeight="1">
      <c r="A9" s="4" t="s">
        <v>24</v>
      </c>
      <c r="B9" s="5"/>
      <c r="C9" s="6"/>
      <c r="D9" s="9">
        <f>PRODUCT(D6,D7)</f>
        <v>30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ht="23.25" customHeight="1">
      <c r="A11" s="11" t="s">
        <v>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2.75" customHeight="1">
      <c r="A13" s="4" t="s">
        <v>6</v>
      </c>
      <c r="B13" s="5"/>
      <c r="C13" s="6"/>
      <c r="D13" s="9">
        <v>78.0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2.75" customHeight="1">
      <c r="A14" s="4" t="s">
        <v>41</v>
      </c>
      <c r="B14" s="5"/>
      <c r="C14" s="6"/>
      <c r="D14" s="9">
        <v>87.0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34.5" customHeight="1">
      <c r="A16" s="11" t="s">
        <v>44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2.75" customHeight="1">
      <c r="A18" s="4" t="s">
        <v>52</v>
      </c>
      <c r="B18" s="5"/>
      <c r="C18" s="6"/>
      <c r="D18" s="9">
        <v>367.0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2.75" customHeight="1">
      <c r="A19" s="4" t="s">
        <v>55</v>
      </c>
      <c r="B19" s="5"/>
      <c r="C19" s="6"/>
      <c r="D19" s="9">
        <v>673.0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ht="34.5" customHeight="1">
      <c r="A21" s="11" t="s">
        <v>61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ht="12.75" customHeight="1">
      <c r="A23" s="4" t="s">
        <v>52</v>
      </c>
      <c r="B23" s="5"/>
      <c r="C23" s="6"/>
      <c r="D23" s="9">
        <v>987.0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ht="12.75" customHeight="1">
      <c r="A24" s="4" t="s">
        <v>55</v>
      </c>
      <c r="B24" s="5"/>
      <c r="C24" s="6"/>
      <c r="D24" s="9">
        <v>798.0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ht="34.5" customHeight="1">
      <c r="A26" s="11" t="s">
        <v>66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ht="12.75" customHeight="1">
      <c r="A28" s="4" t="s">
        <v>67</v>
      </c>
      <c r="B28" s="5"/>
      <c r="C28" s="6"/>
      <c r="D28" s="9">
        <v>6589.0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ht="12.75" customHeight="1">
      <c r="A29" s="4" t="s">
        <v>55</v>
      </c>
      <c r="B29" s="5"/>
      <c r="C29" s="6"/>
      <c r="D29" s="9">
        <v>5.0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ht="12.75" customHeight="1">
      <c r="A31" s="3" t="s">
        <v>68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ht="23.25" customHeight="1">
      <c r="A33" s="11" t="s">
        <v>69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ht="12.75" customHeight="1">
      <c r="A35" s="4" t="s">
        <v>70</v>
      </c>
      <c r="B35" s="5"/>
      <c r="C35" s="6"/>
      <c r="D35" s="9">
        <v>8456.0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ht="22.5" customHeight="1">
      <c r="A36" s="4" t="s">
        <v>71</v>
      </c>
      <c r="B36" s="5"/>
      <c r="C36" s="6"/>
      <c r="D36" s="18">
        <f>D35/3600</f>
        <v>2.348888889</v>
      </c>
      <c r="E36" s="2"/>
      <c r="F36" s="4" t="s">
        <v>72</v>
      </c>
      <c r="G36" s="5"/>
      <c r="H36" s="5"/>
      <c r="I36" s="5"/>
      <c r="J36" s="5"/>
      <c r="K36" s="6"/>
      <c r="L36" s="2"/>
      <c r="M36" s="2"/>
      <c r="N36" s="2"/>
      <c r="O36" s="2"/>
      <c r="P36" s="2"/>
    </row>
    <row r="37" ht="23.25" customHeight="1">
      <c r="A37" s="4" t="s">
        <v>73</v>
      </c>
      <c r="B37" s="5"/>
      <c r="C37" s="6"/>
      <c r="D37" s="9">
        <v>35.0</v>
      </c>
      <c r="E37" s="2"/>
      <c r="F37" s="4" t="s">
        <v>74</v>
      </c>
      <c r="G37" s="5"/>
      <c r="H37" s="5"/>
      <c r="I37" s="5"/>
      <c r="J37" s="5"/>
      <c r="K37" s="6"/>
      <c r="L37" s="2"/>
      <c r="M37" s="2"/>
      <c r="N37" s="2"/>
      <c r="O37" s="2"/>
      <c r="P37" s="2"/>
    </row>
    <row r="38" ht="22.5" customHeight="1">
      <c r="A38" s="4" t="s">
        <v>75</v>
      </c>
      <c r="B38" s="5"/>
      <c r="C38" s="6"/>
      <c r="D38" s="18">
        <f>D35/60</f>
        <v>140.9333333</v>
      </c>
      <c r="E38" s="2"/>
      <c r="F38" s="19"/>
      <c r="G38" s="5"/>
      <c r="H38" s="5"/>
      <c r="I38" s="5"/>
      <c r="J38" s="5"/>
      <c r="K38" s="6"/>
      <c r="L38" s="2"/>
      <c r="M38" s="2"/>
      <c r="N38" s="2"/>
      <c r="O38" s="2"/>
      <c r="P38" s="2"/>
    </row>
    <row r="39" ht="23.25" customHeight="1">
      <c r="A39" s="4" t="s">
        <v>76</v>
      </c>
      <c r="B39" s="5"/>
      <c r="C39" s="6"/>
      <c r="D39" s="9">
        <v>93.0</v>
      </c>
      <c r="E39" s="2"/>
      <c r="F39" s="19"/>
      <c r="G39" s="5"/>
      <c r="H39" s="5"/>
      <c r="I39" s="5"/>
      <c r="J39" s="5"/>
      <c r="K39" s="6"/>
      <c r="L39" s="2"/>
      <c r="M39" s="2"/>
      <c r="N39" s="2"/>
      <c r="O39" s="2"/>
      <c r="P39" s="2"/>
    </row>
    <row r="40" ht="22.5" customHeight="1">
      <c r="A40" s="4" t="s">
        <v>77</v>
      </c>
      <c r="B40" s="5"/>
      <c r="C40" s="6"/>
      <c r="D40" s="20">
        <f>D38/60</f>
        <v>2.348888889</v>
      </c>
      <c r="E40" s="2"/>
      <c r="F40" s="19"/>
      <c r="G40" s="5"/>
      <c r="H40" s="5"/>
      <c r="I40" s="5"/>
      <c r="J40" s="5"/>
      <c r="K40" s="6"/>
      <c r="L40" s="2"/>
      <c r="M40" s="2"/>
      <c r="N40" s="2"/>
      <c r="O40" s="2"/>
      <c r="P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2.75" customHeight="1">
      <c r="A42" s="3" t="s">
        <v>78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ht="12.75" customHeight="1">
      <c r="A44" s="7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ht="12.75" customHeight="1">
      <c r="A45" s="4" t="s">
        <v>79</v>
      </c>
      <c r="B45" s="6"/>
      <c r="C45" s="19" t="s">
        <v>80</v>
      </c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12.75" customHeight="1">
      <c r="A46" s="4" t="s">
        <v>81</v>
      </c>
      <c r="B46" s="6"/>
      <c r="C46" s="19" t="s">
        <v>82</v>
      </c>
      <c r="D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ht="12.75" customHeight="1">
      <c r="A47" s="4" t="s">
        <v>83</v>
      </c>
      <c r="B47" s="6"/>
      <c r="C47" s="19" t="s">
        <v>84</v>
      </c>
      <c r="D47" s="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ht="23.25" customHeight="1">
      <c r="A48" s="4" t="s">
        <v>85</v>
      </c>
      <c r="B48" s="6"/>
      <c r="C48" s="19" t="s">
        <v>86</v>
      </c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ht="23.25" customHeight="1">
      <c r="A50" s="11" t="s">
        <v>87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ht="12.75" customHeight="1">
      <c r="A51" s="4" t="s">
        <v>88</v>
      </c>
      <c r="B51" s="6"/>
      <c r="C51" s="19"/>
      <c r="D51" s="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ht="12.75" customHeight="1">
      <c r="A52" s="4" t="s">
        <v>89</v>
      </c>
      <c r="B52" s="6"/>
      <c r="C52" s="19"/>
      <c r="D52" s="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ht="12.75" customHeight="1">
      <c r="A54" s="11" t="s">
        <v>90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ht="12.75" customHeight="1">
      <c r="A55" s="4" t="s">
        <v>91</v>
      </c>
      <c r="B55" s="6"/>
      <c r="C55" s="4" t="s">
        <v>92</v>
      </c>
      <c r="D55" s="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ht="12.75" customHeight="1">
      <c r="A56" s="4" t="s">
        <v>93</v>
      </c>
      <c r="B56" s="6"/>
      <c r="C56" s="19"/>
      <c r="D56" s="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ht="23.25" customHeight="1">
      <c r="A58" s="11" t="s">
        <v>94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ht="12.75" customHeight="1">
      <c r="A59" s="4" t="s">
        <v>91</v>
      </c>
      <c r="B59" s="6"/>
      <c r="C59" s="4" t="s">
        <v>92</v>
      </c>
      <c r="D59" s="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ht="12.75" customHeight="1">
      <c r="A60" s="4" t="s">
        <v>93</v>
      </c>
      <c r="B60" s="6"/>
      <c r="C60" s="19"/>
      <c r="D60" s="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ht="23.25" customHeight="1">
      <c r="A62" s="11" t="s">
        <v>95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ht="12.75" customHeight="1">
      <c r="A63" s="4" t="s">
        <v>96</v>
      </c>
      <c r="B63" s="6"/>
      <c r="C63" s="4" t="s">
        <v>97</v>
      </c>
      <c r="D63" s="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ht="12.75" customHeight="1">
      <c r="A64" s="4" t="s">
        <v>98</v>
      </c>
      <c r="B64" s="6"/>
      <c r="C64" s="4" t="s">
        <v>99</v>
      </c>
      <c r="D64" s="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ht="12.75" customHeight="1">
      <c r="A65" s="4" t="s">
        <v>100</v>
      </c>
      <c r="B65" s="6"/>
      <c r="C65" s="19"/>
      <c r="D65" s="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ht="12.75" customHeight="1">
      <c r="A66" s="4" t="s">
        <v>101</v>
      </c>
      <c r="B66" s="6"/>
      <c r="C66" s="19"/>
      <c r="D66" s="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ht="23.25" customHeight="1">
      <c r="A68" s="11" t="s">
        <v>102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ht="12.75" customHeight="1">
      <c r="A69" s="4" t="s">
        <v>79</v>
      </c>
      <c r="B69" s="6"/>
      <c r="C69" s="19"/>
      <c r="D69" s="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ht="12.75" customHeight="1">
      <c r="A70" s="4" t="s">
        <v>81</v>
      </c>
      <c r="B70" s="6"/>
      <c r="C70" s="19"/>
      <c r="D70" s="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ht="12.75" customHeight="1">
      <c r="A71" s="4" t="s">
        <v>83</v>
      </c>
      <c r="B71" s="6"/>
      <c r="C71" s="19"/>
      <c r="D71" s="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ht="23.25" customHeight="1">
      <c r="A72" s="4" t="s">
        <v>103</v>
      </c>
      <c r="B72" s="6"/>
      <c r="C72" s="19"/>
      <c r="D72" s="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ht="12.75" customHeight="1">
      <c r="A74" s="3" t="s">
        <v>104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ht="12.75" customHeight="1">
      <c r="A76" s="7" t="s">
        <v>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ht="12.75" customHeight="1">
      <c r="A77" s="4" t="s">
        <v>105</v>
      </c>
      <c r="B77" s="6"/>
      <c r="C77" s="19"/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ht="12.75" customHeight="1">
      <c r="A78" s="4" t="s">
        <v>106</v>
      </c>
      <c r="B78" s="6"/>
      <c r="C78" s="19"/>
      <c r="D78" s="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ht="12.75" customHeight="1">
      <c r="A79" s="4" t="s">
        <v>107</v>
      </c>
      <c r="B79" s="6"/>
      <c r="C79" s="19"/>
      <c r="D79" s="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ht="12.75" customHeight="1">
      <c r="A80" s="4" t="s">
        <v>108</v>
      </c>
      <c r="B80" s="6"/>
      <c r="C80" s="19"/>
      <c r="D80" s="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ht="12.75" customHeight="1">
      <c r="A82" s="7" t="s">
        <v>109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ht="12.75" customHeight="1">
      <c r="A83" s="4" t="s">
        <v>105</v>
      </c>
      <c r="B83" s="6"/>
      <c r="C83" s="4" t="s">
        <v>110</v>
      </c>
      <c r="D83" s="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ht="23.25" customHeight="1">
      <c r="A84" s="4" t="s">
        <v>111</v>
      </c>
      <c r="B84" s="6"/>
      <c r="C84" s="19"/>
      <c r="D84" s="6"/>
      <c r="E84" s="2"/>
      <c r="F84" s="7" t="s">
        <v>112</v>
      </c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ht="12.75" customHeight="1">
      <c r="A86" s="7" t="s">
        <v>113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ht="12.75" customHeight="1">
      <c r="A87" s="4" t="s">
        <v>114</v>
      </c>
      <c r="B87" s="6"/>
      <c r="C87" s="19"/>
      <c r="D87" s="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ht="23.25" customHeight="1">
      <c r="A88" s="4" t="s">
        <v>115</v>
      </c>
      <c r="B88" s="6"/>
      <c r="C88" s="19"/>
      <c r="D88" s="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ht="12.75" customHeight="1">
      <c r="A90" s="3" t="s">
        <v>116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ht="23.25" customHeight="1">
      <c r="A92" s="7" t="s">
        <v>117</v>
      </c>
      <c r="O92" s="2"/>
      <c r="P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2.75" customHeight="1">
      <c r="A94" s="4" t="s">
        <v>118</v>
      </c>
      <c r="B94" s="5"/>
      <c r="C94" s="6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2.75" customHeight="1">
      <c r="A95" s="4" t="s">
        <v>119</v>
      </c>
      <c r="B95" s="5"/>
      <c r="C95" s="6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2.75" customHeight="1">
      <c r="A96" s="4" t="s">
        <v>120</v>
      </c>
      <c r="B96" s="5"/>
      <c r="C96" s="6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2.75" customHeight="1">
      <c r="A97" s="4" t="s">
        <v>121</v>
      </c>
      <c r="B97" s="5"/>
      <c r="C97" s="6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2.75" customHeight="1">
      <c r="A98" s="4" t="s">
        <v>122</v>
      </c>
      <c r="B98" s="5"/>
      <c r="C98" s="6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2.75" customHeight="1">
      <c r="A99" s="4" t="s">
        <v>123</v>
      </c>
      <c r="B99" s="5"/>
      <c r="C99" s="6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2.75" customHeight="1">
      <c r="A100" s="4" t="s">
        <v>124</v>
      </c>
      <c r="B100" s="5"/>
      <c r="C100" s="6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2.75" customHeight="1">
      <c r="A102" s="7" t="s">
        <v>125</v>
      </c>
      <c r="O102" s="2"/>
      <c r="P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2.75" customHeight="1">
      <c r="A104" s="21" t="s">
        <v>126</v>
      </c>
      <c r="B104" s="5"/>
      <c r="C104" s="6"/>
      <c r="D104" s="22" t="s">
        <v>127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2.75" customHeight="1">
      <c r="A105" s="21" t="s">
        <v>128</v>
      </c>
      <c r="B105" s="5"/>
      <c r="C105" s="6"/>
      <c r="D105" s="2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2.75" customHeight="1">
      <c r="A106" s="21" t="s">
        <v>129</v>
      </c>
      <c r="B106" s="5"/>
      <c r="C106" s="6"/>
      <c r="D106" s="2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2.75" customHeight="1">
      <c r="A107" s="21" t="s">
        <v>130</v>
      </c>
      <c r="B107" s="5"/>
      <c r="C107" s="6"/>
      <c r="D107" s="2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2.75" customHeight="1">
      <c r="A108" s="21" t="s">
        <v>131</v>
      </c>
      <c r="B108" s="5"/>
      <c r="C108" s="6"/>
      <c r="D108" s="2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2.75" customHeight="1">
      <c r="A109" s="21" t="s">
        <v>132</v>
      </c>
      <c r="B109" s="5"/>
      <c r="C109" s="6"/>
      <c r="D109" s="2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2.75" customHeight="1">
      <c r="A110" s="21" t="s">
        <v>133</v>
      </c>
      <c r="B110" s="5"/>
      <c r="C110" s="6"/>
      <c r="D110" s="2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2.75" customHeight="1">
      <c r="A111" s="21" t="s">
        <v>134</v>
      </c>
      <c r="B111" s="5"/>
      <c r="C111" s="6"/>
      <c r="D111" s="2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2.75" customHeight="1">
      <c r="A112" s="21" t="s">
        <v>135</v>
      </c>
      <c r="B112" s="5"/>
      <c r="C112" s="6"/>
      <c r="D112" s="2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2.75" customHeight="1">
      <c r="A113" s="21" t="s">
        <v>136</v>
      </c>
      <c r="B113" s="5"/>
      <c r="C113" s="6"/>
      <c r="D113" s="2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2.75" customHeight="1">
      <c r="A114" s="21" t="s">
        <v>137</v>
      </c>
      <c r="B114" s="5"/>
      <c r="C114" s="6"/>
      <c r="D114" s="2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2.75" customHeight="1">
      <c r="A115" s="21" t="s">
        <v>138</v>
      </c>
      <c r="B115" s="5"/>
      <c r="C115" s="6"/>
      <c r="D115" s="2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2.75" customHeight="1">
      <c r="A116" s="21" t="s">
        <v>139</v>
      </c>
      <c r="B116" s="5"/>
      <c r="C116" s="6"/>
      <c r="D116" s="2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2.75" customHeight="1">
      <c r="A117" s="24"/>
      <c r="B117" s="5"/>
      <c r="C117" s="6"/>
      <c r="D117" s="2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2.75" customHeight="1">
      <c r="A118" s="21" t="s">
        <v>140</v>
      </c>
      <c r="B118" s="5"/>
      <c r="C118" s="6"/>
      <c r="D118" s="2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2.75" customHeight="1">
      <c r="A119" s="21" t="s">
        <v>141</v>
      </c>
      <c r="B119" s="5"/>
      <c r="C119" s="6"/>
      <c r="D119" s="2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2.75" customHeight="1">
      <c r="A120" s="21" t="s">
        <v>142</v>
      </c>
      <c r="B120" s="5"/>
      <c r="C120" s="6"/>
      <c r="D120" s="2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2.75" customHeight="1">
      <c r="A121" s="21" t="s">
        <v>143</v>
      </c>
      <c r="B121" s="5"/>
      <c r="C121" s="6"/>
      <c r="D121" s="2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2.75" customHeight="1">
      <c r="A122" s="21" t="s">
        <v>144</v>
      </c>
      <c r="B122" s="5"/>
      <c r="C122" s="6"/>
      <c r="D122" s="2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2.75" customHeight="1">
      <c r="A123" s="21" t="s">
        <v>145</v>
      </c>
      <c r="B123" s="5"/>
      <c r="C123" s="6"/>
      <c r="D123" s="2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2.75" customHeight="1">
      <c r="A124" s="21" t="s">
        <v>146</v>
      </c>
      <c r="B124" s="5"/>
      <c r="C124" s="6"/>
      <c r="D124" s="2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3">
    <mergeCell ref="A47:B47"/>
    <mergeCell ref="C47:D47"/>
    <mergeCell ref="A48:B48"/>
    <mergeCell ref="C48:D48"/>
    <mergeCell ref="A50:D50"/>
    <mergeCell ref="A51:B51"/>
    <mergeCell ref="C51:D51"/>
    <mergeCell ref="A52:B52"/>
    <mergeCell ref="C52:D52"/>
    <mergeCell ref="A54:D54"/>
    <mergeCell ref="A55:B55"/>
    <mergeCell ref="C55:D55"/>
    <mergeCell ref="A56:B56"/>
    <mergeCell ref="C56:D56"/>
    <mergeCell ref="A1:D1"/>
    <mergeCell ref="A2:D2"/>
    <mergeCell ref="A5:C5"/>
    <mergeCell ref="A6:C6"/>
    <mergeCell ref="A7:C7"/>
    <mergeCell ref="A8:C8"/>
    <mergeCell ref="A9:C9"/>
    <mergeCell ref="A11:D11"/>
    <mergeCell ref="A13:C13"/>
    <mergeCell ref="A14:C14"/>
    <mergeCell ref="A16:D16"/>
    <mergeCell ref="A18:C18"/>
    <mergeCell ref="A19:C19"/>
    <mergeCell ref="A21:D21"/>
    <mergeCell ref="A23:C23"/>
    <mergeCell ref="A24:C24"/>
    <mergeCell ref="A26:D26"/>
    <mergeCell ref="A28:C28"/>
    <mergeCell ref="A29:C29"/>
    <mergeCell ref="A31:D31"/>
    <mergeCell ref="A33:D33"/>
    <mergeCell ref="F38:K38"/>
    <mergeCell ref="F39:K39"/>
    <mergeCell ref="A35:C35"/>
    <mergeCell ref="A36:C36"/>
    <mergeCell ref="F36:K36"/>
    <mergeCell ref="A37:C37"/>
    <mergeCell ref="F37:K37"/>
    <mergeCell ref="A38:C38"/>
    <mergeCell ref="A39:C39"/>
    <mergeCell ref="A40:C40"/>
    <mergeCell ref="F40:K40"/>
    <mergeCell ref="A42:D42"/>
    <mergeCell ref="A45:B45"/>
    <mergeCell ref="C45:D45"/>
    <mergeCell ref="A46:B46"/>
    <mergeCell ref="C46:D46"/>
    <mergeCell ref="C64:D64"/>
    <mergeCell ref="C65:D65"/>
    <mergeCell ref="A87:B87"/>
    <mergeCell ref="A88:B88"/>
    <mergeCell ref="A90:D90"/>
    <mergeCell ref="A92:N92"/>
    <mergeCell ref="A94:C94"/>
    <mergeCell ref="A95:C95"/>
    <mergeCell ref="A96:C96"/>
    <mergeCell ref="A97:C97"/>
    <mergeCell ref="A98:C98"/>
    <mergeCell ref="A99:C99"/>
    <mergeCell ref="A100:C100"/>
    <mergeCell ref="A102:N102"/>
    <mergeCell ref="A104:C104"/>
    <mergeCell ref="A105:C105"/>
    <mergeCell ref="A120:C120"/>
    <mergeCell ref="A121:C121"/>
    <mergeCell ref="A122:C122"/>
    <mergeCell ref="A123:C123"/>
    <mergeCell ref="A124:C124"/>
    <mergeCell ref="A113:C113"/>
    <mergeCell ref="A114:C114"/>
    <mergeCell ref="A115:C115"/>
    <mergeCell ref="A116:C116"/>
    <mergeCell ref="A117:C117"/>
    <mergeCell ref="A118:C118"/>
    <mergeCell ref="A119:C119"/>
    <mergeCell ref="A58:D58"/>
    <mergeCell ref="A59:B59"/>
    <mergeCell ref="C59:D59"/>
    <mergeCell ref="A60:B60"/>
    <mergeCell ref="C60:D60"/>
    <mergeCell ref="A62:D62"/>
    <mergeCell ref="C63:D63"/>
    <mergeCell ref="A63:B63"/>
    <mergeCell ref="A64:B64"/>
    <mergeCell ref="A65:B65"/>
    <mergeCell ref="A66:B66"/>
    <mergeCell ref="C66:D66"/>
    <mergeCell ref="A68:D68"/>
    <mergeCell ref="C69:D69"/>
    <mergeCell ref="A80:B80"/>
    <mergeCell ref="A83:B83"/>
    <mergeCell ref="C83:D83"/>
    <mergeCell ref="A84:B84"/>
    <mergeCell ref="C84:D84"/>
    <mergeCell ref="F84:P84"/>
    <mergeCell ref="C80:D80"/>
    <mergeCell ref="C87:D87"/>
    <mergeCell ref="C88:D88"/>
    <mergeCell ref="C70:D70"/>
    <mergeCell ref="C71:D71"/>
    <mergeCell ref="C72:D72"/>
    <mergeCell ref="A74:D74"/>
    <mergeCell ref="C77:D77"/>
    <mergeCell ref="C78:D78"/>
    <mergeCell ref="C79:D79"/>
    <mergeCell ref="A69:B69"/>
    <mergeCell ref="A70:B70"/>
    <mergeCell ref="A71:B71"/>
    <mergeCell ref="A72:B72"/>
    <mergeCell ref="A77:B77"/>
    <mergeCell ref="A78:B78"/>
    <mergeCell ref="A79:B79"/>
    <mergeCell ref="A106:C106"/>
    <mergeCell ref="A107:C107"/>
    <mergeCell ref="A108:C108"/>
    <mergeCell ref="A109:C109"/>
    <mergeCell ref="A110:C110"/>
    <mergeCell ref="A111:C111"/>
    <mergeCell ref="A112:C112"/>
  </mergeCells>
  <printOptions/>
  <pageMargins bottom="1.025" footer="0.0" header="0.0" left="0.7875" right="0.7875" top="1.025"/>
  <pageSetup paperSize="9" orientation="portrait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26" width="8.71"/>
  </cols>
  <sheetData>
    <row r="1" ht="12.75" customHeight="1"/>
    <row r="2" ht="23.25" customHeight="1">
      <c r="A2" s="1" t="s">
        <v>0</v>
      </c>
      <c r="F2" s="2"/>
      <c r="G2" s="2"/>
      <c r="H2" s="2"/>
      <c r="I2" s="2"/>
      <c r="J2" s="2"/>
      <c r="K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ht="12.75" customHeight="1">
      <c r="A4" s="4" t="s">
        <v>2</v>
      </c>
      <c r="B4" s="5"/>
      <c r="C4" s="6"/>
      <c r="D4" s="8">
        <v>13.0</v>
      </c>
      <c r="E4" s="8" t="s">
        <v>5</v>
      </c>
      <c r="F4" s="2"/>
      <c r="G4" s="2"/>
      <c r="H4" s="2"/>
      <c r="I4" s="2"/>
      <c r="J4" s="2"/>
      <c r="K4" s="2"/>
    </row>
    <row r="5" ht="12.75" customHeight="1">
      <c r="A5" s="4" t="s">
        <v>7</v>
      </c>
      <c r="B5" s="5"/>
      <c r="C5" s="6"/>
      <c r="D5" s="10">
        <f>D4*D4</f>
        <v>169</v>
      </c>
      <c r="E5" s="8" t="s">
        <v>9</v>
      </c>
      <c r="F5" s="2"/>
      <c r="G5" s="2"/>
      <c r="H5" s="2"/>
      <c r="I5" s="2"/>
      <c r="J5" s="2"/>
      <c r="K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ht="23.25" customHeight="1">
      <c r="A7" s="11" t="s">
        <v>10</v>
      </c>
      <c r="F7" s="2"/>
      <c r="G7" s="2"/>
      <c r="H7" s="2"/>
      <c r="I7" s="2"/>
      <c r="J7" s="2"/>
      <c r="K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ht="12.75" customHeight="1">
      <c r="A9" s="4" t="s">
        <v>11</v>
      </c>
      <c r="B9" s="5"/>
      <c r="C9" s="6"/>
      <c r="D9" s="8">
        <v>6.0</v>
      </c>
      <c r="E9" s="8" t="s">
        <v>12</v>
      </c>
      <c r="F9" s="2"/>
      <c r="G9" s="2"/>
      <c r="H9" s="2"/>
      <c r="I9" s="2"/>
      <c r="J9" s="2"/>
      <c r="K9" s="2"/>
    </row>
    <row r="10" ht="12.75" customHeight="1">
      <c r="A10" s="4" t="s">
        <v>14</v>
      </c>
      <c r="B10" s="5"/>
      <c r="C10" s="6"/>
      <c r="D10" s="8">
        <f>D9*D9*D9</f>
        <v>216</v>
      </c>
      <c r="E10" s="8" t="s">
        <v>15</v>
      </c>
      <c r="F10" s="2"/>
      <c r="G10" s="2"/>
      <c r="H10" s="2"/>
      <c r="I10" s="2"/>
      <c r="J10" s="2"/>
      <c r="K10" s="2"/>
    </row>
    <row r="11" ht="12.75" customHeight="1">
      <c r="A11" s="4" t="s">
        <v>16</v>
      </c>
      <c r="B11" s="5"/>
      <c r="C11" s="6"/>
      <c r="D11" s="10">
        <f>D9*36</f>
        <v>216</v>
      </c>
      <c r="E11" s="8" t="s">
        <v>9</v>
      </c>
      <c r="F11" s="2"/>
      <c r="G11" s="2"/>
      <c r="H11" s="2"/>
      <c r="I11" s="2"/>
      <c r="J11" s="2"/>
      <c r="K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ht="23.25" customHeight="1">
      <c r="A13" s="11" t="s">
        <v>18</v>
      </c>
      <c r="F13" s="2"/>
      <c r="G13" s="2"/>
      <c r="H13" s="2"/>
      <c r="I13" s="2"/>
      <c r="J13" s="2"/>
      <c r="K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ht="12.75" customHeight="1">
      <c r="A15" s="4" t="s">
        <v>19</v>
      </c>
      <c r="B15" s="5"/>
      <c r="C15" s="6"/>
      <c r="D15" s="8">
        <v>12.0</v>
      </c>
      <c r="E15" s="8" t="s">
        <v>15</v>
      </c>
      <c r="F15" s="2"/>
      <c r="G15" s="2"/>
      <c r="H15" s="2"/>
      <c r="I15" s="2"/>
      <c r="J15" s="2"/>
      <c r="K15" s="2"/>
    </row>
    <row r="16" ht="12.75" customHeight="1">
      <c r="A16" s="4" t="s">
        <v>20</v>
      </c>
      <c r="B16" s="5"/>
      <c r="C16" s="6"/>
      <c r="D16" s="8">
        <v>3.0</v>
      </c>
      <c r="E16" s="8" t="s">
        <v>21</v>
      </c>
      <c r="F16" s="2"/>
      <c r="G16" s="2"/>
      <c r="H16" s="2"/>
      <c r="I16" s="2"/>
      <c r="J16" s="2"/>
      <c r="K16" s="2"/>
    </row>
    <row r="17" ht="12.75" customHeight="1">
      <c r="A17" s="4" t="s">
        <v>22</v>
      </c>
      <c r="B17" s="5"/>
      <c r="C17" s="6"/>
      <c r="D17" s="8">
        <v>0.25</v>
      </c>
      <c r="E17" s="8" t="s">
        <v>23</v>
      </c>
      <c r="F17" s="2"/>
      <c r="G17" s="2"/>
      <c r="H17" s="2"/>
      <c r="I17" s="2"/>
      <c r="J17" s="2"/>
      <c r="K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ht="23.25" customHeight="1">
      <c r="A19" s="11" t="s">
        <v>25</v>
      </c>
      <c r="F19" s="2"/>
      <c r="G19" s="2"/>
      <c r="H19" s="2"/>
      <c r="I19" s="2"/>
      <c r="J19" s="2"/>
      <c r="K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ht="12.75" customHeight="1">
      <c r="A21" s="4" t="s">
        <v>26</v>
      </c>
      <c r="B21" s="5"/>
      <c r="C21" s="6"/>
      <c r="D21" s="8">
        <v>120.0</v>
      </c>
      <c r="E21" s="8" t="s">
        <v>27</v>
      </c>
      <c r="F21" s="2"/>
      <c r="G21" s="2"/>
      <c r="H21" s="2"/>
      <c r="I21" s="2"/>
      <c r="J21" s="2"/>
      <c r="K21" s="2"/>
    </row>
    <row r="22" ht="12.75" customHeight="1">
      <c r="A22" s="4" t="s">
        <v>28</v>
      </c>
      <c r="B22" s="5"/>
      <c r="C22" s="6"/>
      <c r="D22" s="8">
        <v>960.0</v>
      </c>
      <c r="E22" s="8" t="s">
        <v>29</v>
      </c>
      <c r="F22" s="2"/>
      <c r="G22" s="2"/>
      <c r="H22" s="2"/>
      <c r="I22" s="2"/>
      <c r="J22" s="2"/>
      <c r="K22" s="2"/>
    </row>
    <row r="23" ht="12.75" customHeight="1">
      <c r="A23" s="4" t="s">
        <v>30</v>
      </c>
      <c r="B23" s="5"/>
      <c r="C23" s="6"/>
      <c r="D23" s="8">
        <v>0.12</v>
      </c>
      <c r="E23" s="8" t="s">
        <v>31</v>
      </c>
      <c r="F23" s="2"/>
      <c r="G23" s="2"/>
      <c r="H23" s="2"/>
      <c r="I23" s="2"/>
      <c r="J23" s="2"/>
      <c r="K23" s="2"/>
    </row>
    <row r="24" ht="12.75" customHeight="1">
      <c r="A24" s="4" t="s">
        <v>32</v>
      </c>
      <c r="B24" s="5"/>
      <c r="C24" s="6"/>
      <c r="D24" s="8">
        <v>1.2E-4</v>
      </c>
      <c r="E24" s="9"/>
      <c r="F24" s="2"/>
      <c r="G24" s="2"/>
      <c r="H24" s="2"/>
      <c r="I24" s="2"/>
      <c r="J24" s="2"/>
      <c r="K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ht="34.5" customHeight="1">
      <c r="A26" s="7" t="s">
        <v>33</v>
      </c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ht="12.75" customHeight="1">
      <c r="A28" s="8" t="s">
        <v>34</v>
      </c>
      <c r="B28" s="8" t="s">
        <v>35</v>
      </c>
      <c r="C28" s="8" t="s">
        <v>36</v>
      </c>
      <c r="D28" s="8" t="s">
        <v>37</v>
      </c>
      <c r="E28" s="12" t="s">
        <v>38</v>
      </c>
      <c r="F28" s="8" t="s">
        <v>40</v>
      </c>
      <c r="G28" s="2"/>
      <c r="H28" s="2"/>
      <c r="I28" s="2"/>
      <c r="J28" s="2"/>
      <c r="K28" s="2"/>
    </row>
    <row r="29" ht="12.75" customHeight="1">
      <c r="A29" s="9">
        <v>6000.0</v>
      </c>
      <c r="B29" s="10">
        <f t="shared" ref="B29:B30" si="1">A29-0.4</f>
        <v>5999.6</v>
      </c>
      <c r="C29" s="9">
        <f t="shared" ref="C29:C30" si="2">(A29-3200-0.13)-0.01</f>
        <v>2799.86</v>
      </c>
      <c r="D29" s="9">
        <f t="shared" ref="D29:D30" si="3">A29-0.01</f>
        <v>5999.99</v>
      </c>
      <c r="E29" s="9">
        <f t="shared" ref="E29:E30" si="4">A29-0.01</f>
        <v>5999.99</v>
      </c>
      <c r="F29" s="9">
        <f t="shared" ref="F29:F30" si="5">A29+B29+C29+D29+E29</f>
        <v>26799.44</v>
      </c>
      <c r="G29" s="2"/>
      <c r="H29" s="2"/>
      <c r="I29" s="2"/>
      <c r="J29" s="2"/>
      <c r="K29" s="2"/>
    </row>
    <row r="30" ht="12.75" customHeight="1">
      <c r="A30" s="8">
        <v>20000.0</v>
      </c>
      <c r="B30" s="8">
        <f t="shared" si="1"/>
        <v>19999.6</v>
      </c>
      <c r="C30" s="8">
        <f t="shared" si="2"/>
        <v>16799.86</v>
      </c>
      <c r="D30" s="8">
        <f t="shared" si="3"/>
        <v>19999.99</v>
      </c>
      <c r="E30" s="8">
        <f t="shared" si="4"/>
        <v>19999.99</v>
      </c>
      <c r="F30" s="8">
        <f t="shared" si="5"/>
        <v>96799.44</v>
      </c>
      <c r="G30" s="2"/>
      <c r="H30" s="2"/>
      <c r="I30" s="2"/>
      <c r="J30" s="2"/>
      <c r="K30" s="2"/>
    </row>
    <row r="31" ht="12.75" customHeight="1">
      <c r="A31" s="7"/>
      <c r="B31" s="7"/>
      <c r="C31" s="7"/>
      <c r="D31" s="7"/>
      <c r="E31" s="7"/>
      <c r="F31" s="7"/>
      <c r="G31" s="2"/>
      <c r="H31" s="2"/>
      <c r="I31" s="2"/>
      <c r="J31" s="2"/>
      <c r="K31" s="2"/>
    </row>
    <row r="32" ht="12.75" customHeight="1">
      <c r="A32" s="7"/>
      <c r="B32" s="7"/>
      <c r="C32" s="7"/>
      <c r="D32" s="7"/>
      <c r="E32" s="7"/>
      <c r="F32" s="7"/>
      <c r="G32" s="2"/>
      <c r="H32" s="2"/>
      <c r="I32" s="2"/>
      <c r="J32" s="2"/>
      <c r="K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ht="57.0" customHeight="1">
      <c r="A34" s="7" t="s">
        <v>42</v>
      </c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ht="23.25" customHeight="1">
      <c r="A36" s="7" t="s">
        <v>43</v>
      </c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ht="23.25" customHeight="1">
      <c r="A38" s="8" t="s">
        <v>45</v>
      </c>
      <c r="B38" s="4" t="s">
        <v>46</v>
      </c>
      <c r="C38" s="6"/>
      <c r="D38" s="4" t="s">
        <v>47</v>
      </c>
      <c r="E38" s="6"/>
      <c r="F38" s="4" t="s">
        <v>48</v>
      </c>
      <c r="G38" s="6"/>
      <c r="H38" s="2"/>
      <c r="I38" s="2"/>
      <c r="J38" s="2"/>
      <c r="K38" s="2"/>
    </row>
    <row r="39" ht="12.75" customHeight="1">
      <c r="A39" s="9"/>
      <c r="B39" s="8" t="s">
        <v>49</v>
      </c>
      <c r="C39" s="8" t="s">
        <v>50</v>
      </c>
      <c r="D39" s="8" t="s">
        <v>49</v>
      </c>
      <c r="E39" s="8" t="s">
        <v>50</v>
      </c>
      <c r="F39" s="8" t="s">
        <v>49</v>
      </c>
      <c r="G39" s="8" t="s">
        <v>50</v>
      </c>
      <c r="H39" s="2"/>
      <c r="I39" s="2"/>
      <c r="J39" s="2"/>
      <c r="K39" s="2"/>
    </row>
    <row r="40" ht="12.75" customHeight="1">
      <c r="A40" s="8" t="s">
        <v>51</v>
      </c>
      <c r="B40" s="8">
        <v>100.41</v>
      </c>
      <c r="C40" s="13">
        <v>67.46170384</v>
      </c>
      <c r="D40" s="8">
        <v>48.43</v>
      </c>
      <c r="E40" s="13">
        <v>32.53829616</v>
      </c>
      <c r="F40" s="8">
        <v>148.84</v>
      </c>
      <c r="G40" s="8">
        <v>100.0</v>
      </c>
      <c r="H40" s="2"/>
      <c r="I40" s="2"/>
      <c r="J40" s="2"/>
      <c r="K40" s="2"/>
    </row>
    <row r="41" ht="12.75" customHeight="1">
      <c r="A41" s="8" t="s">
        <v>53</v>
      </c>
      <c r="B41" s="8">
        <v>154.64</v>
      </c>
      <c r="C41" s="13">
        <v>42.80573548</v>
      </c>
      <c r="D41" s="8">
        <v>206.62</v>
      </c>
      <c r="E41" s="13">
        <v>57.19426452</v>
      </c>
      <c r="F41" s="8">
        <v>361.26</v>
      </c>
      <c r="G41" s="8">
        <v>100.0</v>
      </c>
      <c r="H41" s="2"/>
      <c r="I41" s="2"/>
      <c r="J41" s="2"/>
      <c r="K41" s="2"/>
    </row>
    <row r="42" ht="12.75" customHeight="1">
      <c r="A42" s="8" t="s">
        <v>54</v>
      </c>
      <c r="B42" s="8">
        <v>255.05</v>
      </c>
      <c r="C42" s="8">
        <v>50.0</v>
      </c>
      <c r="D42" s="8">
        <v>255.05</v>
      </c>
      <c r="E42" s="8">
        <v>50.0</v>
      </c>
      <c r="F42" s="8">
        <v>510.1</v>
      </c>
      <c r="G42" s="8">
        <v>100.0</v>
      </c>
      <c r="H42" s="2"/>
      <c r="I42" s="2"/>
      <c r="J42" s="2"/>
      <c r="K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ht="23.25" customHeight="1">
      <c r="A44" s="11" t="s">
        <v>56</v>
      </c>
      <c r="H44" s="2"/>
      <c r="I44" s="2"/>
      <c r="J44" s="2"/>
      <c r="K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ht="12.75" customHeight="1">
      <c r="A46" s="7" t="s">
        <v>57</v>
      </c>
      <c r="F46" s="2"/>
      <c r="G46" s="2"/>
      <c r="H46" s="2"/>
      <c r="I46" s="2"/>
      <c r="J46" s="2"/>
      <c r="K46" s="2"/>
    </row>
    <row r="47" ht="12.75" customHeight="1">
      <c r="A47" s="8" t="s">
        <v>58</v>
      </c>
      <c r="B47" s="4" t="s">
        <v>59</v>
      </c>
      <c r="C47" s="6"/>
      <c r="D47" s="14" t="s">
        <v>60</v>
      </c>
      <c r="E47" s="15"/>
      <c r="F47" s="2"/>
      <c r="G47" s="2"/>
      <c r="H47" s="2"/>
      <c r="I47" s="2"/>
      <c r="J47" s="2"/>
      <c r="K47" s="2"/>
    </row>
    <row r="48" ht="12.75" customHeight="1">
      <c r="A48" s="9"/>
      <c r="B48" s="8" t="s">
        <v>62</v>
      </c>
      <c r="C48" s="8" t="s">
        <v>63</v>
      </c>
      <c r="D48" s="16"/>
      <c r="E48" s="17"/>
      <c r="F48" s="2"/>
      <c r="G48" s="2"/>
      <c r="H48" s="2"/>
      <c r="I48" s="2"/>
      <c r="J48" s="2"/>
      <c r="K48" s="2"/>
    </row>
    <row r="49" ht="12.75" customHeight="1">
      <c r="A49" s="8" t="s">
        <v>64</v>
      </c>
      <c r="B49" s="8">
        <v>-13.0</v>
      </c>
      <c r="C49" s="8">
        <v>14.0</v>
      </c>
      <c r="D49" s="4">
        <v>1.0</v>
      </c>
      <c r="E49" s="6"/>
      <c r="F49" s="2"/>
      <c r="G49" s="2"/>
      <c r="H49" s="2"/>
      <c r="I49" s="2"/>
      <c r="J49" s="2"/>
      <c r="K49" s="2"/>
    </row>
    <row r="50" ht="12.75" customHeight="1">
      <c r="A50" s="8" t="s">
        <v>65</v>
      </c>
      <c r="B50" s="8">
        <v>13.0</v>
      </c>
      <c r="C50" s="8">
        <v>13.0</v>
      </c>
      <c r="D50" s="4">
        <v>26.0</v>
      </c>
      <c r="E50" s="6"/>
      <c r="F50" s="2"/>
      <c r="G50" s="2"/>
      <c r="H50" s="2"/>
      <c r="I50" s="2"/>
      <c r="J50" s="2"/>
      <c r="K50" s="2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8">
    <mergeCell ref="A2:E2"/>
    <mergeCell ref="A4:C4"/>
    <mergeCell ref="A5:C5"/>
    <mergeCell ref="A7:E7"/>
    <mergeCell ref="A9:C9"/>
    <mergeCell ref="A10:C10"/>
    <mergeCell ref="A11:C11"/>
    <mergeCell ref="A13:E13"/>
    <mergeCell ref="A15:C15"/>
    <mergeCell ref="A16:C16"/>
    <mergeCell ref="A17:C17"/>
    <mergeCell ref="A19:E19"/>
    <mergeCell ref="A21:C21"/>
    <mergeCell ref="A22:C22"/>
    <mergeCell ref="F38:G38"/>
    <mergeCell ref="A44:G44"/>
    <mergeCell ref="A46:E46"/>
    <mergeCell ref="B47:C47"/>
    <mergeCell ref="D47:E48"/>
    <mergeCell ref="D49:E49"/>
    <mergeCell ref="D50:E50"/>
    <mergeCell ref="A23:C23"/>
    <mergeCell ref="A24:C24"/>
    <mergeCell ref="A26:K26"/>
    <mergeCell ref="A34:K34"/>
    <mergeCell ref="A36:K36"/>
    <mergeCell ref="B38:C38"/>
    <mergeCell ref="D38:E38"/>
  </mergeCells>
  <printOptions/>
  <pageMargins bottom="1.025" footer="0.0" header="0.0" left="0.7875" right="0.7875" top="1.025"/>
  <pageSetup paperSize="9" orientation="portrait"/>
  <headerFooter>
    <oddHeader>&amp;C&amp;A</oddHeader>
    <oddFooter>&amp;CСтраница &amp;P</oddFooter>
  </headerFooter>
  <drawing r:id="rId1"/>
</worksheet>
</file>