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0. BISMILLAH SKRIPSI\05. Pengolahan\4.4 Dashboard\Frontend\template\"/>
    </mc:Choice>
  </mc:AlternateContent>
  <xr:revisionPtr revIDLastSave="0" documentId="13_ncr:1_{3D09A7D0-5828-4B74-A580-3B1D3F8927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data_aggregat" sheetId="2" r:id="rId2"/>
  </sheets>
  <definedNames>
    <definedName name="jumlah">data_aggregat!$A$1:$C$6</definedName>
    <definedName name="luas">data_aggregat!$A$1:$B$6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" authorId="0" shapeId="0" xr:uid="{C2E1A048-AB25-4BFE-A227-D6F303DF6D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akan terisi otomatis</t>
        </r>
      </text>
    </comment>
  </commentList>
</comments>
</file>

<file path=xl/sharedStrings.xml><?xml version="1.0" encoding="utf-8"?>
<sst xmlns="http://schemas.openxmlformats.org/spreadsheetml/2006/main" count="32" uniqueCount="27">
  <si>
    <t>lst</t>
  </si>
  <si>
    <t>rainfall</t>
  </si>
  <si>
    <t>sentinel_ndwi</t>
  </si>
  <si>
    <t>slope</t>
  </si>
  <si>
    <t>elevation</t>
  </si>
  <si>
    <t>kepadatan_penduduk</t>
  </si>
  <si>
    <t>sentinel_bui</t>
  </si>
  <si>
    <t>sentinel_ndmi</t>
  </si>
  <si>
    <t>sentinel_ndvi</t>
  </si>
  <si>
    <t>no2</t>
  </si>
  <si>
    <t>so2</t>
  </si>
  <si>
    <t>co</t>
  </si>
  <si>
    <t>ntl</t>
  </si>
  <si>
    <t>poi_density</t>
  </si>
  <si>
    <t>poi_average_distance</t>
  </si>
  <si>
    <t>rasio_jml_faskes_per_luas_wilayah</t>
  </si>
  <si>
    <t>rasio_jml_faskes_per_10.000penduduk</t>
  </si>
  <si>
    <t>pdrb_rwi</t>
  </si>
  <si>
    <t>kabupaten</t>
  </si>
  <si>
    <t>Kabkot</t>
  </si>
  <si>
    <t>BANTUL</t>
  </si>
  <si>
    <t>GUNUNGKIDUL</t>
  </si>
  <si>
    <t>KOTA YOGYAKARTA</t>
  </si>
  <si>
    <t>KULON PROGO</t>
  </si>
  <si>
    <t>SLEMAN</t>
  </si>
  <si>
    <t>Luas Wilayah</t>
  </si>
  <si>
    <t>Jumlah 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</si>
</sst>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sz val="11"/>
      <color rgb="FF00000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1" applyFont="1" applyAlignment="1">
      <alignment horizontal="center" vertical="top"/>
    </xf>
    <xf numFmtId="164" fontId="4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9" fillId="0" borderId="0" xfId="2" applyFont="1" applyBorder="1" applyAlignment="1">
      <alignment horizontal="left"/>
    </xf>
    <xf numFmtId="0" fontId="10" fillId="0" borderId="0" xfId="0" applyFont="1" applyBorder="1"/>
    <xf numFmtId="0" fontId="0" fillId="0" borderId="0" xfId="0" applyBorder="1"/>
    <xf numFmtId="164" fontId="4" fillId="2" borderId="0" xfId="1" applyNumberFormat="1" applyFont="1" applyFill="1" applyAlignment="1">
      <alignment horizontal="center" vertical="top"/>
    </xf>
    <xf numFmtId="0" fontId="4" fillId="2" borderId="0" xfId="1" applyFont="1" applyFill="1" applyAlignment="1">
      <alignment horizontal="center" vertical="top"/>
    </xf>
    <xf numFmtId="0" fontId="4" fillId="2" borderId="0" xfId="1" applyFont="1" applyFill="1" applyAlignment="1">
      <alignment horizontal="center"/>
    </xf>
    <xf numFmtId="0" fontId="6" fillId="2" borderId="1" xfId="0" applyFont="1" applyFill="1" applyBorder="1" applyAlignment="1">
      <alignment horizontal="right" wrapText="1"/>
    </xf>
    <xf numFmtId="0" fontId="0" fillId="2" borderId="0" xfId="0" applyFill="1"/>
  </cellXfs>
  <cellStyles count="3">
    <cellStyle name="Normal" xfId="0" builtinId="0"/>
    <cellStyle name="Normal 2" xfId="1" xr:uid="{1997AC54-19D8-4B1E-8311-529DE6CF7122}"/>
    <cellStyle name="Normal 3" xfId="2" xr:uid="{618AD567-8E1F-4716-841E-B597251DB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"/>
  <sheetViews>
    <sheetView tabSelected="1" topLeftCell="I1" workbookViewId="0">
      <selection activeCell="P4" sqref="P4"/>
    </sheetView>
  </sheetViews>
  <sheetFormatPr defaultColWidth="12.6328125" defaultRowHeight="15.75" customHeight="1" x14ac:dyDescent="0.25"/>
  <cols>
    <col min="1" max="1" width="21.26953125" bestFit="1" customWidth="1"/>
    <col min="15" max="15" width="18.453125" bestFit="1" customWidth="1"/>
    <col min="16" max="16" width="29.36328125" bestFit="1" customWidth="1"/>
    <col min="17" max="17" width="32.453125" bestFit="1" customWidth="1"/>
    <col min="19" max="19" width="18" bestFit="1" customWidth="1"/>
  </cols>
  <sheetData>
    <row r="1" spans="1:19" s="1" customFormat="1" ht="15.75" customHeight="1" thickBot="1" x14ac:dyDescent="0.3">
      <c r="A1" s="2" t="s">
        <v>18</v>
      </c>
      <c r="B1" s="6" t="s">
        <v>1</v>
      </c>
      <c r="C1" s="6" t="s">
        <v>0</v>
      </c>
      <c r="D1" s="4" t="s">
        <v>6</v>
      </c>
      <c r="E1" s="4" t="s">
        <v>7</v>
      </c>
      <c r="F1" s="4" t="s">
        <v>8</v>
      </c>
      <c r="G1" s="4" t="s">
        <v>2</v>
      </c>
      <c r="H1" s="6" t="s">
        <v>9</v>
      </c>
      <c r="I1" s="6" t="s">
        <v>10</v>
      </c>
      <c r="J1" s="7" t="s">
        <v>11</v>
      </c>
      <c r="K1" s="5" t="s">
        <v>12</v>
      </c>
      <c r="L1" s="13" t="s">
        <v>3</v>
      </c>
      <c r="M1" s="14" t="s">
        <v>4</v>
      </c>
      <c r="N1" s="15" t="s">
        <v>13</v>
      </c>
      <c r="O1" s="14" t="s">
        <v>14</v>
      </c>
      <c r="P1" s="14" t="s">
        <v>15</v>
      </c>
      <c r="Q1" s="14" t="s">
        <v>16</v>
      </c>
      <c r="R1" s="4" t="s">
        <v>17</v>
      </c>
      <c r="S1" s="4" t="s">
        <v>5</v>
      </c>
    </row>
    <row r="2" spans="1:19" ht="15.75" customHeight="1" thickBot="1" x14ac:dyDescent="0.4">
      <c r="A2" s="10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16">
        <v>3.3565540170000001</v>
      </c>
      <c r="M2" s="16">
        <v>65.471559040000002</v>
      </c>
      <c r="N2" s="16">
        <v>120</v>
      </c>
      <c r="O2" s="16">
        <v>1.4025357279999999</v>
      </c>
      <c r="P2" s="17" t="e">
        <f>N2/VLOOKUP(A2,luas,2,0)</f>
        <v>#DIV/0!</v>
      </c>
      <c r="Q2" s="17" t="e">
        <f>N2/VLOOKUP(A2,jumlah,3,0)</f>
        <v>#DIV/0!</v>
      </c>
    </row>
    <row r="3" spans="1:19" ht="15.75" customHeight="1" thickBot="1" x14ac:dyDescent="0.4">
      <c r="A3" s="10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  <c r="L3" s="16">
        <v>7.2927866359999998</v>
      </c>
      <c r="M3" s="16">
        <v>209.47365809999999</v>
      </c>
      <c r="N3" s="16">
        <v>79</v>
      </c>
      <c r="O3" s="16">
        <v>2.842124224</v>
      </c>
      <c r="P3" s="17" t="e">
        <f>N3/VLOOKUP(A3,luas,2,0)</f>
        <v>#DIV/0!</v>
      </c>
      <c r="Q3" s="17" t="e">
        <f>N3/VLOOKUP(A3,jumlah,3,0)</f>
        <v>#DIV/0!</v>
      </c>
    </row>
    <row r="4" spans="1:19" ht="15.75" customHeight="1" thickBot="1" x14ac:dyDescent="0.4">
      <c r="A4" s="10" t="s">
        <v>22</v>
      </c>
      <c r="B4" s="3"/>
      <c r="C4" s="3"/>
      <c r="D4" s="3"/>
      <c r="E4" s="3"/>
      <c r="F4" s="3"/>
      <c r="G4" s="3"/>
      <c r="H4" s="3"/>
      <c r="I4" s="3"/>
      <c r="J4" s="3"/>
      <c r="K4" s="3"/>
      <c r="L4" s="16">
        <v>2.0829316260000001</v>
      </c>
      <c r="M4" s="16">
        <v>104</v>
      </c>
      <c r="N4" s="16">
        <v>119</v>
      </c>
      <c r="O4" s="16">
        <v>0.2754688159</v>
      </c>
      <c r="P4" s="17" t="e">
        <f>N4/VLOOKUP(A4,luas,2,0)</f>
        <v>#DIV/0!</v>
      </c>
      <c r="Q4" s="17" t="e">
        <f>N4/VLOOKUP(A4,jumlah,3,0)</f>
        <v>#DIV/0!</v>
      </c>
    </row>
    <row r="5" spans="1:19" ht="15.75" customHeight="1" thickBot="1" x14ac:dyDescent="0.4">
      <c r="A5" s="10" t="s">
        <v>23</v>
      </c>
      <c r="B5" s="3"/>
      <c r="C5" s="3"/>
      <c r="D5" s="3"/>
      <c r="E5" s="3"/>
      <c r="F5" s="3"/>
      <c r="G5" s="3"/>
      <c r="H5" s="3"/>
      <c r="I5" s="3"/>
      <c r="J5" s="3"/>
      <c r="K5" s="3"/>
      <c r="L5" s="16">
        <v>5.7775127499999996</v>
      </c>
      <c r="M5" s="16">
        <v>81.487645520000001</v>
      </c>
      <c r="N5" s="16">
        <v>65</v>
      </c>
      <c r="O5" s="16">
        <v>1.9004838020000001</v>
      </c>
      <c r="P5" s="17" t="e">
        <f>N5/VLOOKUP(A5,luas,2,0)</f>
        <v>#DIV/0!</v>
      </c>
      <c r="Q5" s="17" t="e">
        <f>N5/VLOOKUP(A5,jumlah,3,0)</f>
        <v>#DIV/0!</v>
      </c>
    </row>
    <row r="6" spans="1:19" ht="15.75" customHeight="1" thickBot="1" x14ac:dyDescent="0.4">
      <c r="A6" s="10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16">
        <v>2.8190649190000001</v>
      </c>
      <c r="M6" s="16">
        <v>199.2908797</v>
      </c>
      <c r="N6" s="16">
        <v>135</v>
      </c>
      <c r="O6" s="16">
        <v>1.519220324</v>
      </c>
      <c r="P6" s="17" t="e">
        <f>N6/VLOOKUP(A6,luas,2,0)</f>
        <v>#DIV/0!</v>
      </c>
      <c r="Q6" s="17" t="e">
        <f>N6/VLOOKUP(A6,jumlah,3,0)</f>
        <v>#DIV/0!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7127-E590-4372-8A22-A8233B2FD20E}">
  <dimension ref="A1:C6"/>
  <sheetViews>
    <sheetView workbookViewId="0">
      <selection activeCell="B5" sqref="A1:C6"/>
    </sheetView>
  </sheetViews>
  <sheetFormatPr defaultRowHeight="12.5" x14ac:dyDescent="0.25"/>
  <cols>
    <col min="1" max="1" width="21.26953125" bestFit="1" customWidth="1"/>
    <col min="2" max="2" width="16.1796875" bestFit="1" customWidth="1"/>
    <col min="3" max="3" width="14.81640625" bestFit="1" customWidth="1"/>
  </cols>
  <sheetData>
    <row r="1" spans="1:3" ht="14" x14ac:dyDescent="0.3">
      <c r="A1" s="8" t="s">
        <v>19</v>
      </c>
      <c r="B1" s="8" t="s">
        <v>25</v>
      </c>
      <c r="C1" s="9" t="s">
        <v>26</v>
      </c>
    </row>
    <row r="2" spans="1:3" ht="14" x14ac:dyDescent="0.3">
      <c r="A2" s="10" t="s">
        <v>20</v>
      </c>
      <c r="B2" s="11"/>
      <c r="C2" s="12"/>
    </row>
    <row r="3" spans="1:3" ht="14" x14ac:dyDescent="0.3">
      <c r="A3" s="10" t="s">
        <v>21</v>
      </c>
      <c r="B3" s="11"/>
      <c r="C3" s="12"/>
    </row>
    <row r="4" spans="1:3" ht="14" x14ac:dyDescent="0.3">
      <c r="A4" s="10" t="s">
        <v>22</v>
      </c>
      <c r="B4" s="11"/>
      <c r="C4" s="12"/>
    </row>
    <row r="5" spans="1:3" ht="14" x14ac:dyDescent="0.3">
      <c r="A5" s="10" t="s">
        <v>23</v>
      </c>
      <c r="B5" s="11"/>
      <c r="C5" s="12"/>
    </row>
    <row r="6" spans="1:3" ht="14" x14ac:dyDescent="0.3">
      <c r="A6" s="10" t="s">
        <v>24</v>
      </c>
      <c r="B6" s="11"/>
      <c r="C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data_aggregat</vt:lpstr>
      <vt:lpstr>jumlah</vt:lpstr>
      <vt:lpstr>luas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Innas Khoirun</cp:lastModifiedBy>
  <dcterms:modified xsi:type="dcterms:W3CDTF">2025-07-18T14:57:51Z</dcterms:modified>
</cp:coreProperties>
</file>