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academic_projects/UIC_microfluidics/"/>
    </mc:Choice>
  </mc:AlternateContent>
  <xr:revisionPtr revIDLastSave="0" documentId="13_ncr:40009_{87BA862A-E163-634E-BEA6-67BDFDB718B2}" xr6:coauthVersionLast="47" xr6:coauthVersionMax="47" xr10:uidLastSave="{00000000-0000-0000-0000-000000000000}"/>
  <bookViews>
    <workbookView xWindow="9300" yWindow="4780" windowWidth="33040" windowHeight="22740"/>
  </bookViews>
  <sheets>
    <sheet name="results_with" sheetId="1" r:id="rId1"/>
  </sheets>
  <calcPr calcId="0"/>
</workbook>
</file>

<file path=xl/calcChain.xml><?xml version="1.0" encoding="utf-8"?>
<calcChain xmlns="http://schemas.openxmlformats.org/spreadsheetml/2006/main">
  <c r="J13" i="1" l="1"/>
  <c r="J9" i="1"/>
  <c r="J5" i="1"/>
  <c r="H3" i="1"/>
  <c r="H4" i="1"/>
  <c r="H5" i="1"/>
  <c r="H6" i="1"/>
  <c r="H7" i="1"/>
  <c r="H8" i="1"/>
  <c r="H9" i="1"/>
  <c r="H10" i="1"/>
  <c r="H11" i="1"/>
  <c r="H12" i="1"/>
  <c r="H13" i="1"/>
  <c r="H2" i="1"/>
  <c r="J17" i="1"/>
  <c r="J25" i="1"/>
  <c r="J21" i="1"/>
  <c r="H15" i="1"/>
  <c r="H16" i="1"/>
  <c r="H17" i="1"/>
  <c r="H18" i="1"/>
  <c r="H19" i="1"/>
  <c r="H20" i="1"/>
  <c r="H21" i="1"/>
  <c r="H22" i="1"/>
  <c r="H23" i="1"/>
  <c r="H24" i="1"/>
  <c r="H25" i="1"/>
  <c r="H14" i="1"/>
</calcChain>
</file>

<file path=xl/sharedStrings.xml><?xml version="1.0" encoding="utf-8"?>
<sst xmlns="http://schemas.openxmlformats.org/spreadsheetml/2006/main" count="56" uniqueCount="33">
  <si>
    <t>./sampled_histograms/50x50 micrometer  channel D  0.06ul per min  40x  01</t>
  </si>
  <si>
    <t>./sampled_histograms/50x50 micrometer  channel D  0.06ul per min  40x  02</t>
  </si>
  <si>
    <t>./sampled_histograms/50x50 micrometer  channel D  0.06ul per min  40x  03</t>
  </si>
  <si>
    <t>./sampled_histograms/50x50 micrometer  channel D  0.06ul per min  40x  04</t>
  </si>
  <si>
    <t>./sampled_histograms/50x50 micrometer  channel D  0.045ul per min  40x  01</t>
  </si>
  <si>
    <t>./sampled_histograms/50x50 micrometer  channel D  0.045ul per min  40x  02</t>
  </si>
  <si>
    <t>./sampled_histograms/50x50 micrometer  channel D  0.045ul per min  40x  03</t>
  </si>
  <si>
    <t>./sampled_histograms/50x50 micrometer  channel D  0.045ul per min  40x  04</t>
  </si>
  <si>
    <t>./sampled_histograms/50x50 micrometer  channel D  0.075ul per min  40x  01</t>
  </si>
  <si>
    <t>./sampled_histograms/50x50 micrometer  channel D  0.075ul per min  40x  02</t>
  </si>
  <si>
    <t>./sampled_histograms/50x50 micrometer  channel D  0.075ul per min  40x  03</t>
  </si>
  <si>
    <t>./sampled_histograms/50x50 micrometer  channel D  0.075ul per min  40x  04</t>
  </si>
  <si>
    <t>./sampled_histograms/100x100 micrometer  channel C  0.18 ul per min  40x  01</t>
  </si>
  <si>
    <t>./sampled_histograms/100x100 micrometer  channel C  0.18 ul per min  40x  02</t>
  </si>
  <si>
    <t>./sampled_histograms/100x100 micrometer  channel C  0.18 ul per min  40x  03</t>
  </si>
  <si>
    <t>./sampled_histograms/100x100 micrometer  channel C  0.18 ul per min  40x  04</t>
  </si>
  <si>
    <t>./sampled_histograms/100x100 micrometer  channel C  0.24ul per min  40x  01</t>
  </si>
  <si>
    <t>./sampled_histograms/100x100 micrometer  channel C  0.24ul per min  40x  02</t>
  </si>
  <si>
    <t>./sampled_histograms/100x100 micrometer  channel C  0.24ul per min  40x  03</t>
  </si>
  <si>
    <t>./sampled_histograms/100x100 micrometer  channel C  0.24ul per min  40x  04</t>
  </si>
  <si>
    <t>./sampled_histograms/100x100 micrometer  channel C  0.30ul per min  40x  01</t>
  </si>
  <si>
    <t>./sampled_histograms/100x100 micrometer  channel C  0.30ul per min  40x  02</t>
  </si>
  <si>
    <t>./sampled_histograms/100x100 micrometer  channel C  0.30ul per min  40x  03</t>
  </si>
  <si>
    <t>./sampled_histograms/100x100 micrometer  channel C  0.30ul per min  40x  04</t>
  </si>
  <si>
    <t>Name</t>
  </si>
  <si>
    <t>VelocityPixel</t>
  </si>
  <si>
    <t>SDPixel</t>
  </si>
  <si>
    <t>Diameter</t>
  </si>
  <si>
    <t>FlowRate</t>
  </si>
  <si>
    <t>Dextran</t>
  </si>
  <si>
    <t>with</t>
  </si>
  <si>
    <t>Pixels/µm</t>
  </si>
  <si>
    <t>VelocityActual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</si>
</sst>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40" zoomScaleNormal="140" workbookViewId="0">
      <selection activeCell="J14" sqref="J14"/>
    </sheetView>
  </sheetViews>
  <sheetFormatPr baseColWidth="10" defaultRowHeight="16" x14ac:dyDescent="0.2"/>
  <cols>
    <col min="1" max="1" width="69.33203125" customWidth="1"/>
    <col min="2" max="2" width="13.33203125" customWidth="1"/>
    <col min="3" max="3" width="19.5" customWidth="1"/>
    <col min="8" max="8" width="15.1640625" customWidth="1"/>
  </cols>
  <sheetData>
    <row r="1" spans="1:10" x14ac:dyDescent="0.2">
      <c r="A1" t="s">
        <v>24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t="s">
        <v>32</v>
      </c>
    </row>
    <row r="2" spans="1:10" x14ac:dyDescent="0.2">
      <c r="A2" t="s">
        <v>0</v>
      </c>
      <c r="B2" t="s">
        <v>30</v>
      </c>
      <c r="C2">
        <v>8.9663238525390607</v>
      </c>
      <c r="D2">
        <v>3.3796501159667902</v>
      </c>
      <c r="E2">
        <v>50</v>
      </c>
      <c r="F2">
        <v>0.06</v>
      </c>
      <c r="G2">
        <v>2.16</v>
      </c>
      <c r="H2">
        <f>60*C2/G2</f>
        <v>249.06455145941834</v>
      </c>
    </row>
    <row r="3" spans="1:10" x14ac:dyDescent="0.2">
      <c r="A3" t="s">
        <v>1</v>
      </c>
      <c r="B3" t="s">
        <v>30</v>
      </c>
      <c r="C3">
        <v>9.0125055313110298</v>
      </c>
      <c r="D3">
        <v>3.17096972465515</v>
      </c>
      <c r="E3">
        <v>50</v>
      </c>
      <c r="F3">
        <v>0.06</v>
      </c>
      <c r="G3">
        <v>2.1</v>
      </c>
      <c r="H3">
        <f t="shared" ref="H3:H13" si="0">60*C3/G3</f>
        <v>257.50015803745799</v>
      </c>
    </row>
    <row r="4" spans="1:10" x14ac:dyDescent="0.2">
      <c r="A4" t="s">
        <v>2</v>
      </c>
      <c r="B4" t="s">
        <v>30</v>
      </c>
      <c r="C4">
        <v>9.8828306198120099</v>
      </c>
      <c r="D4">
        <v>2.7836120128631499</v>
      </c>
      <c r="E4">
        <v>50</v>
      </c>
      <c r="F4">
        <v>0.06</v>
      </c>
      <c r="G4">
        <v>2.1800000000000002</v>
      </c>
      <c r="H4">
        <f t="shared" si="0"/>
        <v>272.00451247189017</v>
      </c>
    </row>
    <row r="5" spans="1:10" x14ac:dyDescent="0.2">
      <c r="A5" t="s">
        <v>3</v>
      </c>
      <c r="B5" t="s">
        <v>30</v>
      </c>
      <c r="C5">
        <v>9.7137784957885707</v>
      </c>
      <c r="D5">
        <v>3.4844217300414999</v>
      </c>
      <c r="E5">
        <v>50</v>
      </c>
      <c r="F5">
        <v>0.06</v>
      </c>
      <c r="G5">
        <v>2.12</v>
      </c>
      <c r="H5">
        <f t="shared" si="0"/>
        <v>274.91825931477086</v>
      </c>
      <c r="J5">
        <f>AVERAGE(H2:H5)</f>
        <v>263.37187032088434</v>
      </c>
    </row>
    <row r="6" spans="1:10" x14ac:dyDescent="0.2">
      <c r="A6" t="s">
        <v>4</v>
      </c>
      <c r="B6" t="s">
        <v>30</v>
      </c>
      <c r="C6">
        <v>7.6355729103088299</v>
      </c>
      <c r="D6">
        <v>2.1053156852722101</v>
      </c>
      <c r="E6">
        <v>50</v>
      </c>
      <c r="F6">
        <v>4.4999999999999998E-2</v>
      </c>
      <c r="G6">
        <v>2.1</v>
      </c>
      <c r="H6">
        <f t="shared" si="0"/>
        <v>218.15922600882371</v>
      </c>
    </row>
    <row r="7" spans="1:10" x14ac:dyDescent="0.2">
      <c r="A7" t="s">
        <v>5</v>
      </c>
      <c r="B7" t="s">
        <v>30</v>
      </c>
      <c r="C7">
        <v>6.7525548934936497</v>
      </c>
      <c r="D7">
        <v>1.59728968143463</v>
      </c>
      <c r="E7">
        <v>50</v>
      </c>
      <c r="F7">
        <v>4.4999999999999998E-2</v>
      </c>
      <c r="G7">
        <v>2.1800000000000002</v>
      </c>
      <c r="H7">
        <f t="shared" si="0"/>
        <v>185.85013468331144</v>
      </c>
    </row>
    <row r="8" spans="1:10" x14ac:dyDescent="0.2">
      <c r="A8" t="s">
        <v>6</v>
      </c>
      <c r="B8" t="s">
        <v>30</v>
      </c>
      <c r="C8">
        <v>7.3136582374572701</v>
      </c>
      <c r="D8">
        <v>2.1145608425140301</v>
      </c>
      <c r="E8">
        <v>50</v>
      </c>
      <c r="F8">
        <v>4.4999999999999998E-2</v>
      </c>
      <c r="G8">
        <v>2.12</v>
      </c>
      <c r="H8">
        <f t="shared" si="0"/>
        <v>206.99032747520573</v>
      </c>
    </row>
    <row r="9" spans="1:10" x14ac:dyDescent="0.2">
      <c r="A9" t="s">
        <v>7</v>
      </c>
      <c r="B9" t="s">
        <v>30</v>
      </c>
      <c r="C9">
        <v>6.3051257133483798</v>
      </c>
      <c r="D9">
        <v>1.64120745658874</v>
      </c>
      <c r="E9">
        <v>50</v>
      </c>
      <c r="F9">
        <v>4.4999999999999998E-2</v>
      </c>
      <c r="G9">
        <v>2.1800000000000002</v>
      </c>
      <c r="H9">
        <f t="shared" si="0"/>
        <v>173.53557009215723</v>
      </c>
      <c r="J9">
        <f>AVERAGE(H6:H9)</f>
        <v>196.13381456487451</v>
      </c>
    </row>
    <row r="10" spans="1:10" x14ac:dyDescent="0.2">
      <c r="A10" t="s">
        <v>8</v>
      </c>
      <c r="B10" t="s">
        <v>30</v>
      </c>
      <c r="C10">
        <v>7.9982266426086399</v>
      </c>
      <c r="D10">
        <v>1.98341941833496</v>
      </c>
      <c r="E10">
        <v>50</v>
      </c>
      <c r="F10">
        <v>7.4999999999999997E-2</v>
      </c>
      <c r="G10">
        <v>2.14</v>
      </c>
      <c r="H10">
        <f t="shared" si="0"/>
        <v>224.24934511986839</v>
      </c>
    </row>
    <row r="11" spans="1:10" x14ac:dyDescent="0.2">
      <c r="A11" t="s">
        <v>9</v>
      </c>
      <c r="B11" t="s">
        <v>30</v>
      </c>
      <c r="C11">
        <v>6.43908214569091</v>
      </c>
      <c r="D11">
        <v>1.5711640119552599</v>
      </c>
      <c r="E11">
        <v>50</v>
      </c>
      <c r="F11">
        <v>7.4999999999999997E-2</v>
      </c>
      <c r="G11">
        <v>2.16</v>
      </c>
      <c r="H11">
        <f t="shared" si="0"/>
        <v>178.8633929358586</v>
      </c>
    </row>
    <row r="12" spans="1:10" x14ac:dyDescent="0.2">
      <c r="A12" t="s">
        <v>10</v>
      </c>
      <c r="B12" t="s">
        <v>30</v>
      </c>
      <c r="C12">
        <v>7.44889211654663</v>
      </c>
      <c r="D12">
        <v>2.0041487216949401</v>
      </c>
      <c r="E12">
        <v>50</v>
      </c>
      <c r="F12">
        <v>7.4999999999999997E-2</v>
      </c>
      <c r="G12">
        <v>2.14</v>
      </c>
      <c r="H12">
        <f t="shared" si="0"/>
        <v>208.84744251999896</v>
      </c>
    </row>
    <row r="13" spans="1:10" x14ac:dyDescent="0.2">
      <c r="A13" t="s">
        <v>11</v>
      </c>
      <c r="B13" t="s">
        <v>30</v>
      </c>
      <c r="C13">
        <v>6.2075729370117099</v>
      </c>
      <c r="D13">
        <v>1.6066759824752801</v>
      </c>
      <c r="E13">
        <v>50</v>
      </c>
      <c r="F13">
        <v>7.4999999999999997E-2</v>
      </c>
      <c r="G13">
        <v>2.12</v>
      </c>
      <c r="H13">
        <f t="shared" si="0"/>
        <v>175.68602651919934</v>
      </c>
      <c r="J13">
        <f>AVERAGE(H10:H13)</f>
        <v>196.91155177373133</v>
      </c>
    </row>
    <row r="14" spans="1:10" x14ac:dyDescent="0.2">
      <c r="A14" t="s">
        <v>12</v>
      </c>
      <c r="B14" t="s">
        <v>30</v>
      </c>
      <c r="C14">
        <v>6.8825755119323704</v>
      </c>
      <c r="D14">
        <v>2.0198626518249498</v>
      </c>
      <c r="E14">
        <v>100</v>
      </c>
      <c r="F14">
        <v>0.18</v>
      </c>
      <c r="G14">
        <v>2.06</v>
      </c>
      <c r="H14">
        <f>C14*60/G14</f>
        <v>200.46336442521465</v>
      </c>
    </row>
    <row r="15" spans="1:10" x14ac:dyDescent="0.2">
      <c r="A15" t="s">
        <v>13</v>
      </c>
      <c r="B15" t="s">
        <v>30</v>
      </c>
      <c r="C15">
        <v>8.2273817062377894</v>
      </c>
      <c r="D15">
        <v>2.5124630928039502</v>
      </c>
      <c r="E15">
        <v>100</v>
      </c>
      <c r="F15">
        <v>0.18</v>
      </c>
      <c r="G15">
        <v>2.1</v>
      </c>
      <c r="H15">
        <f t="shared" ref="H15:H25" si="1">C15*60/G15</f>
        <v>235.0680487496511</v>
      </c>
    </row>
    <row r="16" spans="1:10" x14ac:dyDescent="0.2">
      <c r="A16" t="s">
        <v>14</v>
      </c>
      <c r="B16" t="s">
        <v>30</v>
      </c>
      <c r="C16">
        <v>8.8876962661743093</v>
      </c>
      <c r="D16">
        <v>2.7346446514129599</v>
      </c>
      <c r="E16">
        <v>100</v>
      </c>
      <c r="F16">
        <v>0.18</v>
      </c>
      <c r="G16">
        <v>2.0699999999999998</v>
      </c>
      <c r="H16">
        <f t="shared" si="1"/>
        <v>257.61438452679158</v>
      </c>
    </row>
    <row r="17" spans="1:10" x14ac:dyDescent="0.2">
      <c r="A17" t="s">
        <v>15</v>
      </c>
      <c r="B17" t="s">
        <v>30</v>
      </c>
      <c r="C17">
        <v>10.0674543380737</v>
      </c>
      <c r="D17">
        <v>3.7278861999511701</v>
      </c>
      <c r="E17">
        <v>100</v>
      </c>
      <c r="F17">
        <v>0.18</v>
      </c>
      <c r="G17">
        <v>2.1</v>
      </c>
      <c r="H17">
        <f t="shared" si="1"/>
        <v>287.64155251639141</v>
      </c>
      <c r="J17">
        <f>AVERAGE(H14:H17)</f>
        <v>245.19683755451217</v>
      </c>
    </row>
    <row r="18" spans="1:10" x14ac:dyDescent="0.2">
      <c r="A18" t="s">
        <v>16</v>
      </c>
      <c r="B18" t="s">
        <v>30</v>
      </c>
      <c r="C18">
        <v>12.020838737487701</v>
      </c>
      <c r="D18">
        <v>4.6996736526489196</v>
      </c>
      <c r="E18">
        <v>100</v>
      </c>
      <c r="F18">
        <v>0.24</v>
      </c>
      <c r="G18">
        <v>2.0499999999999998</v>
      </c>
      <c r="H18">
        <f t="shared" si="1"/>
        <v>351.82942646305469</v>
      </c>
    </row>
    <row r="19" spans="1:10" x14ac:dyDescent="0.2">
      <c r="A19" t="s">
        <v>17</v>
      </c>
      <c r="B19" t="s">
        <v>30</v>
      </c>
      <c r="C19">
        <v>14.171142578125</v>
      </c>
      <c r="D19">
        <v>5.8012437820434499</v>
      </c>
      <c r="E19">
        <v>100</v>
      </c>
      <c r="F19">
        <v>0.24</v>
      </c>
      <c r="G19">
        <v>2.06</v>
      </c>
      <c r="H19">
        <f t="shared" si="1"/>
        <v>412.75172557645629</v>
      </c>
    </row>
    <row r="20" spans="1:10" x14ac:dyDescent="0.2">
      <c r="A20" t="s">
        <v>18</v>
      </c>
      <c r="B20" t="s">
        <v>30</v>
      </c>
      <c r="C20">
        <v>15.244691848754799</v>
      </c>
      <c r="D20">
        <v>6.4382648468017498</v>
      </c>
      <c r="E20">
        <v>100</v>
      </c>
      <c r="F20">
        <v>0.24</v>
      </c>
      <c r="G20">
        <v>2.0699999999999998</v>
      </c>
      <c r="H20">
        <f t="shared" si="1"/>
        <v>441.8751260508638</v>
      </c>
    </row>
    <row r="21" spans="1:10" x14ac:dyDescent="0.2">
      <c r="A21" t="s">
        <v>19</v>
      </c>
      <c r="B21" t="s">
        <v>30</v>
      </c>
      <c r="C21">
        <v>13.245203971862701</v>
      </c>
      <c r="D21">
        <v>5.0732650756835902</v>
      </c>
      <c r="E21">
        <v>100</v>
      </c>
      <c r="F21">
        <v>0.24</v>
      </c>
      <c r="G21">
        <v>2.2000000000000002</v>
      </c>
      <c r="H21">
        <f t="shared" si="1"/>
        <v>361.23283559625543</v>
      </c>
      <c r="J21">
        <f>AVERAGE(H18:H21)</f>
        <v>391.92227842165755</v>
      </c>
    </row>
    <row r="22" spans="1:10" x14ac:dyDescent="0.2">
      <c r="A22" t="s">
        <v>20</v>
      </c>
      <c r="B22" t="s">
        <v>30</v>
      </c>
      <c r="C22">
        <v>15.4270668029785</v>
      </c>
      <c r="D22">
        <v>5.8216900825500399</v>
      </c>
      <c r="E22">
        <v>100</v>
      </c>
      <c r="F22">
        <v>0.3</v>
      </c>
      <c r="G22">
        <v>2.0699999999999998</v>
      </c>
      <c r="H22">
        <f t="shared" si="1"/>
        <v>447.16135660807254</v>
      </c>
    </row>
    <row r="23" spans="1:10" x14ac:dyDescent="0.2">
      <c r="A23" t="s">
        <v>21</v>
      </c>
      <c r="B23" t="s">
        <v>30</v>
      </c>
      <c r="C23">
        <v>14.674908638000399</v>
      </c>
      <c r="D23">
        <v>6.7685046195983798</v>
      </c>
      <c r="E23">
        <v>100</v>
      </c>
      <c r="F23">
        <v>0.3</v>
      </c>
      <c r="G23">
        <v>2.08</v>
      </c>
      <c r="H23">
        <f t="shared" si="1"/>
        <v>423.31467225001148</v>
      </c>
    </row>
    <row r="24" spans="1:10" x14ac:dyDescent="0.2">
      <c r="A24" t="s">
        <v>22</v>
      </c>
      <c r="B24" t="s">
        <v>30</v>
      </c>
      <c r="C24">
        <v>16.789981842041001</v>
      </c>
      <c r="D24">
        <v>7.5364632606506303</v>
      </c>
      <c r="E24">
        <v>100</v>
      </c>
      <c r="F24">
        <v>0.3</v>
      </c>
      <c r="G24">
        <v>2.1</v>
      </c>
      <c r="H24">
        <f t="shared" si="1"/>
        <v>479.71376691545714</v>
      </c>
    </row>
    <row r="25" spans="1:10" x14ac:dyDescent="0.2">
      <c r="A25" t="s">
        <v>23</v>
      </c>
      <c r="B25" t="s">
        <v>30</v>
      </c>
      <c r="C25">
        <v>16.651403427123999</v>
      </c>
      <c r="D25">
        <v>7.3559970855712802</v>
      </c>
      <c r="E25">
        <v>100</v>
      </c>
      <c r="F25">
        <v>0.3</v>
      </c>
      <c r="G25">
        <v>2.0699999999999998</v>
      </c>
      <c r="H25">
        <f t="shared" si="1"/>
        <v>482.64937469924638</v>
      </c>
      <c r="J25">
        <f>AVERAGE(H22:H25)</f>
        <v>458.2097926181969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2021-09-30T02:49:59Z</dcterms:created>
  <dcterms:modified xsi:type="dcterms:W3CDTF">2021-09-30T04:12:07Z</dcterms:modified>
</cp:coreProperties>
</file>