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y/academic_projects/UIC_microfluidics/"/>
    </mc:Choice>
  </mc:AlternateContent>
  <xr:revisionPtr revIDLastSave="0" documentId="13_ncr:40009_{94616C37-2DE9-444F-8FFD-76D5CFBB3544}" xr6:coauthVersionLast="47" xr6:coauthVersionMax="47" xr10:uidLastSave="{00000000-0000-0000-0000-000000000000}"/>
  <bookViews>
    <workbookView xWindow="2640" yWindow="7920" windowWidth="31220" windowHeight="18640"/>
  </bookViews>
  <sheets>
    <sheet name="results_with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9" i="1"/>
  <c r="J5" i="1"/>
  <c r="H10" i="1"/>
  <c r="H11" i="1"/>
  <c r="H12" i="1"/>
  <c r="H13" i="1"/>
  <c r="H3" i="1"/>
  <c r="H4" i="1"/>
  <c r="H5" i="1"/>
  <c r="H6" i="1"/>
  <c r="H7" i="1"/>
  <c r="H8" i="1"/>
  <c r="H9" i="1"/>
  <c r="H2" i="1"/>
  <c r="J25" i="1"/>
  <c r="J21" i="1"/>
  <c r="J17" i="1"/>
  <c r="H18" i="1"/>
  <c r="H19" i="1"/>
  <c r="H20" i="1"/>
  <c r="H21" i="1"/>
  <c r="H22" i="1"/>
  <c r="H23" i="1"/>
  <c r="H24" i="1"/>
  <c r="H25" i="1"/>
  <c r="H15" i="1"/>
  <c r="H16" i="1"/>
  <c r="H17" i="1"/>
  <c r="H14" i="1"/>
</calcChain>
</file>

<file path=xl/sharedStrings.xml><?xml version="1.0" encoding="utf-8"?>
<sst xmlns="http://schemas.openxmlformats.org/spreadsheetml/2006/main" count="56" uniqueCount="33">
  <si>
    <t>./sampled_histograms/50x50 micrometer  channel D  0.06ul per min  40x  01</t>
  </si>
  <si>
    <t>./sampled_histograms/50x50 micrometer  channel D  0.06ul per min  40x  02</t>
  </si>
  <si>
    <t>./sampled_histograms/50x50 micrometer  channel D  0.06ul per min  40x  03</t>
  </si>
  <si>
    <t>./sampled_histograms/50x50 micrometer  channel D  0.06ul per min  40x  04</t>
  </si>
  <si>
    <t>./sampled_histograms/50x50 micrometer  channel D  0.045ul per min  40x  01</t>
  </si>
  <si>
    <t>./sampled_histograms/50x50 micrometer  channel D  0.045ul per min  40x  02</t>
  </si>
  <si>
    <t>./sampled_histograms/50x50 micrometer  channel D  0.045ul per min  40x  03</t>
  </si>
  <si>
    <t>./sampled_histograms/50x50 micrometer  channel D  0.045ul per min  40x  04</t>
  </si>
  <si>
    <t>./sampled_histograms/50x50 micrometer  channel D  0.075ul per min  40x  01</t>
  </si>
  <si>
    <t>./sampled_histograms/50x50 micrometer  channel D  0.075ul per min  40x  02</t>
  </si>
  <si>
    <t>./sampled_histograms/50x50 micrometer  channel D  0.075ul per min  40x  03</t>
  </si>
  <si>
    <t>./sampled_histograms/50x50 micrometer  channel D  0.075ul per min  40x  04</t>
  </si>
  <si>
    <t>./sampled_histograms/100x100 micrometer  channel C  0.18 ul per min  40x  01</t>
  </si>
  <si>
    <t>./sampled_histograms/100x100 micrometer  channel C  0.18 ul per min  40x  02</t>
  </si>
  <si>
    <t>./sampled_histograms/100x100 micrometer  channel C  0.18 ul per min  40x  03</t>
  </si>
  <si>
    <t>./sampled_histograms/100x100 micrometer  channel C  0.18 ul per min  40x  04</t>
  </si>
  <si>
    <t>./sampled_histograms/100x100 micrometer  channel C  0.24ul per min  40x  01</t>
  </si>
  <si>
    <t>./sampled_histograms/100x100 micrometer  channel C  0.24ul per min  40x  02</t>
  </si>
  <si>
    <t>./sampled_histograms/100x100 micrometer  channel C  0.24ul per min  40x  03</t>
  </si>
  <si>
    <t>./sampled_histograms/100x100 micrometer  channel C  0.24ul per min  40x  04</t>
  </si>
  <si>
    <t>./sampled_histograms/100x100 micrometer  channel C  0.30ul per min  40x  01</t>
  </si>
  <si>
    <t>./sampled_histograms/100x100 micrometer  channel C  0.30ul per min  40x  02</t>
  </si>
  <si>
    <t>./sampled_histograms/100x100 micrometer  channel C  0.30ul per min  40x  03</t>
  </si>
  <si>
    <t>./sampled_histograms/100x100 micrometer  channel C  0.30ul per min  40x  04</t>
  </si>
  <si>
    <t>Name</t>
  </si>
  <si>
    <t>VelocityPixel</t>
  </si>
  <si>
    <t>SDPixel</t>
  </si>
  <si>
    <t>Diameter</t>
  </si>
  <si>
    <t>FlowRate</t>
  </si>
  <si>
    <t>Dextran</t>
  </si>
  <si>
    <t>without</t>
  </si>
  <si>
    <t>Pixels/µm</t>
  </si>
  <si>
    <t>VelocityActual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</si>
</sst>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140" zoomScaleNormal="140" workbookViewId="0">
      <selection activeCell="J14" sqref="J14"/>
    </sheetView>
  </sheetViews>
  <sheetFormatPr baseColWidth="10" defaultRowHeight="16" x14ac:dyDescent="0.2"/>
  <cols>
    <col min="1" max="1" width="76.83203125" customWidth="1"/>
    <col min="2" max="2" width="15.5" customWidth="1"/>
    <col min="8" max="8" width="17" customWidth="1"/>
  </cols>
  <sheetData>
    <row r="1" spans="1:10" x14ac:dyDescent="0.2">
      <c r="A1" t="s">
        <v>24</v>
      </c>
      <c r="B1" t="s">
        <v>29</v>
      </c>
      <c r="C1" t="s">
        <v>25</v>
      </c>
      <c r="D1" t="s">
        <v>26</v>
      </c>
      <c r="E1" t="s">
        <v>27</v>
      </c>
      <c r="F1" t="s">
        <v>28</v>
      </c>
      <c r="G1" t="s">
        <v>31</v>
      </c>
      <c r="H1" t="s">
        <v>32</v>
      </c>
    </row>
    <row r="2" spans="1:10" x14ac:dyDescent="0.2">
      <c r="A2" t="s">
        <v>0</v>
      </c>
      <c r="B2" t="s">
        <v>30</v>
      </c>
      <c r="C2">
        <v>8.5742902755737305</v>
      </c>
      <c r="D2">
        <v>4.3435587882995597</v>
      </c>
      <c r="E2">
        <v>50</v>
      </c>
      <c r="F2">
        <v>0.06</v>
      </c>
      <c r="G2">
        <v>2.16</v>
      </c>
      <c r="H2">
        <f>60*C2/G2</f>
        <v>238.17472987704807</v>
      </c>
    </row>
    <row r="3" spans="1:10" x14ac:dyDescent="0.2">
      <c r="A3" t="s">
        <v>1</v>
      </c>
      <c r="B3" t="s">
        <v>30</v>
      </c>
      <c r="C3">
        <v>8.8638153076171804</v>
      </c>
      <c r="D3">
        <v>3.5523791313171298</v>
      </c>
      <c r="E3">
        <v>50</v>
      </c>
      <c r="F3">
        <v>0.06</v>
      </c>
      <c r="G3">
        <v>2.16</v>
      </c>
      <c r="H3">
        <f t="shared" ref="H3:H13" si="0">60*C3/G3</f>
        <v>246.21709187825499</v>
      </c>
    </row>
    <row r="4" spans="1:10" x14ac:dyDescent="0.2">
      <c r="A4" t="s">
        <v>2</v>
      </c>
      <c r="B4" t="s">
        <v>30</v>
      </c>
      <c r="C4">
        <v>8.0781164169311506</v>
      </c>
      <c r="D4">
        <v>3.7262790203094398</v>
      </c>
      <c r="E4">
        <v>50</v>
      </c>
      <c r="F4">
        <v>0.06</v>
      </c>
      <c r="G4">
        <v>2.16</v>
      </c>
      <c r="H4">
        <f t="shared" si="0"/>
        <v>224.39212269253196</v>
      </c>
    </row>
    <row r="5" spans="1:10" x14ac:dyDescent="0.2">
      <c r="A5" t="s">
        <v>3</v>
      </c>
      <c r="B5" t="s">
        <v>30</v>
      </c>
      <c r="C5">
        <v>7.1975245475768999</v>
      </c>
      <c r="D5">
        <v>2.78565502166748</v>
      </c>
      <c r="E5">
        <v>50</v>
      </c>
      <c r="F5">
        <v>0.06</v>
      </c>
      <c r="G5">
        <v>2.16</v>
      </c>
      <c r="H5">
        <f t="shared" si="0"/>
        <v>199.93123743269163</v>
      </c>
      <c r="J5">
        <f>AVERAGE(H2:H5)</f>
        <v>227.17879547013166</v>
      </c>
    </row>
    <row r="6" spans="1:10" x14ac:dyDescent="0.2">
      <c r="A6" t="s">
        <v>4</v>
      </c>
      <c r="B6" t="s">
        <v>30</v>
      </c>
      <c r="C6">
        <v>9.9732084274291992</v>
      </c>
      <c r="D6">
        <v>4.9548034667968697</v>
      </c>
      <c r="E6">
        <v>50</v>
      </c>
      <c r="F6">
        <v>4.4999999999999998E-2</v>
      </c>
      <c r="G6">
        <v>2.12</v>
      </c>
      <c r="H6">
        <f t="shared" si="0"/>
        <v>282.26061587063771</v>
      </c>
    </row>
    <row r="7" spans="1:10" x14ac:dyDescent="0.2">
      <c r="A7" t="s">
        <v>5</v>
      </c>
      <c r="B7" t="s">
        <v>30</v>
      </c>
      <c r="C7">
        <v>9.45275783538818</v>
      </c>
      <c r="D7">
        <v>3.81814217567443</v>
      </c>
      <c r="E7">
        <v>50</v>
      </c>
      <c r="F7">
        <v>4.4999999999999998E-2</v>
      </c>
      <c r="G7">
        <v>2.12</v>
      </c>
      <c r="H7">
        <f t="shared" si="0"/>
        <v>267.5308821336277</v>
      </c>
    </row>
    <row r="8" spans="1:10" x14ac:dyDescent="0.2">
      <c r="A8" t="s">
        <v>6</v>
      </c>
      <c r="B8" t="s">
        <v>30</v>
      </c>
      <c r="C8">
        <v>8.6381511688232404</v>
      </c>
      <c r="D8">
        <v>4.83792972564697</v>
      </c>
      <c r="E8">
        <v>50</v>
      </c>
      <c r="F8">
        <v>4.4999999999999998E-2</v>
      </c>
      <c r="G8">
        <v>2.12</v>
      </c>
      <c r="H8">
        <f t="shared" si="0"/>
        <v>244.47597647612943</v>
      </c>
    </row>
    <row r="9" spans="1:10" x14ac:dyDescent="0.2">
      <c r="A9" t="s">
        <v>7</v>
      </c>
      <c r="B9" t="s">
        <v>30</v>
      </c>
      <c r="C9">
        <v>8.4310007095336896</v>
      </c>
      <c r="D9">
        <v>4.17097663879394</v>
      </c>
      <c r="E9">
        <v>50</v>
      </c>
      <c r="F9">
        <v>4.4999999999999998E-2</v>
      </c>
      <c r="G9">
        <v>2.12</v>
      </c>
      <c r="H9">
        <f t="shared" si="0"/>
        <v>238.61322762831196</v>
      </c>
      <c r="J9">
        <f>AVERAGE(H6:H9)</f>
        <v>258.22017552717671</v>
      </c>
    </row>
    <row r="10" spans="1:10" x14ac:dyDescent="0.2">
      <c r="A10" t="s">
        <v>8</v>
      </c>
      <c r="B10" t="s">
        <v>30</v>
      </c>
      <c r="C10">
        <v>6.1954483985900799</v>
      </c>
      <c r="D10">
        <v>2.1700704097747798</v>
      </c>
      <c r="E10">
        <v>50</v>
      </c>
      <c r="F10">
        <v>7.4999999999999997E-2</v>
      </c>
      <c r="G10">
        <v>2.12</v>
      </c>
      <c r="H10">
        <f t="shared" si="0"/>
        <v>175.34287920537963</v>
      </c>
    </row>
    <row r="11" spans="1:10" x14ac:dyDescent="0.2">
      <c r="A11" t="s">
        <v>9</v>
      </c>
      <c r="B11" t="s">
        <v>30</v>
      </c>
      <c r="C11">
        <v>5.9671649932861301</v>
      </c>
      <c r="D11">
        <v>2.1878576278686501</v>
      </c>
      <c r="E11">
        <v>50</v>
      </c>
      <c r="F11">
        <v>7.4999999999999997E-2</v>
      </c>
      <c r="G11">
        <v>2.12</v>
      </c>
      <c r="H11">
        <f t="shared" si="0"/>
        <v>168.88202811187159</v>
      </c>
    </row>
    <row r="12" spans="1:10" x14ac:dyDescent="0.2">
      <c r="A12" t="s">
        <v>10</v>
      </c>
      <c r="B12" t="s">
        <v>30</v>
      </c>
      <c r="C12">
        <v>6.2101845741271902</v>
      </c>
      <c r="D12">
        <v>2.31159114837646</v>
      </c>
      <c r="E12">
        <v>50</v>
      </c>
      <c r="F12">
        <v>7.4999999999999997E-2</v>
      </c>
      <c r="G12">
        <v>2.12</v>
      </c>
      <c r="H12">
        <f t="shared" si="0"/>
        <v>175.7599407771846</v>
      </c>
    </row>
    <row r="13" spans="1:10" x14ac:dyDescent="0.2">
      <c r="A13" t="s">
        <v>11</v>
      </c>
      <c r="B13" t="s">
        <v>30</v>
      </c>
      <c r="C13">
        <v>7.0596003532409597</v>
      </c>
      <c r="D13">
        <v>2.7079777717590301</v>
      </c>
      <c r="E13">
        <v>50</v>
      </c>
      <c r="F13">
        <v>7.4999999999999997E-2</v>
      </c>
      <c r="G13">
        <v>2.12</v>
      </c>
      <c r="H13">
        <f t="shared" si="0"/>
        <v>199.80000999738562</v>
      </c>
      <c r="J13">
        <f>AVERAGE(H10:H13)</f>
        <v>179.94621452295536</v>
      </c>
    </row>
    <row r="14" spans="1:10" x14ac:dyDescent="0.2">
      <c r="A14" t="s">
        <v>12</v>
      </c>
      <c r="B14" t="s">
        <v>30</v>
      </c>
      <c r="C14">
        <v>10.223705291748001</v>
      </c>
      <c r="D14">
        <v>5.1567511558532697</v>
      </c>
      <c r="E14">
        <v>100</v>
      </c>
      <c r="F14">
        <v>0.18</v>
      </c>
      <c r="G14">
        <v>2.0699999999999998</v>
      </c>
      <c r="H14">
        <f>C14*60/G14</f>
        <v>296.33928381878269</v>
      </c>
    </row>
    <row r="15" spans="1:10" x14ac:dyDescent="0.2">
      <c r="A15" t="s">
        <v>13</v>
      </c>
      <c r="B15" t="s">
        <v>30</v>
      </c>
      <c r="C15">
        <v>10.522793769836399</v>
      </c>
      <c r="D15">
        <v>5.7558431625366202</v>
      </c>
      <c r="E15">
        <v>100</v>
      </c>
      <c r="F15">
        <v>0.18</v>
      </c>
      <c r="G15">
        <v>2.0699999999999998</v>
      </c>
      <c r="H15">
        <f t="shared" ref="H15:H25" si="1">C15*60/G15</f>
        <v>305.00851506772176</v>
      </c>
    </row>
    <row r="16" spans="1:10" x14ac:dyDescent="0.2">
      <c r="A16" t="s">
        <v>14</v>
      </c>
      <c r="B16" t="s">
        <v>30</v>
      </c>
      <c r="C16">
        <v>10.261933326721101</v>
      </c>
      <c r="D16">
        <v>5.39998054504394</v>
      </c>
      <c r="E16">
        <v>100</v>
      </c>
      <c r="F16">
        <v>0.18</v>
      </c>
      <c r="G16">
        <v>2.0699999999999998</v>
      </c>
      <c r="H16">
        <f t="shared" si="1"/>
        <v>297.4473428035102</v>
      </c>
    </row>
    <row r="17" spans="1:10" x14ac:dyDescent="0.2">
      <c r="A17" t="s">
        <v>15</v>
      </c>
      <c r="B17" t="s">
        <v>30</v>
      </c>
      <c r="C17">
        <v>7.7935652732849103</v>
      </c>
      <c r="D17">
        <v>4.2128915786743102</v>
      </c>
      <c r="E17">
        <v>100</v>
      </c>
      <c r="F17">
        <v>0.18</v>
      </c>
      <c r="G17">
        <v>2.0699999999999998</v>
      </c>
      <c r="H17">
        <f t="shared" si="1"/>
        <v>225.90044270391047</v>
      </c>
      <c r="J17">
        <f>AVERAGE(H14:H17)</f>
        <v>281.17389609848129</v>
      </c>
    </row>
    <row r="18" spans="1:10" x14ac:dyDescent="0.2">
      <c r="A18" t="s">
        <v>16</v>
      </c>
      <c r="B18" t="s">
        <v>30</v>
      </c>
      <c r="C18">
        <v>7.4154124259948704</v>
      </c>
      <c r="D18">
        <v>3.4525499343871999</v>
      </c>
      <c r="E18">
        <v>100</v>
      </c>
      <c r="F18">
        <v>0.24</v>
      </c>
      <c r="G18">
        <v>2.08</v>
      </c>
      <c r="H18">
        <f t="shared" si="1"/>
        <v>213.90612767292893</v>
      </c>
    </row>
    <row r="19" spans="1:10" x14ac:dyDescent="0.2">
      <c r="A19" t="s">
        <v>17</v>
      </c>
      <c r="B19" t="s">
        <v>30</v>
      </c>
      <c r="C19">
        <v>7.6806430816650302</v>
      </c>
      <c r="D19">
        <v>3.5844919681549001</v>
      </c>
      <c r="E19">
        <v>100</v>
      </c>
      <c r="F19">
        <v>0.24</v>
      </c>
      <c r="G19">
        <v>2.08</v>
      </c>
      <c r="H19">
        <f t="shared" si="1"/>
        <v>221.55701197110665</v>
      </c>
    </row>
    <row r="20" spans="1:10" x14ac:dyDescent="0.2">
      <c r="A20" t="s">
        <v>18</v>
      </c>
      <c r="B20" t="s">
        <v>30</v>
      </c>
      <c r="C20">
        <v>8.8974962234496999</v>
      </c>
      <c r="D20">
        <v>4.7817730903625399</v>
      </c>
      <c r="E20">
        <v>100</v>
      </c>
      <c r="F20">
        <v>0.24</v>
      </c>
      <c r="G20">
        <v>2.08</v>
      </c>
      <c r="H20">
        <f t="shared" si="1"/>
        <v>256.65854490720284</v>
      </c>
    </row>
    <row r="21" spans="1:10" x14ac:dyDescent="0.2">
      <c r="A21" t="s">
        <v>19</v>
      </c>
      <c r="B21" t="s">
        <v>30</v>
      </c>
      <c r="C21">
        <v>6.6332850456237704</v>
      </c>
      <c r="D21">
        <v>2.5450308322906401</v>
      </c>
      <c r="E21">
        <v>100</v>
      </c>
      <c r="F21">
        <v>0.24</v>
      </c>
      <c r="G21">
        <v>2.08</v>
      </c>
      <c r="H21">
        <f t="shared" si="1"/>
        <v>191.34476093145491</v>
      </c>
      <c r="J21">
        <f>AVERAGE(H18:H21)</f>
        <v>220.8666113706733</v>
      </c>
    </row>
    <row r="22" spans="1:10" x14ac:dyDescent="0.2">
      <c r="A22" t="s">
        <v>20</v>
      </c>
      <c r="B22" t="s">
        <v>30</v>
      </c>
      <c r="C22">
        <v>8.0531120300292898</v>
      </c>
      <c r="D22">
        <v>4.0373454093933097</v>
      </c>
      <c r="E22">
        <v>100</v>
      </c>
      <c r="F22">
        <v>0.3</v>
      </c>
      <c r="G22">
        <v>2.0699999999999998</v>
      </c>
      <c r="H22">
        <f t="shared" si="1"/>
        <v>233.42353710229827</v>
      </c>
    </row>
    <row r="23" spans="1:10" x14ac:dyDescent="0.2">
      <c r="A23" t="s">
        <v>21</v>
      </c>
      <c r="B23" t="s">
        <v>30</v>
      </c>
      <c r="C23">
        <v>8.1898756027221609</v>
      </c>
      <c r="D23">
        <v>3.91580605506896</v>
      </c>
      <c r="E23">
        <v>100</v>
      </c>
      <c r="F23">
        <v>0.3</v>
      </c>
      <c r="G23">
        <v>2.0699999999999998</v>
      </c>
      <c r="H23">
        <f t="shared" si="1"/>
        <v>237.38769862962786</v>
      </c>
    </row>
    <row r="24" spans="1:10" x14ac:dyDescent="0.2">
      <c r="A24" t="s">
        <v>22</v>
      </c>
      <c r="B24" t="s">
        <v>30</v>
      </c>
      <c r="C24">
        <v>9.3514108657836896</v>
      </c>
      <c r="D24">
        <v>4.8341245651245099</v>
      </c>
      <c r="E24">
        <v>100</v>
      </c>
      <c r="F24">
        <v>0.3</v>
      </c>
      <c r="G24">
        <v>2.0699999999999998</v>
      </c>
      <c r="H24">
        <f t="shared" si="1"/>
        <v>271.05538741402</v>
      </c>
    </row>
    <row r="25" spans="1:10" x14ac:dyDescent="0.2">
      <c r="A25" t="s">
        <v>23</v>
      </c>
      <c r="B25" t="s">
        <v>30</v>
      </c>
      <c r="C25">
        <v>9.5809421539306605</v>
      </c>
      <c r="D25">
        <v>5.0715880393981898</v>
      </c>
      <c r="E25">
        <v>100</v>
      </c>
      <c r="F25">
        <v>0.3</v>
      </c>
      <c r="G25">
        <v>2.0699999999999998</v>
      </c>
      <c r="H25">
        <f t="shared" si="1"/>
        <v>277.70846822987426</v>
      </c>
      <c r="J25">
        <f>AVERAGE(H22:H25)</f>
        <v>254.89377284395508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results_without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2021-09-30T02:50:49Z</dcterms:created>
  <dcterms:modified xsi:type="dcterms:W3CDTF">2021-09-30T04:19:36Z</dcterms:modified>
</cp:coreProperties>
</file>