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innoboxrr\packages\consultant-manager\docs\"/>
    </mc:Choice>
  </mc:AlternateContent>
  <xr:revisionPtr revIDLastSave="0" documentId="13_ncr:1_{20939469-24CC-47D8-BC88-7AB46738B8D4}" xr6:coauthVersionLast="47" xr6:coauthVersionMax="47" xr10:uidLastSave="{00000000-0000-0000-0000-000000000000}"/>
  <bookViews>
    <workbookView xWindow="19090" yWindow="-3510" windowWidth="19420" windowHeight="10300" xr2:uid="{C4B8113D-0672-4603-BE1D-648575D65001}"/>
  </bookViews>
  <sheets>
    <sheet name="Policy" sheetId="7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J11" i="7" l="1"/>
  <c r="DK11" i="7" s="1"/>
  <c r="DJ10" i="7"/>
  <c r="DK10" i="7" s="1"/>
  <c r="DJ25" i="7"/>
  <c r="DK25" i="7" s="1"/>
  <c r="DJ24" i="7"/>
  <c r="DK24" i="7" s="1"/>
  <c r="DJ23" i="7"/>
  <c r="DK23" i="7" s="1"/>
  <c r="DJ22" i="7"/>
  <c r="DK22" i="7" s="1"/>
  <c r="DJ21" i="7"/>
  <c r="DK21" i="7" s="1"/>
  <c r="DJ20" i="7"/>
  <c r="DK20" i="7" s="1"/>
  <c r="DJ19" i="7"/>
  <c r="DK19" i="7" s="1"/>
  <c r="DJ18" i="7"/>
  <c r="DK18" i="7" s="1"/>
  <c r="DJ17" i="7"/>
  <c r="DK17" i="7" s="1"/>
  <c r="DJ16" i="7"/>
  <c r="DK16" i="7" s="1"/>
  <c r="DJ7" i="7"/>
  <c r="DK7" i="7" s="1"/>
  <c r="DJ6" i="7"/>
  <c r="DK6" i="7" s="1"/>
  <c r="DJ5" i="7"/>
  <c r="DK5" i="7" s="1"/>
  <c r="DJ4" i="7"/>
  <c r="DK4" i="7" s="1"/>
  <c r="N28" i="7"/>
  <c r="N29" i="7"/>
  <c r="N30" i="7"/>
  <c r="N31" i="7"/>
  <c r="DJ9" i="7"/>
  <c r="DK9" i="7" s="1"/>
  <c r="DJ12" i="7"/>
  <c r="DK12" i="7" s="1"/>
  <c r="DJ13" i="7"/>
  <c r="DK13" i="7" s="1"/>
  <c r="DJ14" i="7"/>
  <c r="DK14" i="7" s="1"/>
  <c r="DJ15" i="7"/>
  <c r="DK15" i="7" s="1"/>
  <c r="DJ26" i="7"/>
  <c r="DK26" i="7" s="1"/>
  <c r="DJ8" i="7"/>
  <c r="CO28" i="7"/>
  <c r="CP28" i="7"/>
  <c r="CQ28" i="7"/>
  <c r="CR28" i="7"/>
  <c r="CS28" i="7"/>
  <c r="CT28" i="7"/>
  <c r="CU28" i="7"/>
  <c r="CV28" i="7"/>
  <c r="CW28" i="7"/>
  <c r="CX28" i="7"/>
  <c r="CY28" i="7"/>
  <c r="CZ28" i="7"/>
  <c r="DA28" i="7"/>
  <c r="DB28" i="7"/>
  <c r="DC28" i="7"/>
  <c r="DD28" i="7"/>
  <c r="DE28" i="7"/>
  <c r="DF28" i="7"/>
  <c r="DG28" i="7"/>
  <c r="DH28" i="7"/>
  <c r="DI28" i="7"/>
  <c r="CO29" i="7"/>
  <c r="CP29" i="7"/>
  <c r="CQ29" i="7"/>
  <c r="CR29" i="7"/>
  <c r="CS29" i="7"/>
  <c r="CT29" i="7"/>
  <c r="CU29" i="7"/>
  <c r="CV29" i="7"/>
  <c r="CW29" i="7"/>
  <c r="CX29" i="7"/>
  <c r="CY29" i="7"/>
  <c r="CZ29" i="7"/>
  <c r="DA29" i="7"/>
  <c r="DB29" i="7"/>
  <c r="DC29" i="7"/>
  <c r="DD29" i="7"/>
  <c r="DE29" i="7"/>
  <c r="DF29" i="7"/>
  <c r="DG29" i="7"/>
  <c r="DH29" i="7"/>
  <c r="DI29" i="7"/>
  <c r="CO30" i="7"/>
  <c r="CP30" i="7"/>
  <c r="CQ30" i="7"/>
  <c r="CR30" i="7"/>
  <c r="CS30" i="7"/>
  <c r="CT30" i="7"/>
  <c r="CU30" i="7"/>
  <c r="CV30" i="7"/>
  <c r="CW30" i="7"/>
  <c r="CX30" i="7"/>
  <c r="CY30" i="7"/>
  <c r="CZ30" i="7"/>
  <c r="DA30" i="7"/>
  <c r="DB30" i="7"/>
  <c r="DC30" i="7"/>
  <c r="DD30" i="7"/>
  <c r="DE30" i="7"/>
  <c r="DF30" i="7"/>
  <c r="DG30" i="7"/>
  <c r="DH30" i="7"/>
  <c r="DI30" i="7"/>
  <c r="CO31" i="7"/>
  <c r="CP31" i="7"/>
  <c r="CQ31" i="7"/>
  <c r="CR31" i="7"/>
  <c r="CS31" i="7"/>
  <c r="CT31" i="7"/>
  <c r="CU31" i="7"/>
  <c r="CV31" i="7"/>
  <c r="CW31" i="7"/>
  <c r="CX31" i="7"/>
  <c r="CY31" i="7"/>
  <c r="CZ31" i="7"/>
  <c r="DA31" i="7"/>
  <c r="DB31" i="7"/>
  <c r="DC31" i="7"/>
  <c r="DD31" i="7"/>
  <c r="DE31" i="7"/>
  <c r="DF31" i="7"/>
  <c r="DG31" i="7"/>
  <c r="DH31" i="7"/>
  <c r="DI31" i="7"/>
  <c r="DK8" i="7" l="1"/>
  <c r="D29" i="7"/>
  <c r="E29" i="7"/>
  <c r="F29" i="7"/>
  <c r="G29" i="7"/>
  <c r="H29" i="7"/>
  <c r="I29" i="7"/>
  <c r="J29" i="7"/>
  <c r="K29" i="7"/>
  <c r="L29" i="7"/>
  <c r="M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BL29" i="7"/>
  <c r="BM29" i="7"/>
  <c r="BN29" i="7"/>
  <c r="BO29" i="7"/>
  <c r="BP29" i="7"/>
  <c r="BQ29" i="7"/>
  <c r="BR29" i="7"/>
  <c r="BS29" i="7"/>
  <c r="BT29" i="7"/>
  <c r="BU29" i="7"/>
  <c r="BV29" i="7"/>
  <c r="BW29" i="7"/>
  <c r="BX29" i="7"/>
  <c r="BY29" i="7"/>
  <c r="BZ29" i="7"/>
  <c r="CA29" i="7"/>
  <c r="CB29" i="7"/>
  <c r="CC29" i="7"/>
  <c r="CD29" i="7"/>
  <c r="CE29" i="7"/>
  <c r="CF29" i="7"/>
  <c r="CG29" i="7"/>
  <c r="CH29" i="7"/>
  <c r="CI29" i="7"/>
  <c r="CJ29" i="7"/>
  <c r="CK29" i="7"/>
  <c r="CL29" i="7"/>
  <c r="CM29" i="7"/>
  <c r="CN29" i="7"/>
  <c r="D30" i="7"/>
  <c r="E30" i="7"/>
  <c r="F30" i="7"/>
  <c r="G30" i="7"/>
  <c r="H30" i="7"/>
  <c r="I30" i="7"/>
  <c r="J30" i="7"/>
  <c r="K30" i="7"/>
  <c r="L30" i="7"/>
  <c r="M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BL30" i="7"/>
  <c r="BM30" i="7"/>
  <c r="BN30" i="7"/>
  <c r="BO30" i="7"/>
  <c r="BP30" i="7"/>
  <c r="BQ30" i="7"/>
  <c r="BR30" i="7"/>
  <c r="BS30" i="7"/>
  <c r="BT30" i="7"/>
  <c r="BU30" i="7"/>
  <c r="BV30" i="7"/>
  <c r="BW30" i="7"/>
  <c r="BX30" i="7"/>
  <c r="BY30" i="7"/>
  <c r="BZ30" i="7"/>
  <c r="CA30" i="7"/>
  <c r="CB30" i="7"/>
  <c r="CC30" i="7"/>
  <c r="CD30" i="7"/>
  <c r="CE30" i="7"/>
  <c r="CF30" i="7"/>
  <c r="CG30" i="7"/>
  <c r="CH30" i="7"/>
  <c r="CI30" i="7"/>
  <c r="CJ30" i="7"/>
  <c r="CK30" i="7"/>
  <c r="CL30" i="7"/>
  <c r="CM30" i="7"/>
  <c r="CN30" i="7"/>
  <c r="D31" i="7"/>
  <c r="E31" i="7"/>
  <c r="F31" i="7"/>
  <c r="G31" i="7"/>
  <c r="H31" i="7"/>
  <c r="I31" i="7"/>
  <c r="J31" i="7"/>
  <c r="K31" i="7"/>
  <c r="L31" i="7"/>
  <c r="M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BL31" i="7"/>
  <c r="BM31" i="7"/>
  <c r="BN31" i="7"/>
  <c r="BO31" i="7"/>
  <c r="BP31" i="7"/>
  <c r="BQ31" i="7"/>
  <c r="BR31" i="7"/>
  <c r="BS31" i="7"/>
  <c r="BT31" i="7"/>
  <c r="BU31" i="7"/>
  <c r="BV31" i="7"/>
  <c r="BW31" i="7"/>
  <c r="BX31" i="7"/>
  <c r="BY31" i="7"/>
  <c r="BZ31" i="7"/>
  <c r="CA31" i="7"/>
  <c r="CB31" i="7"/>
  <c r="CC31" i="7"/>
  <c r="CD31" i="7"/>
  <c r="CE31" i="7"/>
  <c r="CF31" i="7"/>
  <c r="CG31" i="7"/>
  <c r="CH31" i="7"/>
  <c r="CI31" i="7"/>
  <c r="CJ31" i="7"/>
  <c r="CK31" i="7"/>
  <c r="CL31" i="7"/>
  <c r="CM31" i="7"/>
  <c r="CN31" i="7"/>
  <c r="C31" i="7"/>
  <c r="C30" i="7"/>
  <c r="C29" i="7"/>
  <c r="CN28" i="7"/>
  <c r="D28" i="7"/>
  <c r="E28" i="7"/>
  <c r="F28" i="7"/>
  <c r="G28" i="7"/>
  <c r="H28" i="7"/>
  <c r="I28" i="7"/>
  <c r="J28" i="7"/>
  <c r="K28" i="7"/>
  <c r="L28" i="7"/>
  <c r="M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BR28" i="7"/>
  <c r="BS28" i="7"/>
  <c r="BT28" i="7"/>
  <c r="BU28" i="7"/>
  <c r="BV28" i="7"/>
  <c r="BW28" i="7"/>
  <c r="BX28" i="7"/>
  <c r="BY28" i="7"/>
  <c r="BZ28" i="7"/>
  <c r="CA28" i="7"/>
  <c r="CB28" i="7"/>
  <c r="CC28" i="7"/>
  <c r="CD28" i="7"/>
  <c r="CE28" i="7"/>
  <c r="CF28" i="7"/>
  <c r="CG28" i="7"/>
  <c r="CH28" i="7"/>
  <c r="CI28" i="7"/>
  <c r="CJ28" i="7"/>
  <c r="CK28" i="7"/>
  <c r="CL28" i="7"/>
  <c r="CM28" i="7"/>
  <c r="C28" i="7"/>
  <c r="DJ31" i="7" l="1"/>
  <c r="DJ29" i="7"/>
  <c r="DJ28" i="7"/>
  <c r="DJ30" i="7"/>
  <c r="DL3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Homero Raul Vargas Cruz</author>
    <author>tc={252DDB23-4005-4FA4-A024-A6ACE29A6BF0}</author>
    <author>tc={7E0D6798-4564-4470-8223-D0545701785D}</author>
    <author>tc={D050F0FC-368E-48DB-8F1E-EF57E7B67E66}</author>
    <author>tc={8E52CB5C-C3C6-47DF-AA78-456FBD2A27B8}</author>
    <author>tc={D8B377C4-CD5D-4FB8-9F19-FC29777D0FE9}</author>
    <author>tc={3F36EED6-5C1A-45C8-8926-50127EF95CFC}</author>
    <author>tc={9619351D-6ADA-480F-B156-F36BB2506159}</author>
  </authors>
  <commentList>
    <comment ref="T3" authorId="0" shapeId="0" xr:uid="{E714F407-860B-43EF-A953-D73A5ECE9382}">
      <text>
        <r>
          <rPr>
            <b/>
            <sz val="9"/>
            <color indexed="81"/>
            <rFont val="Tahoma"/>
            <family val="2"/>
          </rPr>
          <t>Homero Raul Vargas Cruz:</t>
        </r>
        <r>
          <rPr>
            <sz val="9"/>
            <color indexed="81"/>
            <rFont val="Tahoma"/>
            <family val="2"/>
          </rPr>
          <t xml:space="preserve">
Verificar que en los policies, las asignaciones solo se realicen sobre elementos del mismo contexto,
Añadir los policies a los métodos de policies y policy</t>
        </r>
      </text>
    </comment>
    <comment ref="U3" authorId="0" shapeId="0" xr:uid="{C0C3DFF4-D6DE-4847-BC00-2FB5B76B4951}">
      <text>
        <r>
          <rPr>
            <b/>
            <sz val="9"/>
            <color indexed="81"/>
            <rFont val="Tahoma"/>
            <family val="2"/>
          </rPr>
          <t>Homero Raul Vargas Cruz:</t>
        </r>
        <r>
          <rPr>
            <sz val="9"/>
            <color indexed="81"/>
            <rFont val="Tahoma"/>
            <family val="2"/>
          </rPr>
          <t xml:space="preserve">
Sirve para ordenar aquellos modelos que usan la columna order
</t>
        </r>
      </text>
    </comment>
    <comment ref="AF3" authorId="1" shapeId="0" xr:uid="{252DDB23-4005-4FA4-A024-A6ACE29A6BF0}">
      <text>
        <t>[Threaded comment]
Your version of Excel allows you to read this threaded comment; however, any edits to it will get removed if the file is opened in a newer version of Excel. Learn more: https://go.microsoft.com/fwlink/?linkid=870924
Comment:
    Cuando se tengan todos los payload definidos, se deben distribuir en el archivo de exportación de excel</t>
      </text>
    </comment>
    <comment ref="AI3" authorId="2" shapeId="0" xr:uid="{7E0D6798-4564-4470-8223-D0545701785D}">
      <text>
        <t>[Threaded comment]
Your version of Excel allows you to read this threaded comment; however, any edits to it will get removed if the file is opened in a newer version of Excel. Learn more: https://go.microsoft.com/fwlink/?linkid=870924
Comment:
    Aun se debe verificar cuáles modelos no requieren autenticación</t>
      </text>
    </comment>
    <comment ref="AJ3" authorId="3" shapeId="0" xr:uid="{D050F0FC-368E-48DB-8F1E-EF57E7B67E66}">
      <text>
        <t>[Threaded comment]
Your version of Excel allows you to read this threaded comment; however, any edits to it will get removed if the file is opened in a newer version of Excel. Learn more: https://go.microsoft.com/fwlink/?linkid=870924
Comment:
    Aun se debe verificar cuáles modelos no requieren autenticación</t>
      </text>
    </comment>
    <comment ref="AS3" authorId="4" shapeId="0" xr:uid="{8E52CB5C-C3C6-47DF-AA78-456FBD2A27B8}">
      <text>
        <t>[Threaded comment]
Your version of Excel allows you to read this threaded comment; however, any edits to it will get removed if the file is opened in a newer version of Excel. Learn more: https://go.microsoft.com/fwlink/?linkid=870924
Comment:
    Aun se debe verificar cuáles modelos no requieren autenticación</t>
      </text>
    </comment>
    <comment ref="AT3" authorId="5" shapeId="0" xr:uid="{D8B377C4-CD5D-4FB8-9F19-FC29777D0FE9}">
      <text>
        <t>[Threaded comment]
Your version of Excel allows you to read this threaded comment; however, any edits to it will get removed if the file is opened in a newer version of Excel. Learn more: https://go.microsoft.com/fwlink/?linkid=870924
Comment:
    Aun se debe verificar cuáles modelos no requieren autenticación</t>
      </text>
    </comment>
    <comment ref="BI3" authorId="6" shapeId="0" xr:uid="{3F36EED6-5C1A-45C8-8926-50127EF95CFC}">
      <text>
        <t>[Threaded comment]
Your version of Excel allows you to read this threaded comment; however, any edits to it will get removed if the file is opened in a newer version of Excel. Learn more: https://go.microsoft.com/fwlink/?linkid=870924
Comment:
    Aun se debe verificar cuáles modelos no requieren autenticación</t>
      </text>
    </comment>
    <comment ref="BK3" authorId="7" shapeId="0" xr:uid="{9619351D-6ADA-480F-B156-F36BB2506159}">
      <text>
        <t>[Threaded comment]
Your version of Excel allows you to read this threaded comment; however, any edits to it will get removed if the file is opened in a newer version of Excel. Learn more: https://go.microsoft.com/fwlink/?linkid=870924
Comment:
    Aun se debe verificar cuáles modelos no requieren autenticación</t>
      </text>
    </comment>
  </commentList>
</comments>
</file>

<file path=xl/sharedStrings.xml><?xml version="1.0" encoding="utf-8"?>
<sst xmlns="http://schemas.openxmlformats.org/spreadsheetml/2006/main" count="1646" uniqueCount="131">
  <si>
    <t>Backend</t>
  </si>
  <si>
    <t>Model</t>
  </si>
  <si>
    <t>Filters</t>
  </si>
  <si>
    <t>Exports</t>
  </si>
  <si>
    <t>Controllers</t>
  </si>
  <si>
    <t>Request</t>
  </si>
  <si>
    <t>Events &amp; Listeners</t>
  </si>
  <si>
    <t>Resources</t>
  </si>
  <si>
    <t>Notifications</t>
  </si>
  <si>
    <t>Policies</t>
  </si>
  <si>
    <t>Model CRUD test</t>
  </si>
  <si>
    <t>Postman</t>
  </si>
  <si>
    <t>D. E-R</t>
  </si>
  <si>
    <t>fillable</t>
  </si>
  <si>
    <t>creatable</t>
  </si>
  <si>
    <t>updatable</t>
  </si>
  <si>
    <t>cast</t>
  </si>
  <si>
    <t>ModelMetas</t>
  </si>
  <si>
    <t>protected_metas</t>
  </si>
  <si>
    <t>editable_metas</t>
  </si>
  <si>
    <t>Relations</t>
  </si>
  <si>
    <t>Storage</t>
  </si>
  <si>
    <t>Assignment</t>
  </si>
  <si>
    <t>Sort Operations</t>
  </si>
  <si>
    <t>Operations</t>
  </si>
  <si>
    <t>Mutators</t>
  </si>
  <si>
    <t>Id</t>
  </si>
  <si>
    <t>Managed</t>
  </si>
  <si>
    <t>EagerLoader</t>
  </si>
  <si>
    <t>Custom filters</t>
  </si>
  <si>
    <t>Creation</t>
  </si>
  <si>
    <t>Updated</t>
  </si>
  <si>
    <t>ExportClass</t>
  </si>
  <si>
    <t>Blade</t>
  </si>
  <si>
    <t>policies</t>
  </si>
  <si>
    <t>policy</t>
  </si>
  <si>
    <t>index</t>
  </si>
  <si>
    <t>show</t>
  </si>
  <si>
    <t>create</t>
  </si>
  <si>
    <t>update</t>
  </si>
  <si>
    <t>delete</t>
  </si>
  <si>
    <t>restore</t>
  </si>
  <si>
    <t>forceDelete</t>
  </si>
  <si>
    <t>export</t>
  </si>
  <si>
    <t>PoliciesRequest</t>
  </si>
  <si>
    <t>PolicyRequest</t>
  </si>
  <si>
    <t>IndexRequest</t>
  </si>
  <si>
    <t>ShowRequest</t>
  </si>
  <si>
    <t>CreateRequest</t>
  </si>
  <si>
    <t>UpdateRequest</t>
  </si>
  <si>
    <t>DeleteRequest</t>
  </si>
  <si>
    <t>RestoreRequest</t>
  </si>
  <si>
    <t>ForceDeleteRequest</t>
  </si>
  <si>
    <t>ExportRequest</t>
  </si>
  <si>
    <t>CreateEvent</t>
  </si>
  <si>
    <t>DeleteEvent</t>
  </si>
  <si>
    <t>ExportEvent</t>
  </si>
  <si>
    <t>ForceDeleteEvent</t>
  </si>
  <si>
    <t>RestoreEvent</t>
  </si>
  <si>
    <t>UpdateEvent</t>
  </si>
  <si>
    <t>viewAny</t>
  </si>
  <si>
    <t>view</t>
  </si>
  <si>
    <t>Factories</t>
  </si>
  <si>
    <t>index_auth</t>
  </si>
  <si>
    <t>index_guest</t>
  </si>
  <si>
    <t>show_auth</t>
  </si>
  <si>
    <t>show_guest</t>
  </si>
  <si>
    <t>force_delete</t>
  </si>
  <si>
    <t>Progreso</t>
  </si>
  <si>
    <t>Pendientes</t>
  </si>
  <si>
    <t>Allowed data</t>
  </si>
  <si>
    <t>Sin revisar</t>
  </si>
  <si>
    <t>Terminadas</t>
  </si>
  <si>
    <t>Ignorados</t>
  </si>
  <si>
    <t>Migración</t>
  </si>
  <si>
    <t>Filas</t>
  </si>
  <si>
    <t>Columnas</t>
  </si>
  <si>
    <t>export_cols</t>
  </si>
  <si>
    <t>load_relations</t>
  </si>
  <si>
    <t>load_counts</t>
  </si>
  <si>
    <t>Observer</t>
  </si>
  <si>
    <t>Audit</t>
  </si>
  <si>
    <t>Model Traits</t>
  </si>
  <si>
    <t>R</t>
  </si>
  <si>
    <t>N</t>
  </si>
  <si>
    <t>I</t>
  </si>
  <si>
    <t>Import</t>
  </si>
  <si>
    <t>Admin Frontend</t>
  </si>
  <si>
    <t>Model JS</t>
  </si>
  <si>
    <t>Router</t>
  </si>
  <si>
    <t>Admin Views</t>
  </si>
  <si>
    <t>Widget</t>
  </si>
  <si>
    <t>Forms</t>
  </si>
  <si>
    <t>crudActions</t>
  </si>
  <si>
    <t>dataTableHead</t>
  </si>
  <si>
    <t>dataTableSort</t>
  </si>
  <si>
    <t>Administration</t>
  </si>
  <si>
    <t>Create</t>
  </si>
  <si>
    <t>Show</t>
  </si>
  <si>
    <t>Edit</t>
  </si>
  <si>
    <t>Assignments</t>
  </si>
  <si>
    <t>CRUD</t>
  </si>
  <si>
    <t>Sidenav</t>
  </si>
  <si>
    <t>ModelCard</t>
  </si>
  <si>
    <t>ModelProfile</t>
  </si>
  <si>
    <t>x</t>
  </si>
  <si>
    <t>Consultant</t>
  </si>
  <si>
    <t>Consultee</t>
  </si>
  <si>
    <t>ConsultantAvailability</t>
  </si>
  <si>
    <t>ConsultantTeamMember</t>
  </si>
  <si>
    <t>ConsultantRecordTemplate</t>
  </si>
  <si>
    <t>ConsultationService</t>
  </si>
  <si>
    <t>ConsultationPrice</t>
  </si>
  <si>
    <t>ConsultationIntakeForm</t>
  </si>
  <si>
    <t>ConsultationSession</t>
  </si>
  <si>
    <t>ConsultationSessionService</t>
  </si>
  <si>
    <t>ConsultationPayment</t>
  </si>
  <si>
    <t>ConsultationEvaluation</t>
  </si>
  <si>
    <t>ConsulteeRecord</t>
  </si>
  <si>
    <t>ConsulteeRecordCategory</t>
  </si>
  <si>
    <t>ConsulteeRecordItem</t>
  </si>
  <si>
    <t>ConsulteeRecordResponse</t>
  </si>
  <si>
    <t>ConsultationChat</t>
  </si>
  <si>
    <t>ConsultationChatMessage</t>
  </si>
  <si>
    <t>ConsultationAppointment</t>
  </si>
  <si>
    <t>ConsultationAppointmentAttendee</t>
  </si>
  <si>
    <t>ConsultationAdvice</t>
  </si>
  <si>
    <t>ConsultationPost</t>
  </si>
  <si>
    <t>ConsultationPostAttachment</t>
  </si>
  <si>
    <t>p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</si>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</sst>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>
      <alignment horizontal="center" textRotation="90"/>
    </xf>
    <xf numFmtId="0" fontId="5" fillId="0" borderId="0" xfId="0" applyFont="1" applyAlignment="1">
      <alignment horizontal="left"/>
    </xf>
    <xf numFmtId="164" fontId="0" fillId="0" borderId="0" xfId="2" applyNumberFormat="1" applyFont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textRotation="90"/>
    </xf>
    <xf numFmtId="0" fontId="0" fillId="2" borderId="6" xfId="0" applyFill="1" applyBorder="1" applyAlignment="1">
      <alignment horizontal="center" textRotation="90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textRotation="90"/>
    </xf>
    <xf numFmtId="0" fontId="0" fillId="0" borderId="7" xfId="0" applyBorder="1" applyAlignment="1">
      <alignment horizontal="center" textRotation="90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textRotation="90"/>
    </xf>
    <xf numFmtId="0" fontId="0" fillId="0" borderId="11" xfId="0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0" fillId="0" borderId="11" xfId="0" applyBorder="1" applyAlignment="1">
      <alignment horizontal="center" textRotation="90"/>
    </xf>
    <xf numFmtId="0" fontId="1" fillId="0" borderId="14" xfId="0" applyFont="1" applyBorder="1" applyAlignment="1">
      <alignment horizontal="center"/>
    </xf>
    <xf numFmtId="0" fontId="0" fillId="0" borderId="15" xfId="0" applyBorder="1" applyAlignment="1">
      <alignment horizontal="center" textRotation="90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textRotation="90"/>
    </xf>
    <xf numFmtId="0" fontId="0" fillId="0" borderId="7" xfId="0" applyBorder="1" applyAlignment="1">
      <alignment horizontal="center"/>
    </xf>
    <xf numFmtId="0" fontId="0" fillId="0" borderId="18" xfId="0" applyBorder="1" applyAlignment="1">
      <alignment horizontal="center"/>
    </xf>
    <xf numFmtId="0" fontId="5" fillId="0" borderId="6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0" fontId="5" fillId="0" borderId="5" xfId="1" applyNumberFormat="1" applyFont="1" applyBorder="1" applyAlignment="1">
      <alignment horizontal="center" vertical="center"/>
    </xf>
    <xf numFmtId="10" fontId="5" fillId="0" borderId="9" xfId="1" applyNumberFormat="1" applyFont="1" applyBorder="1" applyAlignment="1">
      <alignment horizontal="center" vertical="center"/>
    </xf>
    <xf numFmtId="10" fontId="5" fillId="0" borderId="10" xfId="1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5" fillId="2" borderId="6" xfId="0" applyFont="1" applyFill="1" applyBorder="1" applyAlignment="1">
      <alignment horizontal="left"/>
    </xf>
  </cellXfs>
  <cellStyles count="3">
    <cellStyle name="Comma" xfId="2" builtinId="3"/>
    <cellStyle name="Normal" xfId="0" builtinId="0"/>
    <cellStyle name="Percent" xfId="1" builtinId="5"/>
  </cellStyles>
  <dxfs count="4"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omero Raul Vargas Cruz" id="{4BB41065-6C04-4773-8517-BA93AE0BA9C8}" userId="74f3c60a1d8a9754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F3" dT="2022-03-21T05:13:18.06" personId="{4BB41065-6C04-4773-8517-BA93AE0BA9C8}" id="{252DDB23-4005-4FA4-A024-A6ACE29A6BF0}">
    <text>Cuando se tengan todos los payload definidos, se deben distribuir en el archivo de exportación de excel</text>
  </threadedComment>
  <threadedComment ref="AI3" dT="2022-03-21T16:13:24.96" personId="{4BB41065-6C04-4773-8517-BA93AE0BA9C8}" id="{7E0D6798-4564-4470-8223-D0545701785D}">
    <text>Aun se debe verificar cuáles modelos no requieren autenticación</text>
  </threadedComment>
  <threadedComment ref="AJ3" dT="2022-03-21T16:13:15.27" personId="{4BB41065-6C04-4773-8517-BA93AE0BA9C8}" id="{D050F0FC-368E-48DB-8F1E-EF57E7B67E66}">
    <text>Aun se debe verificar cuáles modelos no requieren autenticación</text>
  </threadedComment>
  <threadedComment ref="AS3" dT="2022-03-21T16:12:57.30" personId="{4BB41065-6C04-4773-8517-BA93AE0BA9C8}" id="{8E52CB5C-C3C6-47DF-AA78-456FBD2A27B8}">
    <text>Aun se debe verificar cuáles modelos no requieren autenticación</text>
  </threadedComment>
  <threadedComment ref="AT3" dT="2022-03-21T16:12:49.43" personId="{4BB41065-6C04-4773-8517-BA93AE0BA9C8}" id="{D8B377C4-CD5D-4FB8-9F19-FC29777D0FE9}">
    <text>Aun se debe verificar cuáles modelos no requieren autenticación</text>
  </threadedComment>
  <threadedComment ref="BI3" dT="2022-03-21T16:13:37.75" personId="{4BB41065-6C04-4773-8517-BA93AE0BA9C8}" id="{3F36EED6-5C1A-45C8-8926-50127EF95CFC}">
    <text>Aun se debe verificar cuáles modelos no requieren autenticación</text>
  </threadedComment>
  <threadedComment ref="BK3" dT="2022-03-21T16:13:42.89" personId="{4BB41065-6C04-4773-8517-BA93AE0BA9C8}" id="{9619351D-6ADA-480F-B156-F36BB2506159}">
    <text>Aun se debe verificar cuáles modelos no requieren autenticación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E43B7-B66E-44B0-8A27-29B3E5BE17B5}">
  <sheetPr>
    <pageSetUpPr fitToPage="1"/>
  </sheetPr>
  <dimension ref="B1:DL31"/>
  <sheetViews>
    <sheetView tabSelected="1" zoomScale="85" zoomScaleNormal="85" workbookViewId="0">
      <pane xSplit="2" ySplit="3" topLeftCell="C4" activePane="bottomRight" state="frozen"/>
      <selection pane="topRight" activeCell="B1" sqref="B1"/>
      <selection pane="bottomLeft" activeCell="A4" sqref="A4"/>
      <selection pane="bottomRight" activeCell="Y4" sqref="Y4"/>
    </sheetView>
  </sheetViews>
  <sheetFormatPr defaultColWidth="11.44140625" defaultRowHeight="14.4" x14ac:dyDescent="0.3"/>
  <cols>
    <col min="1" max="1" width="5.6640625" style="1" customWidth="1"/>
    <col min="2" max="2" width="39.33203125" style="5" bestFit="1" customWidth="1"/>
    <col min="3" max="3" width="3.5546875" style="1" bestFit="1" customWidth="1"/>
    <col min="4" max="4" width="3.5546875" style="1" customWidth="1"/>
    <col min="5" max="8" width="3.5546875" style="1" bestFit="1" customWidth="1"/>
    <col min="9" max="11" width="4.109375" style="1" bestFit="1" customWidth="1"/>
    <col min="12" max="14" width="3.5546875" style="1" customWidth="1"/>
    <col min="15" max="16" width="3.5546875" style="1" bestFit="1" customWidth="1"/>
    <col min="17" max="18" width="3.5546875" style="1" customWidth="1"/>
    <col min="19" max="20" width="3.5546875" style="1" bestFit="1" customWidth="1"/>
    <col min="21" max="21" width="3.5546875" style="1" customWidth="1"/>
    <col min="22" max="26" width="3.5546875" style="1" bestFit="1" customWidth="1"/>
    <col min="27" max="27" width="3.5546875" style="1" customWidth="1"/>
    <col min="28" max="29" width="3.5546875" style="1" bestFit="1" customWidth="1"/>
    <col min="30" max="30" width="3.5546875" style="1" customWidth="1"/>
    <col min="31" max="69" width="3.5546875" style="1" bestFit="1" customWidth="1"/>
    <col min="70" max="70" width="3.5546875" style="1" customWidth="1"/>
    <col min="71" max="75" width="3.5546875" style="1" bestFit="1" customWidth="1"/>
    <col min="76" max="76" width="3.5546875" style="1" customWidth="1"/>
    <col min="77" max="92" width="3.5546875" style="1" bestFit="1" customWidth="1"/>
    <col min="93" max="113" width="3.5546875" style="1" customWidth="1"/>
    <col min="114" max="114" width="7.21875" style="1" bestFit="1" customWidth="1"/>
    <col min="115" max="16384" width="11.44140625" style="1"/>
  </cols>
  <sheetData>
    <row r="1" spans="2:116" ht="15" thickBot="1" x14ac:dyDescent="0.35">
      <c r="B1" s="33"/>
      <c r="C1" s="37" t="s">
        <v>0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38"/>
      <c r="BV1" s="38"/>
      <c r="BW1" s="38"/>
      <c r="BX1" s="38"/>
      <c r="BY1" s="38"/>
      <c r="BZ1" s="38"/>
      <c r="CA1" s="38"/>
      <c r="CB1" s="38"/>
      <c r="CC1" s="38"/>
      <c r="CD1" s="38"/>
      <c r="CE1" s="38"/>
      <c r="CF1" s="38"/>
      <c r="CG1" s="38"/>
      <c r="CH1" s="38"/>
      <c r="CI1" s="38"/>
      <c r="CJ1" s="38"/>
      <c r="CK1" s="38"/>
      <c r="CL1" s="38"/>
      <c r="CM1" s="38"/>
      <c r="CN1" s="38"/>
      <c r="CO1" s="39" t="s">
        <v>87</v>
      </c>
      <c r="CP1" s="39"/>
      <c r="CQ1" s="39"/>
      <c r="CR1" s="39"/>
      <c r="CS1" s="39"/>
      <c r="CT1" s="39"/>
      <c r="CU1" s="39"/>
      <c r="CV1" s="39"/>
      <c r="CW1" s="39"/>
      <c r="CX1" s="39"/>
      <c r="CY1" s="39"/>
      <c r="CZ1" s="39"/>
      <c r="DA1" s="39"/>
      <c r="DB1" s="39"/>
      <c r="DC1" s="39"/>
      <c r="DD1" s="39"/>
      <c r="DE1" s="39"/>
      <c r="DF1" s="39"/>
      <c r="DG1" s="39"/>
      <c r="DH1" s="39"/>
      <c r="DI1" s="39"/>
      <c r="DK1" s="7" t="s">
        <v>75</v>
      </c>
      <c r="DL1" s="7">
        <v>23</v>
      </c>
    </row>
    <row r="2" spans="2:116" ht="15" customHeight="1" x14ac:dyDescent="0.3">
      <c r="B2" s="34"/>
      <c r="C2" s="30" t="s">
        <v>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2"/>
      <c r="P2" s="30" t="s">
        <v>82</v>
      </c>
      <c r="Q2" s="31"/>
      <c r="R2" s="31"/>
      <c r="S2" s="31"/>
      <c r="T2" s="31"/>
      <c r="U2" s="31"/>
      <c r="V2" s="31"/>
      <c r="W2" s="32"/>
      <c r="X2" s="30" t="s">
        <v>2</v>
      </c>
      <c r="Y2" s="31"/>
      <c r="Z2" s="31"/>
      <c r="AA2" s="31"/>
      <c r="AB2" s="31"/>
      <c r="AC2" s="32"/>
      <c r="AD2" s="23" t="s">
        <v>85</v>
      </c>
      <c r="AE2" s="30" t="s">
        <v>3</v>
      </c>
      <c r="AF2" s="32"/>
      <c r="AG2" s="30" t="s">
        <v>4</v>
      </c>
      <c r="AH2" s="31"/>
      <c r="AI2" s="31"/>
      <c r="AJ2" s="31"/>
      <c r="AK2" s="31"/>
      <c r="AL2" s="31"/>
      <c r="AM2" s="31"/>
      <c r="AN2" s="31"/>
      <c r="AO2" s="31"/>
      <c r="AP2" s="32"/>
      <c r="AQ2" s="30" t="s">
        <v>5</v>
      </c>
      <c r="AR2" s="31"/>
      <c r="AS2" s="31"/>
      <c r="AT2" s="31"/>
      <c r="AU2" s="31"/>
      <c r="AV2" s="31"/>
      <c r="AW2" s="31"/>
      <c r="AX2" s="31"/>
      <c r="AY2" s="31"/>
      <c r="AZ2" s="32"/>
      <c r="BA2" s="30" t="s">
        <v>6</v>
      </c>
      <c r="BB2" s="31"/>
      <c r="BC2" s="31"/>
      <c r="BD2" s="31"/>
      <c r="BE2" s="31"/>
      <c r="BF2" s="32"/>
      <c r="BG2" s="18" t="s">
        <v>83</v>
      </c>
      <c r="BH2" s="18" t="s">
        <v>84</v>
      </c>
      <c r="BI2" s="30" t="s">
        <v>9</v>
      </c>
      <c r="BJ2" s="31"/>
      <c r="BK2" s="31"/>
      <c r="BL2" s="31"/>
      <c r="BM2" s="31"/>
      <c r="BN2" s="31"/>
      <c r="BO2" s="31"/>
      <c r="BP2" s="31"/>
      <c r="BQ2" s="32"/>
      <c r="BR2" s="21"/>
      <c r="BS2" s="30" t="s">
        <v>10</v>
      </c>
      <c r="BT2" s="31"/>
      <c r="BU2" s="31"/>
      <c r="BV2" s="31"/>
      <c r="BW2" s="31"/>
      <c r="BX2" s="31"/>
      <c r="BY2" s="31"/>
      <c r="BZ2" s="31"/>
      <c r="CA2" s="31"/>
      <c r="CB2" s="31"/>
      <c r="CC2" s="31"/>
      <c r="CD2" s="32"/>
      <c r="CE2" s="30" t="s">
        <v>11</v>
      </c>
      <c r="CF2" s="31"/>
      <c r="CG2" s="31"/>
      <c r="CH2" s="31"/>
      <c r="CI2" s="31"/>
      <c r="CJ2" s="31"/>
      <c r="CK2" s="31"/>
      <c r="CL2" s="31"/>
      <c r="CM2" s="31"/>
      <c r="CN2" s="36"/>
      <c r="CO2" s="30" t="s">
        <v>88</v>
      </c>
      <c r="CP2" s="31"/>
      <c r="CQ2" s="32"/>
      <c r="CR2" s="40" t="s">
        <v>89</v>
      </c>
      <c r="CS2" s="41"/>
      <c r="CT2" s="41"/>
      <c r="CU2" s="41"/>
      <c r="CV2" s="42"/>
      <c r="CW2" s="30" t="s">
        <v>90</v>
      </c>
      <c r="CX2" s="31"/>
      <c r="CY2" s="31"/>
      <c r="CZ2" s="31"/>
      <c r="DA2" s="31"/>
      <c r="DB2" s="31"/>
      <c r="DC2" s="32"/>
      <c r="DD2" s="30" t="s">
        <v>91</v>
      </c>
      <c r="DE2" s="32"/>
      <c r="DF2" s="30" t="s">
        <v>92</v>
      </c>
      <c r="DG2" s="31"/>
      <c r="DH2" s="36"/>
      <c r="DI2" s="32"/>
      <c r="DK2" s="7" t="s">
        <v>76</v>
      </c>
      <c r="DL2" s="7">
        <v>111</v>
      </c>
    </row>
    <row r="3" spans="2:116" s="4" customFormat="1" ht="95.4" x14ac:dyDescent="0.3">
      <c r="B3" s="35"/>
      <c r="C3" s="13" t="s">
        <v>12</v>
      </c>
      <c r="D3" s="10" t="s">
        <v>74</v>
      </c>
      <c r="E3" s="10" t="s">
        <v>13</v>
      </c>
      <c r="F3" s="10" t="s">
        <v>14</v>
      </c>
      <c r="G3" s="10" t="s">
        <v>15</v>
      </c>
      <c r="H3" s="10" t="s">
        <v>16</v>
      </c>
      <c r="I3" s="10" t="s">
        <v>77</v>
      </c>
      <c r="J3" s="10" t="s">
        <v>78</v>
      </c>
      <c r="K3" s="10" t="s">
        <v>79</v>
      </c>
      <c r="L3" s="10" t="s">
        <v>70</v>
      </c>
      <c r="M3" s="10" t="s">
        <v>17</v>
      </c>
      <c r="N3" s="10" t="s">
        <v>18</v>
      </c>
      <c r="O3" s="14" t="s">
        <v>19</v>
      </c>
      <c r="P3" s="13" t="s">
        <v>20</v>
      </c>
      <c r="Q3" s="10" t="s">
        <v>80</v>
      </c>
      <c r="R3" s="10" t="s">
        <v>81</v>
      </c>
      <c r="S3" s="10" t="s">
        <v>21</v>
      </c>
      <c r="T3" s="10" t="s">
        <v>22</v>
      </c>
      <c r="U3" s="10" t="s">
        <v>23</v>
      </c>
      <c r="V3" s="10" t="s">
        <v>24</v>
      </c>
      <c r="W3" s="14" t="s">
        <v>25</v>
      </c>
      <c r="X3" s="13" t="s">
        <v>26</v>
      </c>
      <c r="Y3" s="10" t="s">
        <v>27</v>
      </c>
      <c r="Z3" s="10" t="s">
        <v>28</v>
      </c>
      <c r="AA3" s="10" t="s">
        <v>29</v>
      </c>
      <c r="AB3" s="10" t="s">
        <v>30</v>
      </c>
      <c r="AC3" s="14" t="s">
        <v>31</v>
      </c>
      <c r="AD3" s="24" t="s">
        <v>86</v>
      </c>
      <c r="AE3" s="13" t="s">
        <v>32</v>
      </c>
      <c r="AF3" s="14" t="s">
        <v>33</v>
      </c>
      <c r="AG3" s="13" t="s">
        <v>34</v>
      </c>
      <c r="AH3" s="10" t="s">
        <v>35</v>
      </c>
      <c r="AI3" s="10" t="s">
        <v>36</v>
      </c>
      <c r="AJ3" s="10" t="s">
        <v>37</v>
      </c>
      <c r="AK3" s="10" t="s">
        <v>38</v>
      </c>
      <c r="AL3" s="10" t="s">
        <v>39</v>
      </c>
      <c r="AM3" s="10" t="s">
        <v>40</v>
      </c>
      <c r="AN3" s="10" t="s">
        <v>41</v>
      </c>
      <c r="AO3" s="10" t="s">
        <v>42</v>
      </c>
      <c r="AP3" s="14" t="s">
        <v>43</v>
      </c>
      <c r="AQ3" s="13" t="s">
        <v>44</v>
      </c>
      <c r="AR3" s="10" t="s">
        <v>45</v>
      </c>
      <c r="AS3" s="10" t="s">
        <v>46</v>
      </c>
      <c r="AT3" s="10" t="s">
        <v>47</v>
      </c>
      <c r="AU3" s="10" t="s">
        <v>48</v>
      </c>
      <c r="AV3" s="10" t="s">
        <v>49</v>
      </c>
      <c r="AW3" s="10" t="s">
        <v>50</v>
      </c>
      <c r="AX3" s="10" t="s">
        <v>51</v>
      </c>
      <c r="AY3" s="10" t="s">
        <v>52</v>
      </c>
      <c r="AZ3" s="14" t="s">
        <v>53</v>
      </c>
      <c r="BA3" s="13" t="s">
        <v>54</v>
      </c>
      <c r="BB3" s="10" t="s">
        <v>55</v>
      </c>
      <c r="BC3" s="10" t="s">
        <v>56</v>
      </c>
      <c r="BD3" s="10" t="s">
        <v>57</v>
      </c>
      <c r="BE3" s="10" t="s">
        <v>58</v>
      </c>
      <c r="BF3" s="14" t="s">
        <v>59</v>
      </c>
      <c r="BG3" s="19" t="s">
        <v>7</v>
      </c>
      <c r="BH3" s="19" t="s">
        <v>8</v>
      </c>
      <c r="BI3" s="13" t="s">
        <v>36</v>
      </c>
      <c r="BJ3" s="10" t="s">
        <v>60</v>
      </c>
      <c r="BK3" s="10" t="s">
        <v>61</v>
      </c>
      <c r="BL3" s="10" t="s">
        <v>38</v>
      </c>
      <c r="BM3" s="10" t="s">
        <v>39</v>
      </c>
      <c r="BN3" s="10" t="s">
        <v>40</v>
      </c>
      <c r="BO3" s="10" t="s">
        <v>41</v>
      </c>
      <c r="BP3" s="10" t="s">
        <v>42</v>
      </c>
      <c r="BQ3" s="14" t="s">
        <v>43</v>
      </c>
      <c r="BR3" s="22" t="s">
        <v>62</v>
      </c>
      <c r="BS3" s="13" t="s">
        <v>34</v>
      </c>
      <c r="BT3" s="10" t="s">
        <v>35</v>
      </c>
      <c r="BU3" s="10" t="s">
        <v>63</v>
      </c>
      <c r="BV3" s="10" t="s">
        <v>64</v>
      </c>
      <c r="BW3" s="11" t="s">
        <v>65</v>
      </c>
      <c r="BX3" s="11" t="s">
        <v>66</v>
      </c>
      <c r="BY3" s="10" t="s">
        <v>38</v>
      </c>
      <c r="BZ3" s="10" t="s">
        <v>39</v>
      </c>
      <c r="CA3" s="10" t="s">
        <v>40</v>
      </c>
      <c r="CB3" s="10" t="s">
        <v>41</v>
      </c>
      <c r="CC3" s="10" t="s">
        <v>67</v>
      </c>
      <c r="CD3" s="14" t="s">
        <v>43</v>
      </c>
      <c r="CE3" s="13" t="s">
        <v>34</v>
      </c>
      <c r="CF3" s="10" t="s">
        <v>35</v>
      </c>
      <c r="CG3" s="10" t="s">
        <v>37</v>
      </c>
      <c r="CH3" s="10" t="s">
        <v>36</v>
      </c>
      <c r="CI3" s="10" t="s">
        <v>38</v>
      </c>
      <c r="CJ3" s="10" t="s">
        <v>39</v>
      </c>
      <c r="CK3" s="10" t="s">
        <v>40</v>
      </c>
      <c r="CL3" s="10" t="s">
        <v>41</v>
      </c>
      <c r="CM3" s="10" t="s">
        <v>42</v>
      </c>
      <c r="CN3" s="26" t="s">
        <v>43</v>
      </c>
      <c r="CO3" s="13" t="s">
        <v>93</v>
      </c>
      <c r="CP3" s="10" t="s">
        <v>94</v>
      </c>
      <c r="CQ3" s="14" t="s">
        <v>95</v>
      </c>
      <c r="CR3" s="13" t="s">
        <v>96</v>
      </c>
      <c r="CS3" s="10" t="s">
        <v>97</v>
      </c>
      <c r="CT3" s="10" t="s">
        <v>98</v>
      </c>
      <c r="CU3" s="10" t="s">
        <v>99</v>
      </c>
      <c r="CV3" s="14" t="s">
        <v>100</v>
      </c>
      <c r="CW3" s="13" t="s">
        <v>101</v>
      </c>
      <c r="CX3" s="10" t="s">
        <v>102</v>
      </c>
      <c r="CY3" s="10" t="s">
        <v>96</v>
      </c>
      <c r="CZ3" s="4" t="s">
        <v>98</v>
      </c>
      <c r="DA3" s="10" t="s">
        <v>99</v>
      </c>
      <c r="DB3" s="10" t="s">
        <v>22</v>
      </c>
      <c r="DC3" s="14" t="s">
        <v>97</v>
      </c>
      <c r="DD3" s="13" t="s">
        <v>103</v>
      </c>
      <c r="DE3" s="14" t="s">
        <v>104</v>
      </c>
      <c r="DF3" s="13" t="s">
        <v>2</v>
      </c>
      <c r="DG3" s="10" t="s">
        <v>97</v>
      </c>
      <c r="DH3" s="10" t="s">
        <v>22</v>
      </c>
      <c r="DI3" s="14" t="s">
        <v>99</v>
      </c>
      <c r="DJ3" s="4" t="s">
        <v>71</v>
      </c>
      <c r="DK3" s="7" t="s">
        <v>68</v>
      </c>
      <c r="DL3" s="8">
        <f>SUM(DJ29,DJ31)*100/(DL2*DL1) * 0.01</f>
        <v>0.28907168037602821</v>
      </c>
    </row>
    <row r="4" spans="2:116" x14ac:dyDescent="0.3">
      <c r="B4" s="43" t="s">
        <v>106</v>
      </c>
      <c r="C4" s="28" t="s">
        <v>105</v>
      </c>
      <c r="D4" s="9" t="s">
        <v>105</v>
      </c>
      <c r="E4" s="12" t="s">
        <v>105</v>
      </c>
      <c r="F4" s="12" t="s">
        <v>105</v>
      </c>
      <c r="G4" s="12" t="s">
        <v>105</v>
      </c>
      <c r="H4" s="12" t="s">
        <v>105</v>
      </c>
      <c r="I4" s="12" t="s">
        <v>105</v>
      </c>
      <c r="J4" s="12" t="s">
        <v>105</v>
      </c>
      <c r="K4" s="9" t="s">
        <v>105</v>
      </c>
      <c r="L4" s="12" t="s">
        <v>105</v>
      </c>
      <c r="M4" s="12" t="s">
        <v>105</v>
      </c>
      <c r="N4" s="12" t="s">
        <v>105</v>
      </c>
      <c r="O4" s="12" t="s">
        <v>105</v>
      </c>
      <c r="P4" s="17" t="s">
        <v>105</v>
      </c>
      <c r="Q4" s="12" t="s">
        <v>105</v>
      </c>
      <c r="R4" s="12" t="s">
        <v>105</v>
      </c>
      <c r="S4" s="12" t="s">
        <v>129</v>
      </c>
      <c r="T4" s="12" t="s">
        <v>130</v>
      </c>
      <c r="U4" s="12" t="s">
        <v>130</v>
      </c>
      <c r="V4" s="12" t="s">
        <v>129</v>
      </c>
      <c r="W4" s="16" t="s">
        <v>130</v>
      </c>
      <c r="X4" s="17" t="s">
        <v>105</v>
      </c>
      <c r="Y4" s="12" t="s">
        <v>129</v>
      </c>
      <c r="Z4" s="12"/>
      <c r="AA4" s="12"/>
      <c r="AB4" s="12" t="s">
        <v>105</v>
      </c>
      <c r="AC4" s="16" t="s">
        <v>105</v>
      </c>
      <c r="AD4" s="25" t="s">
        <v>105</v>
      </c>
      <c r="AE4" s="17" t="s">
        <v>105</v>
      </c>
      <c r="AF4" s="16" t="s">
        <v>105</v>
      </c>
      <c r="AG4" s="17" t="s">
        <v>105</v>
      </c>
      <c r="AH4" s="12" t="s">
        <v>105</v>
      </c>
      <c r="AI4" s="12" t="s">
        <v>105</v>
      </c>
      <c r="AJ4" s="12" t="s">
        <v>105</v>
      </c>
      <c r="AK4" s="12" t="s">
        <v>105</v>
      </c>
      <c r="AL4" s="12" t="s">
        <v>105</v>
      </c>
      <c r="AM4" s="12" t="s">
        <v>105</v>
      </c>
      <c r="AN4" s="12" t="s">
        <v>105</v>
      </c>
      <c r="AO4" s="12" t="s">
        <v>105</v>
      </c>
      <c r="AP4" s="16" t="s">
        <v>105</v>
      </c>
      <c r="AQ4" s="17" t="s">
        <v>105</v>
      </c>
      <c r="AR4" s="12" t="s">
        <v>105</v>
      </c>
      <c r="AS4" s="12" t="s">
        <v>105</v>
      </c>
      <c r="AT4" s="12" t="s">
        <v>105</v>
      </c>
      <c r="AU4" s="9"/>
      <c r="AV4" s="9"/>
      <c r="AW4" s="12" t="s">
        <v>105</v>
      </c>
      <c r="AX4" s="12" t="s">
        <v>105</v>
      </c>
      <c r="AY4" s="12" t="s">
        <v>105</v>
      </c>
      <c r="AZ4" s="16" t="s">
        <v>105</v>
      </c>
      <c r="BA4" s="17" t="s">
        <v>105</v>
      </c>
      <c r="BB4" s="12" t="s">
        <v>105</v>
      </c>
      <c r="BC4" s="12" t="s">
        <v>105</v>
      </c>
      <c r="BD4" s="12" t="s">
        <v>105</v>
      </c>
      <c r="BE4" s="12" t="s">
        <v>105</v>
      </c>
      <c r="BF4" s="16" t="s">
        <v>105</v>
      </c>
      <c r="BG4" s="20" t="s">
        <v>105</v>
      </c>
      <c r="BH4" s="20" t="s">
        <v>105</v>
      </c>
      <c r="BI4" s="17"/>
      <c r="BJ4" s="12"/>
      <c r="BK4" s="12"/>
      <c r="BL4" s="12"/>
      <c r="BM4" s="12"/>
      <c r="BN4" s="12"/>
      <c r="BO4" s="12"/>
      <c r="BP4" s="12"/>
      <c r="BQ4" s="16"/>
      <c r="BR4" s="20" t="s">
        <v>105</v>
      </c>
      <c r="BS4" s="15" t="s">
        <v>129</v>
      </c>
      <c r="BT4" s="15" t="s">
        <v>129</v>
      </c>
      <c r="BU4" s="15" t="s">
        <v>129</v>
      </c>
      <c r="BV4" s="15" t="s">
        <v>129</v>
      </c>
      <c r="BW4" s="15" t="s">
        <v>129</v>
      </c>
      <c r="BX4" s="15" t="s">
        <v>129</v>
      </c>
      <c r="BY4" s="15" t="s">
        <v>129</v>
      </c>
      <c r="BZ4" s="15" t="s">
        <v>129</v>
      </c>
      <c r="CA4" s="15" t="s">
        <v>129</v>
      </c>
      <c r="CB4" s="15" t="s">
        <v>129</v>
      </c>
      <c r="CC4" s="15" t="s">
        <v>129</v>
      </c>
      <c r="CD4" s="15" t="s">
        <v>129</v>
      </c>
      <c r="CE4" s="15" t="s">
        <v>129</v>
      </c>
      <c r="CF4" s="15" t="s">
        <v>129</v>
      </c>
      <c r="CG4" s="15" t="s">
        <v>129</v>
      </c>
      <c r="CH4" s="15" t="s">
        <v>129</v>
      </c>
      <c r="CI4" s="15" t="s">
        <v>129</v>
      </c>
      <c r="CJ4" s="15" t="s">
        <v>129</v>
      </c>
      <c r="CK4" s="15" t="s">
        <v>129</v>
      </c>
      <c r="CL4" s="15" t="s">
        <v>129</v>
      </c>
      <c r="CM4" s="15" t="s">
        <v>129</v>
      </c>
      <c r="CN4" s="15" t="s">
        <v>129</v>
      </c>
      <c r="CO4" s="15"/>
      <c r="CP4" s="9"/>
      <c r="CQ4" s="27"/>
      <c r="CR4" s="15"/>
      <c r="CS4" s="9"/>
      <c r="CT4" s="9"/>
      <c r="CU4" s="9"/>
      <c r="CV4" s="27"/>
      <c r="CW4" s="15"/>
      <c r="CX4" s="9"/>
      <c r="CY4" s="9"/>
      <c r="CZ4" s="9"/>
      <c r="DA4" s="9"/>
      <c r="DB4" s="9"/>
      <c r="DC4" s="27"/>
      <c r="DD4" s="15"/>
      <c r="DE4" s="27"/>
      <c r="DF4" s="15"/>
      <c r="DG4" s="9"/>
      <c r="DH4" s="9"/>
      <c r="DI4" s="27"/>
      <c r="DJ4" s="1">
        <f t="shared" ref="DJ4:DJ7" si="0">COUNTIF(C4:DI4,"")</f>
        <v>34</v>
      </c>
      <c r="DK4" s="3">
        <f t="shared" ref="DK4:DK7" si="1">DJ4/$DL$2</f>
        <v>0.30630630630630629</v>
      </c>
    </row>
    <row r="5" spans="2:116" x14ac:dyDescent="0.3">
      <c r="B5" s="29" t="s">
        <v>107</v>
      </c>
      <c r="C5" s="28" t="s">
        <v>105</v>
      </c>
      <c r="D5" s="9"/>
      <c r="E5" s="12"/>
      <c r="F5" s="12"/>
      <c r="G5" s="12"/>
      <c r="H5" s="12"/>
      <c r="I5" s="12"/>
      <c r="J5" s="12"/>
      <c r="K5" s="9"/>
      <c r="L5" s="12"/>
      <c r="M5" s="12" t="s">
        <v>130</v>
      </c>
      <c r="N5" s="12" t="s">
        <v>130</v>
      </c>
      <c r="O5" s="12" t="s">
        <v>130</v>
      </c>
      <c r="P5" s="17"/>
      <c r="Q5" s="12" t="s">
        <v>105</v>
      </c>
      <c r="R5" s="12"/>
      <c r="S5" s="12"/>
      <c r="T5" s="12" t="s">
        <v>130</v>
      </c>
      <c r="U5" s="12" t="s">
        <v>130</v>
      </c>
      <c r="V5" s="12"/>
      <c r="W5" s="16" t="s">
        <v>130</v>
      </c>
      <c r="X5" s="17" t="s">
        <v>105</v>
      </c>
      <c r="Y5" s="12" t="s">
        <v>129</v>
      </c>
      <c r="Z5" s="12"/>
      <c r="AA5" s="12"/>
      <c r="AB5" s="12" t="s">
        <v>105</v>
      </c>
      <c r="AC5" s="16" t="s">
        <v>105</v>
      </c>
      <c r="AD5" s="25" t="s">
        <v>105</v>
      </c>
      <c r="AE5" s="17" t="s">
        <v>105</v>
      </c>
      <c r="AF5" s="16" t="s">
        <v>105</v>
      </c>
      <c r="AG5" s="17" t="s">
        <v>105</v>
      </c>
      <c r="AH5" s="12" t="s">
        <v>105</v>
      </c>
      <c r="AI5" s="12" t="s">
        <v>105</v>
      </c>
      <c r="AJ5" s="12" t="s">
        <v>105</v>
      </c>
      <c r="AK5" s="12" t="s">
        <v>105</v>
      </c>
      <c r="AL5" s="12" t="s">
        <v>105</v>
      </c>
      <c r="AM5" s="12" t="s">
        <v>105</v>
      </c>
      <c r="AN5" s="12" t="s">
        <v>105</v>
      </c>
      <c r="AO5" s="12" t="s">
        <v>105</v>
      </c>
      <c r="AP5" s="16" t="s">
        <v>105</v>
      </c>
      <c r="AQ5" s="17" t="s">
        <v>105</v>
      </c>
      <c r="AR5" s="12" t="s">
        <v>105</v>
      </c>
      <c r="AS5" s="12" t="s">
        <v>105</v>
      </c>
      <c r="AT5" s="12" t="s">
        <v>105</v>
      </c>
      <c r="AU5" s="9"/>
      <c r="AV5" s="9"/>
      <c r="AW5" s="12" t="s">
        <v>105</v>
      </c>
      <c r="AX5" s="12" t="s">
        <v>105</v>
      </c>
      <c r="AY5" s="12" t="s">
        <v>105</v>
      </c>
      <c r="AZ5" s="16" t="s">
        <v>105</v>
      </c>
      <c r="BA5" s="17" t="s">
        <v>105</v>
      </c>
      <c r="BB5" s="12" t="s">
        <v>105</v>
      </c>
      <c r="BC5" s="12" t="s">
        <v>105</v>
      </c>
      <c r="BD5" s="12" t="s">
        <v>105</v>
      </c>
      <c r="BE5" s="12" t="s">
        <v>105</v>
      </c>
      <c r="BF5" s="16" t="s">
        <v>105</v>
      </c>
      <c r="BG5" s="20" t="s">
        <v>105</v>
      </c>
      <c r="BH5" s="20" t="s">
        <v>105</v>
      </c>
      <c r="BI5" s="17"/>
      <c r="BJ5" s="12"/>
      <c r="BK5" s="12"/>
      <c r="BL5" s="12"/>
      <c r="BM5" s="12"/>
      <c r="BN5" s="12"/>
      <c r="BO5" s="12"/>
      <c r="BP5" s="12"/>
      <c r="BQ5" s="16"/>
      <c r="BR5" s="20" t="s">
        <v>105</v>
      </c>
      <c r="BS5" s="15" t="s">
        <v>129</v>
      </c>
      <c r="BT5" s="15" t="s">
        <v>129</v>
      </c>
      <c r="BU5" s="15" t="s">
        <v>129</v>
      </c>
      <c r="BV5" s="15" t="s">
        <v>129</v>
      </c>
      <c r="BW5" s="15" t="s">
        <v>129</v>
      </c>
      <c r="BX5" s="15" t="s">
        <v>129</v>
      </c>
      <c r="BY5" s="15" t="s">
        <v>129</v>
      </c>
      <c r="BZ5" s="15" t="s">
        <v>129</v>
      </c>
      <c r="CA5" s="15" t="s">
        <v>129</v>
      </c>
      <c r="CB5" s="15" t="s">
        <v>129</v>
      </c>
      <c r="CC5" s="15" t="s">
        <v>129</v>
      </c>
      <c r="CD5" s="15" t="s">
        <v>129</v>
      </c>
      <c r="CE5" s="15" t="s">
        <v>129</v>
      </c>
      <c r="CF5" s="15" t="s">
        <v>129</v>
      </c>
      <c r="CG5" s="15" t="s">
        <v>129</v>
      </c>
      <c r="CH5" s="15" t="s">
        <v>129</v>
      </c>
      <c r="CI5" s="15" t="s">
        <v>129</v>
      </c>
      <c r="CJ5" s="15" t="s">
        <v>129</v>
      </c>
      <c r="CK5" s="15" t="s">
        <v>129</v>
      </c>
      <c r="CL5" s="15" t="s">
        <v>129</v>
      </c>
      <c r="CM5" s="15" t="s">
        <v>129</v>
      </c>
      <c r="CN5" s="15" t="s">
        <v>129</v>
      </c>
      <c r="CO5" s="15"/>
      <c r="CP5" s="9"/>
      <c r="CQ5" s="27"/>
      <c r="CR5" s="15"/>
      <c r="CS5" s="9"/>
      <c r="CT5" s="9"/>
      <c r="CU5" s="9"/>
      <c r="CV5" s="27"/>
      <c r="CW5" s="15"/>
      <c r="CX5" s="9"/>
      <c r="CY5" s="9"/>
      <c r="CZ5" s="9"/>
      <c r="DA5" s="9"/>
      <c r="DB5" s="9"/>
      <c r="DC5" s="27"/>
      <c r="DD5" s="15"/>
      <c r="DE5" s="27"/>
      <c r="DF5" s="15"/>
      <c r="DG5" s="9"/>
      <c r="DH5" s="9"/>
      <c r="DI5" s="27"/>
      <c r="DJ5" s="1">
        <f t="shared" si="0"/>
        <v>47</v>
      </c>
      <c r="DK5" s="3">
        <f t="shared" si="1"/>
        <v>0.42342342342342343</v>
      </c>
    </row>
    <row r="6" spans="2:116" x14ac:dyDescent="0.3">
      <c r="B6" s="29" t="s">
        <v>108</v>
      </c>
      <c r="C6" s="28" t="s">
        <v>105</v>
      </c>
      <c r="D6" s="9"/>
      <c r="E6" s="12"/>
      <c r="F6" s="12"/>
      <c r="G6" s="12"/>
      <c r="H6" s="12"/>
      <c r="I6" s="12"/>
      <c r="J6" s="12"/>
      <c r="K6" s="9"/>
      <c r="L6" s="12"/>
      <c r="M6" s="12" t="s">
        <v>130</v>
      </c>
      <c r="N6" s="12" t="s">
        <v>130</v>
      </c>
      <c r="O6" s="12" t="s">
        <v>130</v>
      </c>
      <c r="P6" s="17"/>
      <c r="Q6" s="12" t="s">
        <v>105</v>
      </c>
      <c r="R6" s="12"/>
      <c r="S6" s="12"/>
      <c r="T6" s="12" t="s">
        <v>130</v>
      </c>
      <c r="U6" s="12" t="s">
        <v>130</v>
      </c>
      <c r="V6" s="12"/>
      <c r="W6" s="16" t="s">
        <v>130</v>
      </c>
      <c r="X6" s="17" t="s">
        <v>105</v>
      </c>
      <c r="Y6" s="12" t="s">
        <v>129</v>
      </c>
      <c r="Z6" s="12"/>
      <c r="AA6" s="12"/>
      <c r="AB6" s="12" t="s">
        <v>105</v>
      </c>
      <c r="AC6" s="16" t="s">
        <v>105</v>
      </c>
      <c r="AD6" s="25" t="s">
        <v>105</v>
      </c>
      <c r="AE6" s="17" t="s">
        <v>105</v>
      </c>
      <c r="AF6" s="16" t="s">
        <v>105</v>
      </c>
      <c r="AG6" s="17" t="s">
        <v>105</v>
      </c>
      <c r="AH6" s="12" t="s">
        <v>105</v>
      </c>
      <c r="AI6" s="12" t="s">
        <v>105</v>
      </c>
      <c r="AJ6" s="12" t="s">
        <v>105</v>
      </c>
      <c r="AK6" s="12" t="s">
        <v>105</v>
      </c>
      <c r="AL6" s="12" t="s">
        <v>105</v>
      </c>
      <c r="AM6" s="12" t="s">
        <v>105</v>
      </c>
      <c r="AN6" s="12" t="s">
        <v>105</v>
      </c>
      <c r="AO6" s="12" t="s">
        <v>105</v>
      </c>
      <c r="AP6" s="16" t="s">
        <v>105</v>
      </c>
      <c r="AQ6" s="17" t="s">
        <v>105</v>
      </c>
      <c r="AR6" s="12" t="s">
        <v>105</v>
      </c>
      <c r="AS6" s="12" t="s">
        <v>105</v>
      </c>
      <c r="AT6" s="12" t="s">
        <v>105</v>
      </c>
      <c r="AU6" s="9"/>
      <c r="AV6" s="9"/>
      <c r="AW6" s="12" t="s">
        <v>105</v>
      </c>
      <c r="AX6" s="12" t="s">
        <v>105</v>
      </c>
      <c r="AY6" s="12" t="s">
        <v>105</v>
      </c>
      <c r="AZ6" s="16" t="s">
        <v>105</v>
      </c>
      <c r="BA6" s="17" t="s">
        <v>105</v>
      </c>
      <c r="BB6" s="12" t="s">
        <v>105</v>
      </c>
      <c r="BC6" s="12" t="s">
        <v>105</v>
      </c>
      <c r="BD6" s="12" t="s">
        <v>105</v>
      </c>
      <c r="BE6" s="12" t="s">
        <v>105</v>
      </c>
      <c r="BF6" s="16" t="s">
        <v>105</v>
      </c>
      <c r="BG6" s="20" t="s">
        <v>105</v>
      </c>
      <c r="BH6" s="20" t="s">
        <v>105</v>
      </c>
      <c r="BI6" s="17"/>
      <c r="BJ6" s="12"/>
      <c r="BK6" s="12"/>
      <c r="BL6" s="12"/>
      <c r="BM6" s="12"/>
      <c r="BN6" s="12"/>
      <c r="BO6" s="12"/>
      <c r="BP6" s="12"/>
      <c r="BQ6" s="16"/>
      <c r="BR6" s="20" t="s">
        <v>105</v>
      </c>
      <c r="BS6" s="15" t="s">
        <v>129</v>
      </c>
      <c r="BT6" s="15" t="s">
        <v>129</v>
      </c>
      <c r="BU6" s="15" t="s">
        <v>129</v>
      </c>
      <c r="BV6" s="15" t="s">
        <v>129</v>
      </c>
      <c r="BW6" s="15" t="s">
        <v>129</v>
      </c>
      <c r="BX6" s="15" t="s">
        <v>129</v>
      </c>
      <c r="BY6" s="15" t="s">
        <v>129</v>
      </c>
      <c r="BZ6" s="15" t="s">
        <v>129</v>
      </c>
      <c r="CA6" s="15" t="s">
        <v>129</v>
      </c>
      <c r="CB6" s="15" t="s">
        <v>129</v>
      </c>
      <c r="CC6" s="15" t="s">
        <v>129</v>
      </c>
      <c r="CD6" s="15" t="s">
        <v>129</v>
      </c>
      <c r="CE6" s="15" t="s">
        <v>129</v>
      </c>
      <c r="CF6" s="15" t="s">
        <v>129</v>
      </c>
      <c r="CG6" s="15" t="s">
        <v>129</v>
      </c>
      <c r="CH6" s="15" t="s">
        <v>129</v>
      </c>
      <c r="CI6" s="15" t="s">
        <v>129</v>
      </c>
      <c r="CJ6" s="15" t="s">
        <v>129</v>
      </c>
      <c r="CK6" s="15" t="s">
        <v>129</v>
      </c>
      <c r="CL6" s="15" t="s">
        <v>129</v>
      </c>
      <c r="CM6" s="15" t="s">
        <v>129</v>
      </c>
      <c r="CN6" s="15" t="s">
        <v>129</v>
      </c>
      <c r="CO6" s="15"/>
      <c r="CP6" s="9"/>
      <c r="CQ6" s="27"/>
      <c r="CR6" s="15"/>
      <c r="CS6" s="9"/>
      <c r="CT6" s="9"/>
      <c r="CU6" s="9"/>
      <c r="CV6" s="27"/>
      <c r="CW6" s="15"/>
      <c r="CX6" s="9"/>
      <c r="CY6" s="9"/>
      <c r="CZ6" s="9"/>
      <c r="DA6" s="9"/>
      <c r="DB6" s="9"/>
      <c r="DC6" s="27"/>
      <c r="DD6" s="15"/>
      <c r="DE6" s="27"/>
      <c r="DF6" s="15"/>
      <c r="DG6" s="9"/>
      <c r="DH6" s="9"/>
      <c r="DI6" s="27"/>
      <c r="DJ6" s="1">
        <f t="shared" si="0"/>
        <v>47</v>
      </c>
      <c r="DK6" s="3">
        <f t="shared" si="1"/>
        <v>0.42342342342342343</v>
      </c>
    </row>
    <row r="7" spans="2:116" x14ac:dyDescent="0.3">
      <c r="B7" s="29" t="s">
        <v>109</v>
      </c>
      <c r="C7" s="28" t="s">
        <v>105</v>
      </c>
      <c r="D7" s="9"/>
      <c r="E7" s="12"/>
      <c r="F7" s="12"/>
      <c r="G7" s="12"/>
      <c r="H7" s="12"/>
      <c r="I7" s="12"/>
      <c r="J7" s="12"/>
      <c r="K7" s="9"/>
      <c r="L7" s="12"/>
      <c r="M7" s="12" t="s">
        <v>130</v>
      </c>
      <c r="N7" s="12" t="s">
        <v>130</v>
      </c>
      <c r="O7" s="12" t="s">
        <v>130</v>
      </c>
      <c r="P7" s="17"/>
      <c r="Q7" s="12" t="s">
        <v>105</v>
      </c>
      <c r="R7" s="12"/>
      <c r="S7" s="12"/>
      <c r="T7" s="12" t="s">
        <v>130</v>
      </c>
      <c r="U7" s="12" t="s">
        <v>130</v>
      </c>
      <c r="V7" s="12"/>
      <c r="W7" s="16" t="s">
        <v>130</v>
      </c>
      <c r="X7" s="17" t="s">
        <v>105</v>
      </c>
      <c r="Y7" s="12" t="s">
        <v>129</v>
      </c>
      <c r="Z7" s="12"/>
      <c r="AA7" s="12"/>
      <c r="AB7" s="12" t="s">
        <v>105</v>
      </c>
      <c r="AC7" s="16" t="s">
        <v>105</v>
      </c>
      <c r="AD7" s="25" t="s">
        <v>105</v>
      </c>
      <c r="AE7" s="17" t="s">
        <v>105</v>
      </c>
      <c r="AF7" s="16" t="s">
        <v>105</v>
      </c>
      <c r="AG7" s="17" t="s">
        <v>105</v>
      </c>
      <c r="AH7" s="12" t="s">
        <v>105</v>
      </c>
      <c r="AI7" s="12" t="s">
        <v>105</v>
      </c>
      <c r="AJ7" s="12" t="s">
        <v>105</v>
      </c>
      <c r="AK7" s="12" t="s">
        <v>105</v>
      </c>
      <c r="AL7" s="12" t="s">
        <v>105</v>
      </c>
      <c r="AM7" s="12" t="s">
        <v>105</v>
      </c>
      <c r="AN7" s="12" t="s">
        <v>105</v>
      </c>
      <c r="AO7" s="12" t="s">
        <v>105</v>
      </c>
      <c r="AP7" s="16" t="s">
        <v>105</v>
      </c>
      <c r="AQ7" s="17" t="s">
        <v>105</v>
      </c>
      <c r="AR7" s="12" t="s">
        <v>105</v>
      </c>
      <c r="AS7" s="12" t="s">
        <v>105</v>
      </c>
      <c r="AT7" s="12" t="s">
        <v>105</v>
      </c>
      <c r="AU7" s="9"/>
      <c r="AV7" s="9"/>
      <c r="AW7" s="12" t="s">
        <v>105</v>
      </c>
      <c r="AX7" s="12" t="s">
        <v>105</v>
      </c>
      <c r="AY7" s="12" t="s">
        <v>105</v>
      </c>
      <c r="AZ7" s="16" t="s">
        <v>105</v>
      </c>
      <c r="BA7" s="17" t="s">
        <v>105</v>
      </c>
      <c r="BB7" s="12" t="s">
        <v>105</v>
      </c>
      <c r="BC7" s="12" t="s">
        <v>105</v>
      </c>
      <c r="BD7" s="12" t="s">
        <v>105</v>
      </c>
      <c r="BE7" s="12" t="s">
        <v>105</v>
      </c>
      <c r="BF7" s="16" t="s">
        <v>105</v>
      </c>
      <c r="BG7" s="20" t="s">
        <v>105</v>
      </c>
      <c r="BH7" s="20" t="s">
        <v>105</v>
      </c>
      <c r="BI7" s="17"/>
      <c r="BJ7" s="12"/>
      <c r="BK7" s="12"/>
      <c r="BL7" s="12"/>
      <c r="BM7" s="12"/>
      <c r="BN7" s="12"/>
      <c r="BO7" s="12"/>
      <c r="BP7" s="12"/>
      <c r="BQ7" s="16"/>
      <c r="BR7" s="20" t="s">
        <v>105</v>
      </c>
      <c r="BS7" s="15" t="s">
        <v>129</v>
      </c>
      <c r="BT7" s="15" t="s">
        <v>129</v>
      </c>
      <c r="BU7" s="15" t="s">
        <v>129</v>
      </c>
      <c r="BV7" s="15" t="s">
        <v>129</v>
      </c>
      <c r="BW7" s="15" t="s">
        <v>129</v>
      </c>
      <c r="BX7" s="15" t="s">
        <v>129</v>
      </c>
      <c r="BY7" s="15" t="s">
        <v>129</v>
      </c>
      <c r="BZ7" s="15" t="s">
        <v>129</v>
      </c>
      <c r="CA7" s="15" t="s">
        <v>129</v>
      </c>
      <c r="CB7" s="15" t="s">
        <v>129</v>
      </c>
      <c r="CC7" s="15" t="s">
        <v>129</v>
      </c>
      <c r="CD7" s="15" t="s">
        <v>129</v>
      </c>
      <c r="CE7" s="15" t="s">
        <v>129</v>
      </c>
      <c r="CF7" s="15" t="s">
        <v>129</v>
      </c>
      <c r="CG7" s="15" t="s">
        <v>129</v>
      </c>
      <c r="CH7" s="15" t="s">
        <v>129</v>
      </c>
      <c r="CI7" s="15" t="s">
        <v>129</v>
      </c>
      <c r="CJ7" s="15" t="s">
        <v>129</v>
      </c>
      <c r="CK7" s="15" t="s">
        <v>129</v>
      </c>
      <c r="CL7" s="15" t="s">
        <v>129</v>
      </c>
      <c r="CM7" s="15" t="s">
        <v>129</v>
      </c>
      <c r="CN7" s="15" t="s">
        <v>129</v>
      </c>
      <c r="CO7" s="15"/>
      <c r="CP7" s="9"/>
      <c r="CQ7" s="27"/>
      <c r="CR7" s="15"/>
      <c r="CS7" s="9"/>
      <c r="CT7" s="9"/>
      <c r="CU7" s="9"/>
      <c r="CV7" s="27"/>
      <c r="CW7" s="15"/>
      <c r="CX7" s="9"/>
      <c r="CY7" s="9"/>
      <c r="CZ7" s="9"/>
      <c r="DA7" s="9"/>
      <c r="DB7" s="9"/>
      <c r="DC7" s="27"/>
      <c r="DD7" s="15"/>
      <c r="DE7" s="27"/>
      <c r="DF7" s="15"/>
      <c r="DG7" s="9"/>
      <c r="DH7" s="9"/>
      <c r="DI7" s="27"/>
      <c r="DJ7" s="1">
        <f t="shared" si="0"/>
        <v>47</v>
      </c>
      <c r="DK7" s="3">
        <f t="shared" si="1"/>
        <v>0.42342342342342343</v>
      </c>
    </row>
    <row r="8" spans="2:116" x14ac:dyDescent="0.3">
      <c r="B8" s="29" t="s">
        <v>110</v>
      </c>
      <c r="C8" s="28" t="s">
        <v>105</v>
      </c>
      <c r="D8" s="9"/>
      <c r="E8" s="12"/>
      <c r="F8" s="12"/>
      <c r="G8" s="12"/>
      <c r="H8" s="12"/>
      <c r="I8" s="12"/>
      <c r="J8" s="12"/>
      <c r="K8" s="9"/>
      <c r="L8" s="12"/>
      <c r="M8" s="12" t="s">
        <v>130</v>
      </c>
      <c r="N8" s="12" t="s">
        <v>130</v>
      </c>
      <c r="O8" s="12" t="s">
        <v>130</v>
      </c>
      <c r="P8" s="17"/>
      <c r="Q8" s="12" t="s">
        <v>105</v>
      </c>
      <c r="R8" s="12"/>
      <c r="S8" s="12"/>
      <c r="T8" s="12" t="s">
        <v>130</v>
      </c>
      <c r="U8" s="12" t="s">
        <v>130</v>
      </c>
      <c r="V8" s="12"/>
      <c r="W8" s="16" t="s">
        <v>130</v>
      </c>
      <c r="X8" s="17" t="s">
        <v>105</v>
      </c>
      <c r="Y8" s="12" t="s">
        <v>129</v>
      </c>
      <c r="Z8" s="12"/>
      <c r="AA8" s="12"/>
      <c r="AB8" s="12" t="s">
        <v>105</v>
      </c>
      <c r="AC8" s="16" t="s">
        <v>105</v>
      </c>
      <c r="AD8" s="25" t="s">
        <v>105</v>
      </c>
      <c r="AE8" s="17" t="s">
        <v>105</v>
      </c>
      <c r="AF8" s="16" t="s">
        <v>105</v>
      </c>
      <c r="AG8" s="17" t="s">
        <v>105</v>
      </c>
      <c r="AH8" s="12" t="s">
        <v>105</v>
      </c>
      <c r="AI8" s="12" t="s">
        <v>105</v>
      </c>
      <c r="AJ8" s="12" t="s">
        <v>105</v>
      </c>
      <c r="AK8" s="12" t="s">
        <v>105</v>
      </c>
      <c r="AL8" s="12" t="s">
        <v>105</v>
      </c>
      <c r="AM8" s="12" t="s">
        <v>105</v>
      </c>
      <c r="AN8" s="12" t="s">
        <v>105</v>
      </c>
      <c r="AO8" s="12" t="s">
        <v>105</v>
      </c>
      <c r="AP8" s="16" t="s">
        <v>105</v>
      </c>
      <c r="AQ8" s="17" t="s">
        <v>105</v>
      </c>
      <c r="AR8" s="12" t="s">
        <v>105</v>
      </c>
      <c r="AS8" s="12" t="s">
        <v>105</v>
      </c>
      <c r="AT8" s="12" t="s">
        <v>105</v>
      </c>
      <c r="AU8" s="9"/>
      <c r="AV8" s="9"/>
      <c r="AW8" s="12" t="s">
        <v>105</v>
      </c>
      <c r="AX8" s="12" t="s">
        <v>105</v>
      </c>
      <c r="AY8" s="12" t="s">
        <v>105</v>
      </c>
      <c r="AZ8" s="16" t="s">
        <v>105</v>
      </c>
      <c r="BA8" s="17" t="s">
        <v>105</v>
      </c>
      <c r="BB8" s="12" t="s">
        <v>105</v>
      </c>
      <c r="BC8" s="12" t="s">
        <v>105</v>
      </c>
      <c r="BD8" s="12" t="s">
        <v>105</v>
      </c>
      <c r="BE8" s="12" t="s">
        <v>105</v>
      </c>
      <c r="BF8" s="16" t="s">
        <v>105</v>
      </c>
      <c r="BG8" s="20" t="s">
        <v>105</v>
      </c>
      <c r="BH8" s="20" t="s">
        <v>105</v>
      </c>
      <c r="BI8" s="17"/>
      <c r="BJ8" s="12"/>
      <c r="BK8" s="12"/>
      <c r="BL8" s="12"/>
      <c r="BM8" s="12"/>
      <c r="BN8" s="12"/>
      <c r="BO8" s="12"/>
      <c r="BP8" s="12"/>
      <c r="BQ8" s="16"/>
      <c r="BR8" s="20" t="s">
        <v>105</v>
      </c>
      <c r="BS8" s="15" t="s">
        <v>129</v>
      </c>
      <c r="BT8" s="15" t="s">
        <v>129</v>
      </c>
      <c r="BU8" s="15" t="s">
        <v>129</v>
      </c>
      <c r="BV8" s="15" t="s">
        <v>129</v>
      </c>
      <c r="BW8" s="15" t="s">
        <v>129</v>
      </c>
      <c r="BX8" s="15" t="s">
        <v>129</v>
      </c>
      <c r="BY8" s="15" t="s">
        <v>129</v>
      </c>
      <c r="BZ8" s="15" t="s">
        <v>129</v>
      </c>
      <c r="CA8" s="15" t="s">
        <v>129</v>
      </c>
      <c r="CB8" s="15" t="s">
        <v>129</v>
      </c>
      <c r="CC8" s="15" t="s">
        <v>129</v>
      </c>
      <c r="CD8" s="15" t="s">
        <v>129</v>
      </c>
      <c r="CE8" s="15" t="s">
        <v>129</v>
      </c>
      <c r="CF8" s="15" t="s">
        <v>129</v>
      </c>
      <c r="CG8" s="15" t="s">
        <v>129</v>
      </c>
      <c r="CH8" s="15" t="s">
        <v>129</v>
      </c>
      <c r="CI8" s="15" t="s">
        <v>129</v>
      </c>
      <c r="CJ8" s="15" t="s">
        <v>129</v>
      </c>
      <c r="CK8" s="15" t="s">
        <v>129</v>
      </c>
      <c r="CL8" s="15" t="s">
        <v>129</v>
      </c>
      <c r="CM8" s="15" t="s">
        <v>129</v>
      </c>
      <c r="CN8" s="15" t="s">
        <v>129</v>
      </c>
      <c r="CO8" s="15"/>
      <c r="CP8" s="9"/>
      <c r="CQ8" s="27"/>
      <c r="CR8" s="15"/>
      <c r="CS8" s="9"/>
      <c r="CT8" s="9"/>
      <c r="CU8" s="9"/>
      <c r="CV8" s="27"/>
      <c r="CW8" s="15"/>
      <c r="CX8" s="9"/>
      <c r="CY8" s="9"/>
      <c r="CZ8" s="9"/>
      <c r="DA8" s="9"/>
      <c r="DB8" s="9"/>
      <c r="DC8" s="27"/>
      <c r="DD8" s="15"/>
      <c r="DE8" s="27"/>
      <c r="DF8" s="15"/>
      <c r="DG8" s="9"/>
      <c r="DH8" s="9"/>
      <c r="DI8" s="27"/>
      <c r="DJ8" s="1">
        <f>COUNTIF(C8:DI8,"")</f>
        <v>47</v>
      </c>
      <c r="DK8" s="3">
        <f t="shared" ref="DK8:DK26" si="2">DJ8/$DL$2</f>
        <v>0.42342342342342343</v>
      </c>
    </row>
    <row r="9" spans="2:116" x14ac:dyDescent="0.3">
      <c r="B9" s="29" t="s">
        <v>111</v>
      </c>
      <c r="C9" s="28"/>
      <c r="D9" s="9"/>
      <c r="E9" s="12"/>
      <c r="F9" s="12"/>
      <c r="G9" s="12"/>
      <c r="H9" s="12"/>
      <c r="I9" s="12"/>
      <c r="J9" s="12"/>
      <c r="K9" s="9"/>
      <c r="L9" s="12"/>
      <c r="M9" s="12" t="s">
        <v>129</v>
      </c>
      <c r="N9" s="12" t="s">
        <v>129</v>
      </c>
      <c r="O9" s="12" t="s">
        <v>129</v>
      </c>
      <c r="P9" s="17"/>
      <c r="Q9" s="12" t="s">
        <v>105</v>
      </c>
      <c r="R9" s="12"/>
      <c r="S9" s="12" t="s">
        <v>129</v>
      </c>
      <c r="T9" s="12" t="s">
        <v>130</v>
      </c>
      <c r="U9" s="12" t="s">
        <v>130</v>
      </c>
      <c r="V9" s="12" t="s">
        <v>129</v>
      </c>
      <c r="W9" s="16" t="s">
        <v>130</v>
      </c>
      <c r="X9" s="17" t="s">
        <v>105</v>
      </c>
      <c r="Y9" s="12" t="s">
        <v>129</v>
      </c>
      <c r="Z9" s="12"/>
      <c r="AA9" s="12"/>
      <c r="AB9" s="12" t="s">
        <v>105</v>
      </c>
      <c r="AC9" s="16" t="s">
        <v>105</v>
      </c>
      <c r="AD9" s="25" t="s">
        <v>105</v>
      </c>
      <c r="AE9" s="17" t="s">
        <v>105</v>
      </c>
      <c r="AF9" s="16" t="s">
        <v>105</v>
      </c>
      <c r="AG9" s="17" t="s">
        <v>105</v>
      </c>
      <c r="AH9" s="12" t="s">
        <v>105</v>
      </c>
      <c r="AI9" s="12" t="s">
        <v>105</v>
      </c>
      <c r="AJ9" s="12" t="s">
        <v>105</v>
      </c>
      <c r="AK9" s="12" t="s">
        <v>105</v>
      </c>
      <c r="AL9" s="12" t="s">
        <v>105</v>
      </c>
      <c r="AM9" s="12" t="s">
        <v>105</v>
      </c>
      <c r="AN9" s="12" t="s">
        <v>105</v>
      </c>
      <c r="AO9" s="12" t="s">
        <v>105</v>
      </c>
      <c r="AP9" s="16" t="s">
        <v>105</v>
      </c>
      <c r="AQ9" s="17" t="s">
        <v>105</v>
      </c>
      <c r="AR9" s="12" t="s">
        <v>105</v>
      </c>
      <c r="AS9" s="12" t="s">
        <v>105</v>
      </c>
      <c r="AT9" s="12" t="s">
        <v>105</v>
      </c>
      <c r="AU9" s="9"/>
      <c r="AV9" s="9"/>
      <c r="AW9" s="12" t="s">
        <v>105</v>
      </c>
      <c r="AX9" s="12" t="s">
        <v>105</v>
      </c>
      <c r="AY9" s="12" t="s">
        <v>105</v>
      </c>
      <c r="AZ9" s="16" t="s">
        <v>105</v>
      </c>
      <c r="BA9" s="17" t="s">
        <v>105</v>
      </c>
      <c r="BB9" s="12" t="s">
        <v>105</v>
      </c>
      <c r="BC9" s="12" t="s">
        <v>105</v>
      </c>
      <c r="BD9" s="12" t="s">
        <v>105</v>
      </c>
      <c r="BE9" s="12" t="s">
        <v>105</v>
      </c>
      <c r="BF9" s="16" t="s">
        <v>105</v>
      </c>
      <c r="BG9" s="20" t="s">
        <v>105</v>
      </c>
      <c r="BH9" s="20" t="s">
        <v>105</v>
      </c>
      <c r="BI9" s="17"/>
      <c r="BJ9" s="12"/>
      <c r="BK9" s="12"/>
      <c r="BL9" s="12"/>
      <c r="BM9" s="12"/>
      <c r="BN9" s="12"/>
      <c r="BO9" s="12"/>
      <c r="BP9" s="12"/>
      <c r="BQ9" s="16"/>
      <c r="BR9" s="20" t="s">
        <v>105</v>
      </c>
      <c r="BS9" s="15" t="s">
        <v>129</v>
      </c>
      <c r="BT9" s="15" t="s">
        <v>129</v>
      </c>
      <c r="BU9" s="15" t="s">
        <v>129</v>
      </c>
      <c r="BV9" s="15" t="s">
        <v>129</v>
      </c>
      <c r="BW9" s="15" t="s">
        <v>129</v>
      </c>
      <c r="BX9" s="15" t="s">
        <v>129</v>
      </c>
      <c r="BY9" s="15" t="s">
        <v>129</v>
      </c>
      <c r="BZ9" s="15" t="s">
        <v>129</v>
      </c>
      <c r="CA9" s="15" t="s">
        <v>129</v>
      </c>
      <c r="CB9" s="15" t="s">
        <v>129</v>
      </c>
      <c r="CC9" s="15" t="s">
        <v>129</v>
      </c>
      <c r="CD9" s="15" t="s">
        <v>129</v>
      </c>
      <c r="CE9" s="15" t="s">
        <v>129</v>
      </c>
      <c r="CF9" s="15" t="s">
        <v>129</v>
      </c>
      <c r="CG9" s="15" t="s">
        <v>129</v>
      </c>
      <c r="CH9" s="15" t="s">
        <v>129</v>
      </c>
      <c r="CI9" s="15" t="s">
        <v>129</v>
      </c>
      <c r="CJ9" s="15" t="s">
        <v>129</v>
      </c>
      <c r="CK9" s="15" t="s">
        <v>129</v>
      </c>
      <c r="CL9" s="15" t="s">
        <v>129</v>
      </c>
      <c r="CM9" s="15" t="s">
        <v>129</v>
      </c>
      <c r="CN9" s="15" t="s">
        <v>129</v>
      </c>
      <c r="CO9" s="15"/>
      <c r="CP9" s="9"/>
      <c r="CQ9" s="27"/>
      <c r="CR9" s="15"/>
      <c r="CS9" s="9"/>
      <c r="CT9" s="9"/>
      <c r="CU9" s="9"/>
      <c r="CV9" s="27"/>
      <c r="CW9" s="15"/>
      <c r="CX9" s="9"/>
      <c r="CY9" s="9"/>
      <c r="CZ9" s="9"/>
      <c r="DA9" s="9"/>
      <c r="DB9" s="9"/>
      <c r="DC9" s="27"/>
      <c r="DD9" s="15"/>
      <c r="DE9" s="27"/>
      <c r="DF9" s="15"/>
      <c r="DG9" s="9"/>
      <c r="DH9" s="9"/>
      <c r="DI9" s="27"/>
      <c r="DJ9" s="1">
        <f t="shared" ref="DJ9:DJ26" si="3">COUNTIF(C9:DI9,"")</f>
        <v>46</v>
      </c>
      <c r="DK9" s="3">
        <f t="shared" si="2"/>
        <v>0.4144144144144144</v>
      </c>
    </row>
    <row r="10" spans="2:116" x14ac:dyDescent="0.3">
      <c r="B10" s="29" t="s">
        <v>112</v>
      </c>
      <c r="C10" s="28"/>
      <c r="D10" s="9"/>
      <c r="E10" s="12"/>
      <c r="F10" s="12"/>
      <c r="G10" s="12"/>
      <c r="H10" s="12"/>
      <c r="I10" s="12"/>
      <c r="J10" s="12"/>
      <c r="K10" s="9"/>
      <c r="L10" s="12"/>
      <c r="M10" s="12" t="s">
        <v>129</v>
      </c>
      <c r="N10" s="12" t="s">
        <v>129</v>
      </c>
      <c r="O10" s="12" t="s">
        <v>129</v>
      </c>
      <c r="P10" s="17"/>
      <c r="Q10" s="12" t="s">
        <v>105</v>
      </c>
      <c r="R10" s="12"/>
      <c r="S10" s="12" t="s">
        <v>129</v>
      </c>
      <c r="T10" s="12" t="s">
        <v>130</v>
      </c>
      <c r="U10" s="12" t="s">
        <v>130</v>
      </c>
      <c r="V10" s="12" t="s">
        <v>129</v>
      </c>
      <c r="W10" s="16" t="s">
        <v>130</v>
      </c>
      <c r="X10" s="17" t="s">
        <v>105</v>
      </c>
      <c r="Y10" s="12" t="s">
        <v>129</v>
      </c>
      <c r="Z10" s="12"/>
      <c r="AA10" s="12"/>
      <c r="AB10" s="12" t="s">
        <v>105</v>
      </c>
      <c r="AC10" s="16" t="s">
        <v>105</v>
      </c>
      <c r="AD10" s="25" t="s">
        <v>105</v>
      </c>
      <c r="AE10" s="17" t="s">
        <v>105</v>
      </c>
      <c r="AF10" s="16" t="s">
        <v>105</v>
      </c>
      <c r="AG10" s="17" t="s">
        <v>105</v>
      </c>
      <c r="AH10" s="12" t="s">
        <v>105</v>
      </c>
      <c r="AI10" s="12" t="s">
        <v>105</v>
      </c>
      <c r="AJ10" s="12" t="s">
        <v>105</v>
      </c>
      <c r="AK10" s="12" t="s">
        <v>105</v>
      </c>
      <c r="AL10" s="12" t="s">
        <v>105</v>
      </c>
      <c r="AM10" s="12" t="s">
        <v>105</v>
      </c>
      <c r="AN10" s="12" t="s">
        <v>105</v>
      </c>
      <c r="AO10" s="12" t="s">
        <v>105</v>
      </c>
      <c r="AP10" s="16" t="s">
        <v>105</v>
      </c>
      <c r="AQ10" s="17" t="s">
        <v>105</v>
      </c>
      <c r="AR10" s="12" t="s">
        <v>105</v>
      </c>
      <c r="AS10" s="12" t="s">
        <v>105</v>
      </c>
      <c r="AT10" s="12" t="s">
        <v>105</v>
      </c>
      <c r="AU10" s="9"/>
      <c r="AV10" s="9"/>
      <c r="AW10" s="12" t="s">
        <v>105</v>
      </c>
      <c r="AX10" s="12" t="s">
        <v>105</v>
      </c>
      <c r="AY10" s="12" t="s">
        <v>105</v>
      </c>
      <c r="AZ10" s="16" t="s">
        <v>105</v>
      </c>
      <c r="BA10" s="17" t="s">
        <v>105</v>
      </c>
      <c r="BB10" s="12" t="s">
        <v>105</v>
      </c>
      <c r="BC10" s="12" t="s">
        <v>105</v>
      </c>
      <c r="BD10" s="12" t="s">
        <v>105</v>
      </c>
      <c r="BE10" s="12" t="s">
        <v>105</v>
      </c>
      <c r="BF10" s="16" t="s">
        <v>105</v>
      </c>
      <c r="BG10" s="20" t="s">
        <v>105</v>
      </c>
      <c r="BH10" s="20" t="s">
        <v>105</v>
      </c>
      <c r="BI10" s="17"/>
      <c r="BJ10" s="12"/>
      <c r="BK10" s="12"/>
      <c r="BL10" s="12"/>
      <c r="BM10" s="12"/>
      <c r="BN10" s="12"/>
      <c r="BO10" s="12"/>
      <c r="BP10" s="12"/>
      <c r="BQ10" s="16"/>
      <c r="BR10" s="20" t="s">
        <v>105</v>
      </c>
      <c r="BS10" s="15" t="s">
        <v>129</v>
      </c>
      <c r="BT10" s="15" t="s">
        <v>129</v>
      </c>
      <c r="BU10" s="15" t="s">
        <v>129</v>
      </c>
      <c r="BV10" s="15" t="s">
        <v>129</v>
      </c>
      <c r="BW10" s="15" t="s">
        <v>129</v>
      </c>
      <c r="BX10" s="15" t="s">
        <v>129</v>
      </c>
      <c r="BY10" s="15" t="s">
        <v>129</v>
      </c>
      <c r="BZ10" s="15" t="s">
        <v>129</v>
      </c>
      <c r="CA10" s="15" t="s">
        <v>129</v>
      </c>
      <c r="CB10" s="15" t="s">
        <v>129</v>
      </c>
      <c r="CC10" s="15" t="s">
        <v>129</v>
      </c>
      <c r="CD10" s="15" t="s">
        <v>129</v>
      </c>
      <c r="CE10" s="15" t="s">
        <v>129</v>
      </c>
      <c r="CF10" s="15" t="s">
        <v>129</v>
      </c>
      <c r="CG10" s="15" t="s">
        <v>129</v>
      </c>
      <c r="CH10" s="15" t="s">
        <v>129</v>
      </c>
      <c r="CI10" s="15" t="s">
        <v>129</v>
      </c>
      <c r="CJ10" s="15" t="s">
        <v>129</v>
      </c>
      <c r="CK10" s="15" t="s">
        <v>129</v>
      </c>
      <c r="CL10" s="15" t="s">
        <v>129</v>
      </c>
      <c r="CM10" s="15" t="s">
        <v>129</v>
      </c>
      <c r="CN10" s="15" t="s">
        <v>129</v>
      </c>
      <c r="CO10" s="15"/>
      <c r="CP10" s="9"/>
      <c r="CQ10" s="27"/>
      <c r="CR10" s="15"/>
      <c r="CS10" s="9"/>
      <c r="CT10" s="9"/>
      <c r="CU10" s="9"/>
      <c r="CV10" s="27"/>
      <c r="CW10" s="15"/>
      <c r="CX10" s="9"/>
      <c r="CY10" s="9"/>
      <c r="CZ10" s="9"/>
      <c r="DA10" s="9"/>
      <c r="DB10" s="9"/>
      <c r="DC10" s="27"/>
      <c r="DD10" s="15"/>
      <c r="DE10" s="27"/>
      <c r="DF10" s="15"/>
      <c r="DG10" s="9"/>
      <c r="DH10" s="9"/>
      <c r="DI10" s="27"/>
      <c r="DJ10" s="1">
        <f t="shared" ref="DJ10:DJ11" si="4">COUNTIF(C10:DI10,"")</f>
        <v>46</v>
      </c>
      <c r="DK10" s="3">
        <f t="shared" ref="DK10:DK11" si="5">DJ10/$DL$2</f>
        <v>0.4144144144144144</v>
      </c>
    </row>
    <row r="11" spans="2:116" x14ac:dyDescent="0.3">
      <c r="B11" s="29" t="s">
        <v>113</v>
      </c>
      <c r="C11" s="28" t="s">
        <v>105</v>
      </c>
      <c r="D11" s="9"/>
      <c r="E11" s="12"/>
      <c r="F11" s="12"/>
      <c r="G11" s="12"/>
      <c r="H11" s="12"/>
      <c r="I11" s="12"/>
      <c r="J11" s="12"/>
      <c r="K11" s="9"/>
      <c r="L11" s="12"/>
      <c r="M11" s="12" t="s">
        <v>130</v>
      </c>
      <c r="N11" s="12" t="s">
        <v>130</v>
      </c>
      <c r="O11" s="12" t="s">
        <v>130</v>
      </c>
      <c r="P11" s="17"/>
      <c r="Q11" s="12" t="s">
        <v>105</v>
      </c>
      <c r="R11" s="12"/>
      <c r="S11" s="12"/>
      <c r="T11" s="12" t="s">
        <v>130</v>
      </c>
      <c r="U11" s="12" t="s">
        <v>130</v>
      </c>
      <c r="V11" s="12"/>
      <c r="W11" s="16" t="s">
        <v>130</v>
      </c>
      <c r="X11" s="17" t="s">
        <v>105</v>
      </c>
      <c r="Y11" s="12" t="s">
        <v>129</v>
      </c>
      <c r="Z11" s="12"/>
      <c r="AA11" s="12"/>
      <c r="AB11" s="12" t="s">
        <v>105</v>
      </c>
      <c r="AC11" s="16" t="s">
        <v>105</v>
      </c>
      <c r="AD11" s="25" t="s">
        <v>105</v>
      </c>
      <c r="AE11" s="17" t="s">
        <v>105</v>
      </c>
      <c r="AF11" s="16" t="s">
        <v>105</v>
      </c>
      <c r="AG11" s="17" t="s">
        <v>105</v>
      </c>
      <c r="AH11" s="12" t="s">
        <v>105</v>
      </c>
      <c r="AI11" s="12" t="s">
        <v>105</v>
      </c>
      <c r="AJ11" s="12" t="s">
        <v>105</v>
      </c>
      <c r="AK11" s="12" t="s">
        <v>105</v>
      </c>
      <c r="AL11" s="12" t="s">
        <v>105</v>
      </c>
      <c r="AM11" s="12" t="s">
        <v>105</v>
      </c>
      <c r="AN11" s="12" t="s">
        <v>105</v>
      </c>
      <c r="AO11" s="12" t="s">
        <v>105</v>
      </c>
      <c r="AP11" s="16" t="s">
        <v>105</v>
      </c>
      <c r="AQ11" s="17" t="s">
        <v>105</v>
      </c>
      <c r="AR11" s="12" t="s">
        <v>105</v>
      </c>
      <c r="AS11" s="12" t="s">
        <v>105</v>
      </c>
      <c r="AT11" s="12" t="s">
        <v>105</v>
      </c>
      <c r="AU11" s="9"/>
      <c r="AV11" s="9"/>
      <c r="AW11" s="12" t="s">
        <v>105</v>
      </c>
      <c r="AX11" s="12" t="s">
        <v>105</v>
      </c>
      <c r="AY11" s="12" t="s">
        <v>105</v>
      </c>
      <c r="AZ11" s="16" t="s">
        <v>105</v>
      </c>
      <c r="BA11" s="17" t="s">
        <v>105</v>
      </c>
      <c r="BB11" s="12" t="s">
        <v>105</v>
      </c>
      <c r="BC11" s="12" t="s">
        <v>105</v>
      </c>
      <c r="BD11" s="12" t="s">
        <v>105</v>
      </c>
      <c r="BE11" s="12" t="s">
        <v>105</v>
      </c>
      <c r="BF11" s="16" t="s">
        <v>105</v>
      </c>
      <c r="BG11" s="20" t="s">
        <v>105</v>
      </c>
      <c r="BH11" s="20" t="s">
        <v>105</v>
      </c>
      <c r="BI11" s="17"/>
      <c r="BJ11" s="12"/>
      <c r="BK11" s="12"/>
      <c r="BL11" s="12"/>
      <c r="BM11" s="12"/>
      <c r="BN11" s="12"/>
      <c r="BO11" s="12"/>
      <c r="BP11" s="12"/>
      <c r="BQ11" s="16"/>
      <c r="BR11" s="20" t="s">
        <v>105</v>
      </c>
      <c r="BS11" s="15" t="s">
        <v>129</v>
      </c>
      <c r="BT11" s="15" t="s">
        <v>129</v>
      </c>
      <c r="BU11" s="15" t="s">
        <v>129</v>
      </c>
      <c r="BV11" s="15" t="s">
        <v>129</v>
      </c>
      <c r="BW11" s="15" t="s">
        <v>129</v>
      </c>
      <c r="BX11" s="15" t="s">
        <v>129</v>
      </c>
      <c r="BY11" s="15" t="s">
        <v>129</v>
      </c>
      <c r="BZ11" s="15" t="s">
        <v>129</v>
      </c>
      <c r="CA11" s="15" t="s">
        <v>129</v>
      </c>
      <c r="CB11" s="15" t="s">
        <v>129</v>
      </c>
      <c r="CC11" s="15" t="s">
        <v>129</v>
      </c>
      <c r="CD11" s="15" t="s">
        <v>129</v>
      </c>
      <c r="CE11" s="15" t="s">
        <v>129</v>
      </c>
      <c r="CF11" s="15" t="s">
        <v>129</v>
      </c>
      <c r="CG11" s="15" t="s">
        <v>129</v>
      </c>
      <c r="CH11" s="15" t="s">
        <v>129</v>
      </c>
      <c r="CI11" s="15" t="s">
        <v>129</v>
      </c>
      <c r="CJ11" s="15" t="s">
        <v>129</v>
      </c>
      <c r="CK11" s="15" t="s">
        <v>129</v>
      </c>
      <c r="CL11" s="15" t="s">
        <v>129</v>
      </c>
      <c r="CM11" s="15" t="s">
        <v>129</v>
      </c>
      <c r="CN11" s="15" t="s">
        <v>129</v>
      </c>
      <c r="CO11" s="15"/>
      <c r="CP11" s="9"/>
      <c r="CQ11" s="27"/>
      <c r="CR11" s="15"/>
      <c r="CS11" s="9"/>
      <c r="CT11" s="9"/>
      <c r="CU11" s="9"/>
      <c r="CV11" s="27"/>
      <c r="CW11" s="15"/>
      <c r="CX11" s="9"/>
      <c r="CY11" s="9"/>
      <c r="CZ11" s="9"/>
      <c r="DA11" s="9"/>
      <c r="DB11" s="9"/>
      <c r="DC11" s="27"/>
      <c r="DD11" s="15"/>
      <c r="DE11" s="27"/>
      <c r="DF11" s="15"/>
      <c r="DG11" s="9"/>
      <c r="DH11" s="9"/>
      <c r="DI11" s="27"/>
      <c r="DJ11" s="1">
        <f t="shared" si="4"/>
        <v>47</v>
      </c>
      <c r="DK11" s="3">
        <f t="shared" si="5"/>
        <v>0.42342342342342343</v>
      </c>
    </row>
    <row r="12" spans="2:116" x14ac:dyDescent="0.3">
      <c r="B12" s="29" t="s">
        <v>114</v>
      </c>
      <c r="C12" s="28"/>
      <c r="D12" s="9"/>
      <c r="E12" s="12"/>
      <c r="F12" s="12"/>
      <c r="G12" s="12"/>
      <c r="H12" s="12"/>
      <c r="I12" s="12"/>
      <c r="J12" s="12"/>
      <c r="K12" s="9"/>
      <c r="L12" s="12"/>
      <c r="M12" s="12" t="s">
        <v>129</v>
      </c>
      <c r="N12" s="12" t="s">
        <v>129</v>
      </c>
      <c r="O12" s="12" t="s">
        <v>129</v>
      </c>
      <c r="P12" s="17"/>
      <c r="Q12" s="12" t="s">
        <v>105</v>
      </c>
      <c r="R12" s="12"/>
      <c r="S12" s="12" t="s">
        <v>129</v>
      </c>
      <c r="T12" s="12" t="s">
        <v>130</v>
      </c>
      <c r="U12" s="12" t="s">
        <v>130</v>
      </c>
      <c r="V12" s="12" t="s">
        <v>129</v>
      </c>
      <c r="W12" s="16" t="s">
        <v>130</v>
      </c>
      <c r="X12" s="17" t="s">
        <v>105</v>
      </c>
      <c r="Y12" s="12" t="s">
        <v>129</v>
      </c>
      <c r="Z12" s="12"/>
      <c r="AA12" s="12"/>
      <c r="AB12" s="12" t="s">
        <v>105</v>
      </c>
      <c r="AC12" s="16" t="s">
        <v>105</v>
      </c>
      <c r="AD12" s="25" t="s">
        <v>105</v>
      </c>
      <c r="AE12" s="17" t="s">
        <v>105</v>
      </c>
      <c r="AF12" s="16" t="s">
        <v>105</v>
      </c>
      <c r="AG12" s="17" t="s">
        <v>105</v>
      </c>
      <c r="AH12" s="12" t="s">
        <v>105</v>
      </c>
      <c r="AI12" s="12" t="s">
        <v>105</v>
      </c>
      <c r="AJ12" s="12" t="s">
        <v>105</v>
      </c>
      <c r="AK12" s="12" t="s">
        <v>105</v>
      </c>
      <c r="AL12" s="12" t="s">
        <v>105</v>
      </c>
      <c r="AM12" s="12" t="s">
        <v>105</v>
      </c>
      <c r="AN12" s="12" t="s">
        <v>105</v>
      </c>
      <c r="AO12" s="12" t="s">
        <v>105</v>
      </c>
      <c r="AP12" s="16" t="s">
        <v>105</v>
      </c>
      <c r="AQ12" s="17" t="s">
        <v>105</v>
      </c>
      <c r="AR12" s="12" t="s">
        <v>105</v>
      </c>
      <c r="AS12" s="12" t="s">
        <v>105</v>
      </c>
      <c r="AT12" s="12" t="s">
        <v>105</v>
      </c>
      <c r="AU12" s="9"/>
      <c r="AV12" s="9"/>
      <c r="AW12" s="12" t="s">
        <v>105</v>
      </c>
      <c r="AX12" s="12" t="s">
        <v>105</v>
      </c>
      <c r="AY12" s="12" t="s">
        <v>105</v>
      </c>
      <c r="AZ12" s="16" t="s">
        <v>105</v>
      </c>
      <c r="BA12" s="17" t="s">
        <v>105</v>
      </c>
      <c r="BB12" s="12" t="s">
        <v>105</v>
      </c>
      <c r="BC12" s="12" t="s">
        <v>105</v>
      </c>
      <c r="BD12" s="12" t="s">
        <v>105</v>
      </c>
      <c r="BE12" s="12" t="s">
        <v>105</v>
      </c>
      <c r="BF12" s="16" t="s">
        <v>105</v>
      </c>
      <c r="BG12" s="20" t="s">
        <v>105</v>
      </c>
      <c r="BH12" s="20" t="s">
        <v>105</v>
      </c>
      <c r="BI12" s="17"/>
      <c r="BJ12" s="12"/>
      <c r="BK12" s="12"/>
      <c r="BL12" s="12"/>
      <c r="BM12" s="12"/>
      <c r="BN12" s="12"/>
      <c r="BO12" s="12"/>
      <c r="BP12" s="12"/>
      <c r="BQ12" s="16"/>
      <c r="BR12" s="20" t="s">
        <v>105</v>
      </c>
      <c r="BS12" s="15" t="s">
        <v>129</v>
      </c>
      <c r="BT12" s="15" t="s">
        <v>129</v>
      </c>
      <c r="BU12" s="15" t="s">
        <v>129</v>
      </c>
      <c r="BV12" s="15" t="s">
        <v>129</v>
      </c>
      <c r="BW12" s="15" t="s">
        <v>129</v>
      </c>
      <c r="BX12" s="15" t="s">
        <v>129</v>
      </c>
      <c r="BY12" s="15" t="s">
        <v>129</v>
      </c>
      <c r="BZ12" s="15" t="s">
        <v>129</v>
      </c>
      <c r="CA12" s="15" t="s">
        <v>129</v>
      </c>
      <c r="CB12" s="15" t="s">
        <v>129</v>
      </c>
      <c r="CC12" s="15" t="s">
        <v>129</v>
      </c>
      <c r="CD12" s="15" t="s">
        <v>129</v>
      </c>
      <c r="CE12" s="15" t="s">
        <v>129</v>
      </c>
      <c r="CF12" s="15" t="s">
        <v>129</v>
      </c>
      <c r="CG12" s="15" t="s">
        <v>129</v>
      </c>
      <c r="CH12" s="15" t="s">
        <v>129</v>
      </c>
      <c r="CI12" s="15" t="s">
        <v>129</v>
      </c>
      <c r="CJ12" s="15" t="s">
        <v>129</v>
      </c>
      <c r="CK12" s="15" t="s">
        <v>129</v>
      </c>
      <c r="CL12" s="15" t="s">
        <v>129</v>
      </c>
      <c r="CM12" s="15" t="s">
        <v>129</v>
      </c>
      <c r="CN12" s="15" t="s">
        <v>129</v>
      </c>
      <c r="CO12" s="15"/>
      <c r="CP12" s="9"/>
      <c r="CQ12" s="27"/>
      <c r="CR12" s="15"/>
      <c r="CS12" s="9"/>
      <c r="CT12" s="9"/>
      <c r="CU12" s="9"/>
      <c r="CV12" s="27"/>
      <c r="CW12" s="15"/>
      <c r="CX12" s="9"/>
      <c r="CY12" s="9"/>
      <c r="CZ12" s="9"/>
      <c r="DA12" s="9"/>
      <c r="DB12" s="9"/>
      <c r="DC12" s="27"/>
      <c r="DD12" s="15"/>
      <c r="DE12" s="27"/>
      <c r="DF12" s="15"/>
      <c r="DG12" s="9"/>
      <c r="DH12" s="9"/>
      <c r="DI12" s="27"/>
      <c r="DJ12" s="1">
        <f t="shared" si="3"/>
        <v>46</v>
      </c>
      <c r="DK12" s="3">
        <f t="shared" si="2"/>
        <v>0.4144144144144144</v>
      </c>
    </row>
    <row r="13" spans="2:116" x14ac:dyDescent="0.3">
      <c r="B13" s="29" t="s">
        <v>115</v>
      </c>
      <c r="C13" s="28"/>
      <c r="D13" s="9"/>
      <c r="E13" s="12"/>
      <c r="F13" s="12"/>
      <c r="G13" s="12"/>
      <c r="H13" s="12"/>
      <c r="I13" s="12"/>
      <c r="J13" s="12"/>
      <c r="K13" s="9"/>
      <c r="L13" s="12"/>
      <c r="M13" s="12" t="s">
        <v>130</v>
      </c>
      <c r="N13" s="12" t="s">
        <v>130</v>
      </c>
      <c r="O13" s="12" t="s">
        <v>130</v>
      </c>
      <c r="P13" s="17"/>
      <c r="Q13" s="12" t="s">
        <v>105</v>
      </c>
      <c r="R13" s="12"/>
      <c r="S13" s="12"/>
      <c r="T13" s="12" t="s">
        <v>130</v>
      </c>
      <c r="U13" s="12" t="s">
        <v>130</v>
      </c>
      <c r="V13" s="12"/>
      <c r="W13" s="16" t="s">
        <v>130</v>
      </c>
      <c r="X13" s="17" t="s">
        <v>105</v>
      </c>
      <c r="Y13" s="12" t="s">
        <v>129</v>
      </c>
      <c r="Z13" s="12"/>
      <c r="AA13" s="12"/>
      <c r="AB13" s="12" t="s">
        <v>105</v>
      </c>
      <c r="AC13" s="16" t="s">
        <v>105</v>
      </c>
      <c r="AD13" s="25" t="s">
        <v>105</v>
      </c>
      <c r="AE13" s="17" t="s">
        <v>105</v>
      </c>
      <c r="AF13" s="16" t="s">
        <v>105</v>
      </c>
      <c r="AG13" s="17" t="s">
        <v>105</v>
      </c>
      <c r="AH13" s="12" t="s">
        <v>105</v>
      </c>
      <c r="AI13" s="12" t="s">
        <v>105</v>
      </c>
      <c r="AJ13" s="12" t="s">
        <v>105</v>
      </c>
      <c r="AK13" s="12" t="s">
        <v>105</v>
      </c>
      <c r="AL13" s="12" t="s">
        <v>105</v>
      </c>
      <c r="AM13" s="12" t="s">
        <v>105</v>
      </c>
      <c r="AN13" s="12" t="s">
        <v>105</v>
      </c>
      <c r="AO13" s="12" t="s">
        <v>105</v>
      </c>
      <c r="AP13" s="16" t="s">
        <v>105</v>
      </c>
      <c r="AQ13" s="17" t="s">
        <v>105</v>
      </c>
      <c r="AR13" s="12" t="s">
        <v>105</v>
      </c>
      <c r="AS13" s="12" t="s">
        <v>105</v>
      </c>
      <c r="AT13" s="12" t="s">
        <v>105</v>
      </c>
      <c r="AU13" s="9"/>
      <c r="AV13" s="9"/>
      <c r="AW13" s="12" t="s">
        <v>105</v>
      </c>
      <c r="AX13" s="12" t="s">
        <v>105</v>
      </c>
      <c r="AY13" s="12" t="s">
        <v>105</v>
      </c>
      <c r="AZ13" s="16" t="s">
        <v>105</v>
      </c>
      <c r="BA13" s="17" t="s">
        <v>105</v>
      </c>
      <c r="BB13" s="12" t="s">
        <v>105</v>
      </c>
      <c r="BC13" s="12" t="s">
        <v>105</v>
      </c>
      <c r="BD13" s="12" t="s">
        <v>105</v>
      </c>
      <c r="BE13" s="12" t="s">
        <v>105</v>
      </c>
      <c r="BF13" s="16" t="s">
        <v>105</v>
      </c>
      <c r="BG13" s="20" t="s">
        <v>105</v>
      </c>
      <c r="BH13" s="20" t="s">
        <v>105</v>
      </c>
      <c r="BI13" s="17"/>
      <c r="BJ13" s="12"/>
      <c r="BK13" s="12"/>
      <c r="BL13" s="12"/>
      <c r="BM13" s="12"/>
      <c r="BN13" s="12"/>
      <c r="BO13" s="12"/>
      <c r="BP13" s="12"/>
      <c r="BQ13" s="16"/>
      <c r="BR13" s="20" t="s">
        <v>105</v>
      </c>
      <c r="BS13" s="15" t="s">
        <v>129</v>
      </c>
      <c r="BT13" s="15" t="s">
        <v>129</v>
      </c>
      <c r="BU13" s="15" t="s">
        <v>129</v>
      </c>
      <c r="BV13" s="15" t="s">
        <v>129</v>
      </c>
      <c r="BW13" s="15" t="s">
        <v>129</v>
      </c>
      <c r="BX13" s="15" t="s">
        <v>129</v>
      </c>
      <c r="BY13" s="15" t="s">
        <v>129</v>
      </c>
      <c r="BZ13" s="15" t="s">
        <v>129</v>
      </c>
      <c r="CA13" s="15" t="s">
        <v>129</v>
      </c>
      <c r="CB13" s="15" t="s">
        <v>129</v>
      </c>
      <c r="CC13" s="15" t="s">
        <v>129</v>
      </c>
      <c r="CD13" s="15" t="s">
        <v>129</v>
      </c>
      <c r="CE13" s="15" t="s">
        <v>129</v>
      </c>
      <c r="CF13" s="15" t="s">
        <v>129</v>
      </c>
      <c r="CG13" s="15" t="s">
        <v>129</v>
      </c>
      <c r="CH13" s="15" t="s">
        <v>129</v>
      </c>
      <c r="CI13" s="15" t="s">
        <v>129</v>
      </c>
      <c r="CJ13" s="15" t="s">
        <v>129</v>
      </c>
      <c r="CK13" s="15" t="s">
        <v>129</v>
      </c>
      <c r="CL13" s="15" t="s">
        <v>129</v>
      </c>
      <c r="CM13" s="15" t="s">
        <v>129</v>
      </c>
      <c r="CN13" s="15" t="s">
        <v>129</v>
      </c>
      <c r="CO13" s="15"/>
      <c r="CP13" s="9"/>
      <c r="CQ13" s="27"/>
      <c r="CR13" s="15"/>
      <c r="CS13" s="9"/>
      <c r="CT13" s="9"/>
      <c r="CU13" s="9"/>
      <c r="CV13" s="27"/>
      <c r="CW13" s="15"/>
      <c r="CX13" s="9"/>
      <c r="CY13" s="9"/>
      <c r="CZ13" s="9"/>
      <c r="DA13" s="9"/>
      <c r="DB13" s="9"/>
      <c r="DC13" s="27"/>
      <c r="DD13" s="15"/>
      <c r="DE13" s="27"/>
      <c r="DF13" s="15"/>
      <c r="DG13" s="9"/>
      <c r="DH13" s="9"/>
      <c r="DI13" s="27"/>
      <c r="DJ13" s="1">
        <f t="shared" si="3"/>
        <v>48</v>
      </c>
      <c r="DK13" s="3">
        <f t="shared" si="2"/>
        <v>0.43243243243243246</v>
      </c>
    </row>
    <row r="14" spans="2:116" x14ac:dyDescent="0.3">
      <c r="B14" s="29" t="s">
        <v>116</v>
      </c>
      <c r="C14" s="28"/>
      <c r="D14" s="9"/>
      <c r="E14" s="12"/>
      <c r="F14" s="12"/>
      <c r="G14" s="12"/>
      <c r="H14" s="12"/>
      <c r="I14" s="12"/>
      <c r="J14" s="12"/>
      <c r="K14" s="9"/>
      <c r="L14" s="12"/>
      <c r="M14" s="12" t="s">
        <v>129</v>
      </c>
      <c r="N14" s="12" t="s">
        <v>129</v>
      </c>
      <c r="O14" s="12" t="s">
        <v>129</v>
      </c>
      <c r="P14" s="17"/>
      <c r="Q14" s="12" t="s">
        <v>105</v>
      </c>
      <c r="R14" s="12"/>
      <c r="S14" s="12" t="s">
        <v>129</v>
      </c>
      <c r="T14" s="12" t="s">
        <v>130</v>
      </c>
      <c r="U14" s="12" t="s">
        <v>130</v>
      </c>
      <c r="V14" s="12" t="s">
        <v>129</v>
      </c>
      <c r="W14" s="16" t="s">
        <v>130</v>
      </c>
      <c r="X14" s="17" t="s">
        <v>105</v>
      </c>
      <c r="Y14" s="12" t="s">
        <v>129</v>
      </c>
      <c r="Z14" s="12"/>
      <c r="AA14" s="12"/>
      <c r="AB14" s="12" t="s">
        <v>105</v>
      </c>
      <c r="AC14" s="16" t="s">
        <v>105</v>
      </c>
      <c r="AD14" s="25" t="s">
        <v>105</v>
      </c>
      <c r="AE14" s="17" t="s">
        <v>105</v>
      </c>
      <c r="AF14" s="16" t="s">
        <v>105</v>
      </c>
      <c r="AG14" s="17" t="s">
        <v>105</v>
      </c>
      <c r="AH14" s="12" t="s">
        <v>105</v>
      </c>
      <c r="AI14" s="12" t="s">
        <v>105</v>
      </c>
      <c r="AJ14" s="12" t="s">
        <v>105</v>
      </c>
      <c r="AK14" s="12" t="s">
        <v>105</v>
      </c>
      <c r="AL14" s="12" t="s">
        <v>105</v>
      </c>
      <c r="AM14" s="12" t="s">
        <v>105</v>
      </c>
      <c r="AN14" s="12" t="s">
        <v>105</v>
      </c>
      <c r="AO14" s="12" t="s">
        <v>105</v>
      </c>
      <c r="AP14" s="16" t="s">
        <v>105</v>
      </c>
      <c r="AQ14" s="17" t="s">
        <v>105</v>
      </c>
      <c r="AR14" s="12" t="s">
        <v>105</v>
      </c>
      <c r="AS14" s="12" t="s">
        <v>105</v>
      </c>
      <c r="AT14" s="12" t="s">
        <v>105</v>
      </c>
      <c r="AU14" s="9"/>
      <c r="AV14" s="9"/>
      <c r="AW14" s="12" t="s">
        <v>105</v>
      </c>
      <c r="AX14" s="12" t="s">
        <v>105</v>
      </c>
      <c r="AY14" s="12" t="s">
        <v>105</v>
      </c>
      <c r="AZ14" s="16" t="s">
        <v>105</v>
      </c>
      <c r="BA14" s="17" t="s">
        <v>105</v>
      </c>
      <c r="BB14" s="12" t="s">
        <v>105</v>
      </c>
      <c r="BC14" s="12" t="s">
        <v>105</v>
      </c>
      <c r="BD14" s="12" t="s">
        <v>105</v>
      </c>
      <c r="BE14" s="12" t="s">
        <v>105</v>
      </c>
      <c r="BF14" s="16" t="s">
        <v>105</v>
      </c>
      <c r="BG14" s="20" t="s">
        <v>105</v>
      </c>
      <c r="BH14" s="20" t="s">
        <v>105</v>
      </c>
      <c r="BI14" s="17"/>
      <c r="BJ14" s="12"/>
      <c r="BK14" s="12"/>
      <c r="BL14" s="12"/>
      <c r="BM14" s="12"/>
      <c r="BN14" s="12"/>
      <c r="BO14" s="12"/>
      <c r="BP14" s="12"/>
      <c r="BQ14" s="16"/>
      <c r="BR14" s="20" t="s">
        <v>105</v>
      </c>
      <c r="BS14" s="15" t="s">
        <v>129</v>
      </c>
      <c r="BT14" s="15" t="s">
        <v>129</v>
      </c>
      <c r="BU14" s="15" t="s">
        <v>129</v>
      </c>
      <c r="BV14" s="15" t="s">
        <v>129</v>
      </c>
      <c r="BW14" s="15" t="s">
        <v>129</v>
      </c>
      <c r="BX14" s="15" t="s">
        <v>129</v>
      </c>
      <c r="BY14" s="15" t="s">
        <v>129</v>
      </c>
      <c r="BZ14" s="15" t="s">
        <v>129</v>
      </c>
      <c r="CA14" s="15" t="s">
        <v>129</v>
      </c>
      <c r="CB14" s="15" t="s">
        <v>129</v>
      </c>
      <c r="CC14" s="15" t="s">
        <v>129</v>
      </c>
      <c r="CD14" s="15" t="s">
        <v>129</v>
      </c>
      <c r="CE14" s="15" t="s">
        <v>129</v>
      </c>
      <c r="CF14" s="15" t="s">
        <v>129</v>
      </c>
      <c r="CG14" s="15" t="s">
        <v>129</v>
      </c>
      <c r="CH14" s="15" t="s">
        <v>129</v>
      </c>
      <c r="CI14" s="15" t="s">
        <v>129</v>
      </c>
      <c r="CJ14" s="15" t="s">
        <v>129</v>
      </c>
      <c r="CK14" s="15" t="s">
        <v>129</v>
      </c>
      <c r="CL14" s="15" t="s">
        <v>129</v>
      </c>
      <c r="CM14" s="15" t="s">
        <v>129</v>
      </c>
      <c r="CN14" s="15" t="s">
        <v>129</v>
      </c>
      <c r="CO14" s="15"/>
      <c r="CP14" s="9"/>
      <c r="CQ14" s="27"/>
      <c r="CR14" s="15"/>
      <c r="CS14" s="9"/>
      <c r="CT14" s="9"/>
      <c r="CU14" s="9"/>
      <c r="CV14" s="27"/>
      <c r="CW14" s="15"/>
      <c r="CX14" s="9"/>
      <c r="CY14" s="9"/>
      <c r="CZ14" s="9"/>
      <c r="DA14" s="9"/>
      <c r="DB14" s="9"/>
      <c r="DC14" s="27"/>
      <c r="DD14" s="15"/>
      <c r="DE14" s="27"/>
      <c r="DF14" s="15"/>
      <c r="DG14" s="9"/>
      <c r="DH14" s="9"/>
      <c r="DI14" s="27"/>
      <c r="DJ14" s="1">
        <f t="shared" si="3"/>
        <v>46</v>
      </c>
      <c r="DK14" s="3">
        <f t="shared" si="2"/>
        <v>0.4144144144144144</v>
      </c>
    </row>
    <row r="15" spans="2:116" x14ac:dyDescent="0.3">
      <c r="B15" s="29" t="s">
        <v>117</v>
      </c>
      <c r="C15" s="28"/>
      <c r="D15" s="9"/>
      <c r="E15" s="12"/>
      <c r="F15" s="12"/>
      <c r="G15" s="12"/>
      <c r="H15" s="12"/>
      <c r="I15" s="12"/>
      <c r="J15" s="12"/>
      <c r="K15" s="9"/>
      <c r="L15" s="12"/>
      <c r="M15" s="12" t="s">
        <v>130</v>
      </c>
      <c r="N15" s="12" t="s">
        <v>130</v>
      </c>
      <c r="O15" s="12" t="s">
        <v>130</v>
      </c>
      <c r="P15" s="17"/>
      <c r="Q15" s="12" t="s">
        <v>105</v>
      </c>
      <c r="R15" s="12"/>
      <c r="S15" s="12"/>
      <c r="T15" s="12" t="s">
        <v>130</v>
      </c>
      <c r="U15" s="12" t="s">
        <v>130</v>
      </c>
      <c r="V15" s="12"/>
      <c r="W15" s="16" t="s">
        <v>130</v>
      </c>
      <c r="X15" s="17" t="s">
        <v>105</v>
      </c>
      <c r="Y15" s="12" t="s">
        <v>129</v>
      </c>
      <c r="Z15" s="12"/>
      <c r="AA15" s="12"/>
      <c r="AB15" s="12" t="s">
        <v>105</v>
      </c>
      <c r="AC15" s="16" t="s">
        <v>105</v>
      </c>
      <c r="AD15" s="25" t="s">
        <v>105</v>
      </c>
      <c r="AE15" s="17" t="s">
        <v>105</v>
      </c>
      <c r="AF15" s="16" t="s">
        <v>105</v>
      </c>
      <c r="AG15" s="17" t="s">
        <v>105</v>
      </c>
      <c r="AH15" s="12" t="s">
        <v>105</v>
      </c>
      <c r="AI15" s="12" t="s">
        <v>105</v>
      </c>
      <c r="AJ15" s="12" t="s">
        <v>105</v>
      </c>
      <c r="AK15" s="12" t="s">
        <v>105</v>
      </c>
      <c r="AL15" s="12" t="s">
        <v>105</v>
      </c>
      <c r="AM15" s="12" t="s">
        <v>105</v>
      </c>
      <c r="AN15" s="12" t="s">
        <v>105</v>
      </c>
      <c r="AO15" s="12" t="s">
        <v>105</v>
      </c>
      <c r="AP15" s="16" t="s">
        <v>105</v>
      </c>
      <c r="AQ15" s="17" t="s">
        <v>105</v>
      </c>
      <c r="AR15" s="12" t="s">
        <v>105</v>
      </c>
      <c r="AS15" s="12" t="s">
        <v>105</v>
      </c>
      <c r="AT15" s="12" t="s">
        <v>105</v>
      </c>
      <c r="AU15" s="9"/>
      <c r="AV15" s="9"/>
      <c r="AW15" s="12" t="s">
        <v>105</v>
      </c>
      <c r="AX15" s="12" t="s">
        <v>105</v>
      </c>
      <c r="AY15" s="12" t="s">
        <v>105</v>
      </c>
      <c r="AZ15" s="16" t="s">
        <v>105</v>
      </c>
      <c r="BA15" s="17" t="s">
        <v>105</v>
      </c>
      <c r="BB15" s="12" t="s">
        <v>105</v>
      </c>
      <c r="BC15" s="12" t="s">
        <v>105</v>
      </c>
      <c r="BD15" s="12" t="s">
        <v>105</v>
      </c>
      <c r="BE15" s="12" t="s">
        <v>105</v>
      </c>
      <c r="BF15" s="16" t="s">
        <v>105</v>
      </c>
      <c r="BG15" s="20" t="s">
        <v>105</v>
      </c>
      <c r="BH15" s="20" t="s">
        <v>105</v>
      </c>
      <c r="BI15" s="17"/>
      <c r="BJ15" s="12"/>
      <c r="BK15" s="12"/>
      <c r="BL15" s="12"/>
      <c r="BM15" s="12"/>
      <c r="BN15" s="12"/>
      <c r="BO15" s="12"/>
      <c r="BP15" s="12"/>
      <c r="BQ15" s="16"/>
      <c r="BR15" s="20" t="s">
        <v>105</v>
      </c>
      <c r="BS15" s="15" t="s">
        <v>129</v>
      </c>
      <c r="BT15" s="15" t="s">
        <v>129</v>
      </c>
      <c r="BU15" s="15" t="s">
        <v>129</v>
      </c>
      <c r="BV15" s="15" t="s">
        <v>129</v>
      </c>
      <c r="BW15" s="15" t="s">
        <v>129</v>
      </c>
      <c r="BX15" s="15" t="s">
        <v>129</v>
      </c>
      <c r="BY15" s="15" t="s">
        <v>129</v>
      </c>
      <c r="BZ15" s="15" t="s">
        <v>129</v>
      </c>
      <c r="CA15" s="15" t="s">
        <v>129</v>
      </c>
      <c r="CB15" s="15" t="s">
        <v>129</v>
      </c>
      <c r="CC15" s="15" t="s">
        <v>129</v>
      </c>
      <c r="CD15" s="15" t="s">
        <v>129</v>
      </c>
      <c r="CE15" s="15" t="s">
        <v>129</v>
      </c>
      <c r="CF15" s="15" t="s">
        <v>129</v>
      </c>
      <c r="CG15" s="15" t="s">
        <v>129</v>
      </c>
      <c r="CH15" s="15" t="s">
        <v>129</v>
      </c>
      <c r="CI15" s="15" t="s">
        <v>129</v>
      </c>
      <c r="CJ15" s="15" t="s">
        <v>129</v>
      </c>
      <c r="CK15" s="15" t="s">
        <v>129</v>
      </c>
      <c r="CL15" s="15" t="s">
        <v>129</v>
      </c>
      <c r="CM15" s="15" t="s">
        <v>129</v>
      </c>
      <c r="CN15" s="15" t="s">
        <v>129</v>
      </c>
      <c r="CO15" s="15"/>
      <c r="CP15" s="9"/>
      <c r="CQ15" s="27"/>
      <c r="CR15" s="15"/>
      <c r="CS15" s="9"/>
      <c r="CT15" s="9"/>
      <c r="CU15" s="9"/>
      <c r="CV15" s="27"/>
      <c r="CW15" s="15"/>
      <c r="CX15" s="9"/>
      <c r="CY15" s="9"/>
      <c r="CZ15" s="9"/>
      <c r="DA15" s="9"/>
      <c r="DB15" s="9"/>
      <c r="DC15" s="27"/>
      <c r="DD15" s="15"/>
      <c r="DE15" s="27"/>
      <c r="DF15" s="15"/>
      <c r="DG15" s="9"/>
      <c r="DH15" s="9"/>
      <c r="DI15" s="27"/>
      <c r="DJ15" s="1">
        <f t="shared" si="3"/>
        <v>48</v>
      </c>
      <c r="DK15" s="3">
        <f t="shared" si="2"/>
        <v>0.43243243243243246</v>
      </c>
    </row>
    <row r="16" spans="2:116" x14ac:dyDescent="0.3">
      <c r="B16" s="29" t="s">
        <v>118</v>
      </c>
      <c r="C16" s="28"/>
      <c r="D16" s="9"/>
      <c r="E16" s="12"/>
      <c r="F16" s="12"/>
      <c r="G16" s="12"/>
      <c r="H16" s="12"/>
      <c r="I16" s="12"/>
      <c r="J16" s="12"/>
      <c r="K16" s="9"/>
      <c r="L16" s="12"/>
      <c r="M16" s="12" t="s">
        <v>129</v>
      </c>
      <c r="N16" s="12" t="s">
        <v>129</v>
      </c>
      <c r="O16" s="12" t="s">
        <v>129</v>
      </c>
      <c r="P16" s="17"/>
      <c r="Q16" s="12" t="s">
        <v>105</v>
      </c>
      <c r="R16" s="12"/>
      <c r="S16" s="12" t="s">
        <v>129</v>
      </c>
      <c r="T16" s="12" t="s">
        <v>130</v>
      </c>
      <c r="U16" s="12" t="s">
        <v>130</v>
      </c>
      <c r="V16" s="12" t="s">
        <v>129</v>
      </c>
      <c r="W16" s="16" t="s">
        <v>130</v>
      </c>
      <c r="X16" s="17" t="s">
        <v>105</v>
      </c>
      <c r="Y16" s="12" t="s">
        <v>129</v>
      </c>
      <c r="Z16" s="12"/>
      <c r="AA16" s="12"/>
      <c r="AB16" s="12" t="s">
        <v>105</v>
      </c>
      <c r="AC16" s="16" t="s">
        <v>105</v>
      </c>
      <c r="AD16" s="25" t="s">
        <v>105</v>
      </c>
      <c r="AE16" s="17" t="s">
        <v>105</v>
      </c>
      <c r="AF16" s="16" t="s">
        <v>105</v>
      </c>
      <c r="AG16" s="17" t="s">
        <v>105</v>
      </c>
      <c r="AH16" s="12" t="s">
        <v>105</v>
      </c>
      <c r="AI16" s="12" t="s">
        <v>105</v>
      </c>
      <c r="AJ16" s="12" t="s">
        <v>105</v>
      </c>
      <c r="AK16" s="12" t="s">
        <v>105</v>
      </c>
      <c r="AL16" s="12" t="s">
        <v>105</v>
      </c>
      <c r="AM16" s="12" t="s">
        <v>105</v>
      </c>
      <c r="AN16" s="12" t="s">
        <v>105</v>
      </c>
      <c r="AO16" s="12" t="s">
        <v>105</v>
      </c>
      <c r="AP16" s="16" t="s">
        <v>105</v>
      </c>
      <c r="AQ16" s="17" t="s">
        <v>105</v>
      </c>
      <c r="AR16" s="12" t="s">
        <v>105</v>
      </c>
      <c r="AS16" s="12" t="s">
        <v>105</v>
      </c>
      <c r="AT16" s="12" t="s">
        <v>105</v>
      </c>
      <c r="AU16" s="9"/>
      <c r="AV16" s="9"/>
      <c r="AW16" s="12" t="s">
        <v>105</v>
      </c>
      <c r="AX16" s="12" t="s">
        <v>105</v>
      </c>
      <c r="AY16" s="12" t="s">
        <v>105</v>
      </c>
      <c r="AZ16" s="16" t="s">
        <v>105</v>
      </c>
      <c r="BA16" s="17" t="s">
        <v>105</v>
      </c>
      <c r="BB16" s="12" t="s">
        <v>105</v>
      </c>
      <c r="BC16" s="12" t="s">
        <v>105</v>
      </c>
      <c r="BD16" s="12" t="s">
        <v>105</v>
      </c>
      <c r="BE16" s="12" t="s">
        <v>105</v>
      </c>
      <c r="BF16" s="16" t="s">
        <v>105</v>
      </c>
      <c r="BG16" s="20" t="s">
        <v>105</v>
      </c>
      <c r="BH16" s="20" t="s">
        <v>105</v>
      </c>
      <c r="BI16" s="17"/>
      <c r="BJ16" s="12"/>
      <c r="BK16" s="12"/>
      <c r="BL16" s="12"/>
      <c r="BM16" s="12"/>
      <c r="BN16" s="12"/>
      <c r="BO16" s="12"/>
      <c r="BP16" s="12"/>
      <c r="BQ16" s="16"/>
      <c r="BR16" s="20" t="s">
        <v>105</v>
      </c>
      <c r="BS16" s="15" t="s">
        <v>129</v>
      </c>
      <c r="BT16" s="15" t="s">
        <v>129</v>
      </c>
      <c r="BU16" s="15" t="s">
        <v>129</v>
      </c>
      <c r="BV16" s="15" t="s">
        <v>129</v>
      </c>
      <c r="BW16" s="15" t="s">
        <v>129</v>
      </c>
      <c r="BX16" s="15" t="s">
        <v>129</v>
      </c>
      <c r="BY16" s="15" t="s">
        <v>129</v>
      </c>
      <c r="BZ16" s="15" t="s">
        <v>129</v>
      </c>
      <c r="CA16" s="15" t="s">
        <v>129</v>
      </c>
      <c r="CB16" s="15" t="s">
        <v>129</v>
      </c>
      <c r="CC16" s="15" t="s">
        <v>129</v>
      </c>
      <c r="CD16" s="15" t="s">
        <v>129</v>
      </c>
      <c r="CE16" s="15" t="s">
        <v>129</v>
      </c>
      <c r="CF16" s="15" t="s">
        <v>129</v>
      </c>
      <c r="CG16" s="15" t="s">
        <v>129</v>
      </c>
      <c r="CH16" s="15" t="s">
        <v>129</v>
      </c>
      <c r="CI16" s="15" t="s">
        <v>129</v>
      </c>
      <c r="CJ16" s="15" t="s">
        <v>129</v>
      </c>
      <c r="CK16" s="15" t="s">
        <v>129</v>
      </c>
      <c r="CL16" s="15" t="s">
        <v>129</v>
      </c>
      <c r="CM16" s="15" t="s">
        <v>129</v>
      </c>
      <c r="CN16" s="15" t="s">
        <v>129</v>
      </c>
      <c r="CO16" s="15"/>
      <c r="CP16" s="9"/>
      <c r="CQ16" s="27"/>
      <c r="CR16" s="15"/>
      <c r="CS16" s="9"/>
      <c r="CT16" s="9"/>
      <c r="CU16" s="9"/>
      <c r="CV16" s="27"/>
      <c r="CW16" s="15"/>
      <c r="CX16" s="9"/>
      <c r="CY16" s="9"/>
      <c r="CZ16" s="9"/>
      <c r="DA16" s="9"/>
      <c r="DB16" s="9"/>
      <c r="DC16" s="27"/>
      <c r="DD16" s="15"/>
      <c r="DE16" s="27"/>
      <c r="DF16" s="15"/>
      <c r="DG16" s="9"/>
      <c r="DH16" s="9"/>
      <c r="DI16" s="27"/>
      <c r="DJ16" s="1">
        <f t="shared" si="3"/>
        <v>46</v>
      </c>
      <c r="DK16" s="3">
        <f t="shared" si="2"/>
        <v>0.4144144144144144</v>
      </c>
    </row>
    <row r="17" spans="2:115" x14ac:dyDescent="0.3">
      <c r="B17" s="29" t="s">
        <v>119</v>
      </c>
      <c r="C17" s="28"/>
      <c r="D17" s="9"/>
      <c r="E17" s="12"/>
      <c r="F17" s="12"/>
      <c r="G17" s="12"/>
      <c r="H17" s="12"/>
      <c r="I17" s="12"/>
      <c r="J17" s="12"/>
      <c r="K17" s="9"/>
      <c r="L17" s="12"/>
      <c r="M17" s="12" t="s">
        <v>130</v>
      </c>
      <c r="N17" s="12" t="s">
        <v>130</v>
      </c>
      <c r="O17" s="12" t="s">
        <v>130</v>
      </c>
      <c r="P17" s="17"/>
      <c r="Q17" s="12" t="s">
        <v>105</v>
      </c>
      <c r="R17" s="12"/>
      <c r="S17" s="12"/>
      <c r="T17" s="12" t="s">
        <v>130</v>
      </c>
      <c r="U17" s="12" t="s">
        <v>130</v>
      </c>
      <c r="V17" s="12"/>
      <c r="W17" s="16" t="s">
        <v>130</v>
      </c>
      <c r="X17" s="17" t="s">
        <v>105</v>
      </c>
      <c r="Y17" s="12" t="s">
        <v>129</v>
      </c>
      <c r="Z17" s="12"/>
      <c r="AA17" s="12"/>
      <c r="AB17" s="12" t="s">
        <v>105</v>
      </c>
      <c r="AC17" s="16" t="s">
        <v>105</v>
      </c>
      <c r="AD17" s="25" t="s">
        <v>105</v>
      </c>
      <c r="AE17" s="17" t="s">
        <v>105</v>
      </c>
      <c r="AF17" s="16" t="s">
        <v>105</v>
      </c>
      <c r="AG17" s="17" t="s">
        <v>105</v>
      </c>
      <c r="AH17" s="12" t="s">
        <v>105</v>
      </c>
      <c r="AI17" s="12" t="s">
        <v>105</v>
      </c>
      <c r="AJ17" s="12" t="s">
        <v>105</v>
      </c>
      <c r="AK17" s="12" t="s">
        <v>105</v>
      </c>
      <c r="AL17" s="12" t="s">
        <v>105</v>
      </c>
      <c r="AM17" s="12" t="s">
        <v>105</v>
      </c>
      <c r="AN17" s="12" t="s">
        <v>105</v>
      </c>
      <c r="AO17" s="12" t="s">
        <v>105</v>
      </c>
      <c r="AP17" s="16" t="s">
        <v>105</v>
      </c>
      <c r="AQ17" s="17" t="s">
        <v>105</v>
      </c>
      <c r="AR17" s="12" t="s">
        <v>105</v>
      </c>
      <c r="AS17" s="12" t="s">
        <v>105</v>
      </c>
      <c r="AT17" s="12" t="s">
        <v>105</v>
      </c>
      <c r="AU17" s="9"/>
      <c r="AV17" s="9"/>
      <c r="AW17" s="12" t="s">
        <v>105</v>
      </c>
      <c r="AX17" s="12" t="s">
        <v>105</v>
      </c>
      <c r="AY17" s="12" t="s">
        <v>105</v>
      </c>
      <c r="AZ17" s="16" t="s">
        <v>105</v>
      </c>
      <c r="BA17" s="17" t="s">
        <v>105</v>
      </c>
      <c r="BB17" s="12" t="s">
        <v>105</v>
      </c>
      <c r="BC17" s="12" t="s">
        <v>105</v>
      </c>
      <c r="BD17" s="12" t="s">
        <v>105</v>
      </c>
      <c r="BE17" s="12" t="s">
        <v>105</v>
      </c>
      <c r="BF17" s="16" t="s">
        <v>105</v>
      </c>
      <c r="BG17" s="20" t="s">
        <v>105</v>
      </c>
      <c r="BH17" s="20" t="s">
        <v>105</v>
      </c>
      <c r="BI17" s="17"/>
      <c r="BJ17" s="12"/>
      <c r="BK17" s="12"/>
      <c r="BL17" s="12"/>
      <c r="BM17" s="12"/>
      <c r="BN17" s="12"/>
      <c r="BO17" s="12"/>
      <c r="BP17" s="12"/>
      <c r="BQ17" s="16"/>
      <c r="BR17" s="20" t="s">
        <v>105</v>
      </c>
      <c r="BS17" s="15" t="s">
        <v>129</v>
      </c>
      <c r="BT17" s="15" t="s">
        <v>129</v>
      </c>
      <c r="BU17" s="15" t="s">
        <v>129</v>
      </c>
      <c r="BV17" s="15" t="s">
        <v>129</v>
      </c>
      <c r="BW17" s="15" t="s">
        <v>129</v>
      </c>
      <c r="BX17" s="15" t="s">
        <v>129</v>
      </c>
      <c r="BY17" s="15" t="s">
        <v>129</v>
      </c>
      <c r="BZ17" s="15" t="s">
        <v>129</v>
      </c>
      <c r="CA17" s="15" t="s">
        <v>129</v>
      </c>
      <c r="CB17" s="15" t="s">
        <v>129</v>
      </c>
      <c r="CC17" s="15" t="s">
        <v>129</v>
      </c>
      <c r="CD17" s="15" t="s">
        <v>129</v>
      </c>
      <c r="CE17" s="15" t="s">
        <v>129</v>
      </c>
      <c r="CF17" s="15" t="s">
        <v>129</v>
      </c>
      <c r="CG17" s="15" t="s">
        <v>129</v>
      </c>
      <c r="CH17" s="15" t="s">
        <v>129</v>
      </c>
      <c r="CI17" s="15" t="s">
        <v>129</v>
      </c>
      <c r="CJ17" s="15" t="s">
        <v>129</v>
      </c>
      <c r="CK17" s="15" t="s">
        <v>129</v>
      </c>
      <c r="CL17" s="15" t="s">
        <v>129</v>
      </c>
      <c r="CM17" s="15" t="s">
        <v>129</v>
      </c>
      <c r="CN17" s="15" t="s">
        <v>129</v>
      </c>
      <c r="CO17" s="15"/>
      <c r="CP17" s="9"/>
      <c r="CQ17" s="27"/>
      <c r="CR17" s="15"/>
      <c r="CS17" s="9"/>
      <c r="CT17" s="9"/>
      <c r="CU17" s="9"/>
      <c r="CV17" s="27"/>
      <c r="CW17" s="15"/>
      <c r="CX17" s="9"/>
      <c r="CY17" s="9"/>
      <c r="CZ17" s="9"/>
      <c r="DA17" s="9"/>
      <c r="DB17" s="9"/>
      <c r="DC17" s="27"/>
      <c r="DD17" s="15"/>
      <c r="DE17" s="27"/>
      <c r="DF17" s="15"/>
      <c r="DG17" s="9"/>
      <c r="DH17" s="9"/>
      <c r="DI17" s="27"/>
      <c r="DJ17" s="1">
        <f t="shared" si="3"/>
        <v>48</v>
      </c>
      <c r="DK17" s="3">
        <f t="shared" si="2"/>
        <v>0.43243243243243246</v>
      </c>
    </row>
    <row r="18" spans="2:115" x14ac:dyDescent="0.3">
      <c r="B18" s="29" t="s">
        <v>120</v>
      </c>
      <c r="C18" s="28"/>
      <c r="D18" s="9"/>
      <c r="E18" s="12"/>
      <c r="F18" s="12"/>
      <c r="G18" s="12"/>
      <c r="H18" s="12"/>
      <c r="I18" s="12"/>
      <c r="J18" s="12"/>
      <c r="K18" s="9"/>
      <c r="L18" s="12"/>
      <c r="M18" s="12" t="s">
        <v>130</v>
      </c>
      <c r="N18" s="12" t="s">
        <v>130</v>
      </c>
      <c r="O18" s="12" t="s">
        <v>130</v>
      </c>
      <c r="P18" s="17"/>
      <c r="Q18" s="12" t="s">
        <v>105</v>
      </c>
      <c r="R18" s="12"/>
      <c r="S18" s="12"/>
      <c r="T18" s="12" t="s">
        <v>130</v>
      </c>
      <c r="U18" s="12" t="s">
        <v>130</v>
      </c>
      <c r="V18" s="12"/>
      <c r="W18" s="16" t="s">
        <v>130</v>
      </c>
      <c r="X18" s="17" t="s">
        <v>105</v>
      </c>
      <c r="Y18" s="12" t="s">
        <v>129</v>
      </c>
      <c r="Z18" s="12"/>
      <c r="AA18" s="12"/>
      <c r="AB18" s="12" t="s">
        <v>105</v>
      </c>
      <c r="AC18" s="16" t="s">
        <v>105</v>
      </c>
      <c r="AD18" s="25" t="s">
        <v>105</v>
      </c>
      <c r="AE18" s="17" t="s">
        <v>105</v>
      </c>
      <c r="AF18" s="16" t="s">
        <v>105</v>
      </c>
      <c r="AG18" s="17" t="s">
        <v>105</v>
      </c>
      <c r="AH18" s="12" t="s">
        <v>105</v>
      </c>
      <c r="AI18" s="12" t="s">
        <v>105</v>
      </c>
      <c r="AJ18" s="12" t="s">
        <v>105</v>
      </c>
      <c r="AK18" s="12" t="s">
        <v>105</v>
      </c>
      <c r="AL18" s="12" t="s">
        <v>105</v>
      </c>
      <c r="AM18" s="12" t="s">
        <v>105</v>
      </c>
      <c r="AN18" s="12" t="s">
        <v>105</v>
      </c>
      <c r="AO18" s="12" t="s">
        <v>105</v>
      </c>
      <c r="AP18" s="16" t="s">
        <v>105</v>
      </c>
      <c r="AQ18" s="17" t="s">
        <v>105</v>
      </c>
      <c r="AR18" s="12" t="s">
        <v>105</v>
      </c>
      <c r="AS18" s="12" t="s">
        <v>105</v>
      </c>
      <c r="AT18" s="12" t="s">
        <v>105</v>
      </c>
      <c r="AU18" s="9"/>
      <c r="AV18" s="9"/>
      <c r="AW18" s="12" t="s">
        <v>105</v>
      </c>
      <c r="AX18" s="12" t="s">
        <v>105</v>
      </c>
      <c r="AY18" s="12" t="s">
        <v>105</v>
      </c>
      <c r="AZ18" s="16" t="s">
        <v>105</v>
      </c>
      <c r="BA18" s="17" t="s">
        <v>105</v>
      </c>
      <c r="BB18" s="12" t="s">
        <v>105</v>
      </c>
      <c r="BC18" s="12" t="s">
        <v>105</v>
      </c>
      <c r="BD18" s="12" t="s">
        <v>105</v>
      </c>
      <c r="BE18" s="12" t="s">
        <v>105</v>
      </c>
      <c r="BF18" s="16" t="s">
        <v>105</v>
      </c>
      <c r="BG18" s="20" t="s">
        <v>105</v>
      </c>
      <c r="BH18" s="20" t="s">
        <v>105</v>
      </c>
      <c r="BI18" s="17"/>
      <c r="BJ18" s="12"/>
      <c r="BK18" s="12"/>
      <c r="BL18" s="12"/>
      <c r="BM18" s="12"/>
      <c r="BN18" s="12"/>
      <c r="BO18" s="12"/>
      <c r="BP18" s="12"/>
      <c r="BQ18" s="16"/>
      <c r="BR18" s="20" t="s">
        <v>105</v>
      </c>
      <c r="BS18" s="15" t="s">
        <v>129</v>
      </c>
      <c r="BT18" s="15" t="s">
        <v>129</v>
      </c>
      <c r="BU18" s="15" t="s">
        <v>129</v>
      </c>
      <c r="BV18" s="15" t="s">
        <v>129</v>
      </c>
      <c r="BW18" s="15" t="s">
        <v>129</v>
      </c>
      <c r="BX18" s="15" t="s">
        <v>129</v>
      </c>
      <c r="BY18" s="15" t="s">
        <v>129</v>
      </c>
      <c r="BZ18" s="15" t="s">
        <v>129</v>
      </c>
      <c r="CA18" s="15" t="s">
        <v>129</v>
      </c>
      <c r="CB18" s="15" t="s">
        <v>129</v>
      </c>
      <c r="CC18" s="15" t="s">
        <v>129</v>
      </c>
      <c r="CD18" s="15" t="s">
        <v>129</v>
      </c>
      <c r="CE18" s="15" t="s">
        <v>129</v>
      </c>
      <c r="CF18" s="15" t="s">
        <v>129</v>
      </c>
      <c r="CG18" s="15" t="s">
        <v>129</v>
      </c>
      <c r="CH18" s="15" t="s">
        <v>129</v>
      </c>
      <c r="CI18" s="15" t="s">
        <v>129</v>
      </c>
      <c r="CJ18" s="15" t="s">
        <v>129</v>
      </c>
      <c r="CK18" s="15" t="s">
        <v>129</v>
      </c>
      <c r="CL18" s="15" t="s">
        <v>129</v>
      </c>
      <c r="CM18" s="15" t="s">
        <v>129</v>
      </c>
      <c r="CN18" s="15" t="s">
        <v>129</v>
      </c>
      <c r="CO18" s="15"/>
      <c r="CP18" s="9"/>
      <c r="CQ18" s="27"/>
      <c r="CR18" s="15"/>
      <c r="CS18" s="9"/>
      <c r="CT18" s="9"/>
      <c r="CU18" s="9"/>
      <c r="CV18" s="27"/>
      <c r="CW18" s="15"/>
      <c r="CX18" s="9"/>
      <c r="CY18" s="9"/>
      <c r="CZ18" s="9"/>
      <c r="DA18" s="9"/>
      <c r="DB18" s="9"/>
      <c r="DC18" s="27"/>
      <c r="DD18" s="15"/>
      <c r="DE18" s="27"/>
      <c r="DF18" s="15"/>
      <c r="DG18" s="9"/>
      <c r="DH18" s="9"/>
      <c r="DI18" s="27"/>
      <c r="DJ18" s="1">
        <f t="shared" si="3"/>
        <v>48</v>
      </c>
      <c r="DK18" s="3">
        <f t="shared" si="2"/>
        <v>0.43243243243243246</v>
      </c>
    </row>
    <row r="19" spans="2:115" x14ac:dyDescent="0.3">
      <c r="B19" s="29" t="s">
        <v>121</v>
      </c>
      <c r="C19" s="28"/>
      <c r="D19" s="9"/>
      <c r="E19" s="12"/>
      <c r="F19" s="12"/>
      <c r="G19" s="12"/>
      <c r="H19" s="12"/>
      <c r="I19" s="12"/>
      <c r="J19" s="12"/>
      <c r="K19" s="9"/>
      <c r="L19" s="12"/>
      <c r="M19" s="12" t="s">
        <v>130</v>
      </c>
      <c r="N19" s="12" t="s">
        <v>130</v>
      </c>
      <c r="O19" s="12" t="s">
        <v>130</v>
      </c>
      <c r="P19" s="17"/>
      <c r="Q19" s="12" t="s">
        <v>105</v>
      </c>
      <c r="R19" s="12"/>
      <c r="S19" s="12"/>
      <c r="T19" s="12" t="s">
        <v>130</v>
      </c>
      <c r="U19" s="12" t="s">
        <v>130</v>
      </c>
      <c r="V19" s="12"/>
      <c r="W19" s="16" t="s">
        <v>130</v>
      </c>
      <c r="X19" s="17" t="s">
        <v>105</v>
      </c>
      <c r="Y19" s="12" t="s">
        <v>129</v>
      </c>
      <c r="Z19" s="12"/>
      <c r="AA19" s="12"/>
      <c r="AB19" s="12" t="s">
        <v>105</v>
      </c>
      <c r="AC19" s="16" t="s">
        <v>105</v>
      </c>
      <c r="AD19" s="25" t="s">
        <v>105</v>
      </c>
      <c r="AE19" s="17" t="s">
        <v>105</v>
      </c>
      <c r="AF19" s="16" t="s">
        <v>105</v>
      </c>
      <c r="AG19" s="17" t="s">
        <v>105</v>
      </c>
      <c r="AH19" s="12" t="s">
        <v>105</v>
      </c>
      <c r="AI19" s="12" t="s">
        <v>105</v>
      </c>
      <c r="AJ19" s="12" t="s">
        <v>105</v>
      </c>
      <c r="AK19" s="12" t="s">
        <v>105</v>
      </c>
      <c r="AL19" s="12" t="s">
        <v>105</v>
      </c>
      <c r="AM19" s="12" t="s">
        <v>105</v>
      </c>
      <c r="AN19" s="12" t="s">
        <v>105</v>
      </c>
      <c r="AO19" s="12" t="s">
        <v>105</v>
      </c>
      <c r="AP19" s="16" t="s">
        <v>105</v>
      </c>
      <c r="AQ19" s="17" t="s">
        <v>105</v>
      </c>
      <c r="AR19" s="12" t="s">
        <v>105</v>
      </c>
      <c r="AS19" s="12" t="s">
        <v>105</v>
      </c>
      <c r="AT19" s="12" t="s">
        <v>105</v>
      </c>
      <c r="AU19" s="9"/>
      <c r="AV19" s="9"/>
      <c r="AW19" s="12" t="s">
        <v>105</v>
      </c>
      <c r="AX19" s="12" t="s">
        <v>105</v>
      </c>
      <c r="AY19" s="12" t="s">
        <v>105</v>
      </c>
      <c r="AZ19" s="16" t="s">
        <v>105</v>
      </c>
      <c r="BA19" s="17" t="s">
        <v>105</v>
      </c>
      <c r="BB19" s="12" t="s">
        <v>105</v>
      </c>
      <c r="BC19" s="12" t="s">
        <v>105</v>
      </c>
      <c r="BD19" s="12" t="s">
        <v>105</v>
      </c>
      <c r="BE19" s="12" t="s">
        <v>105</v>
      </c>
      <c r="BF19" s="16" t="s">
        <v>105</v>
      </c>
      <c r="BG19" s="20" t="s">
        <v>105</v>
      </c>
      <c r="BH19" s="20" t="s">
        <v>105</v>
      </c>
      <c r="BI19" s="17"/>
      <c r="BJ19" s="12"/>
      <c r="BK19" s="12"/>
      <c r="BL19" s="12"/>
      <c r="BM19" s="12"/>
      <c r="BN19" s="12"/>
      <c r="BO19" s="12"/>
      <c r="BP19" s="12"/>
      <c r="BQ19" s="16"/>
      <c r="BR19" s="20" t="s">
        <v>105</v>
      </c>
      <c r="BS19" s="15" t="s">
        <v>129</v>
      </c>
      <c r="BT19" s="15" t="s">
        <v>129</v>
      </c>
      <c r="BU19" s="15" t="s">
        <v>129</v>
      </c>
      <c r="BV19" s="15" t="s">
        <v>129</v>
      </c>
      <c r="BW19" s="15" t="s">
        <v>129</v>
      </c>
      <c r="BX19" s="15" t="s">
        <v>129</v>
      </c>
      <c r="BY19" s="15" t="s">
        <v>129</v>
      </c>
      <c r="BZ19" s="15" t="s">
        <v>129</v>
      </c>
      <c r="CA19" s="15" t="s">
        <v>129</v>
      </c>
      <c r="CB19" s="15" t="s">
        <v>129</v>
      </c>
      <c r="CC19" s="15" t="s">
        <v>129</v>
      </c>
      <c r="CD19" s="15" t="s">
        <v>129</v>
      </c>
      <c r="CE19" s="15" t="s">
        <v>129</v>
      </c>
      <c r="CF19" s="15" t="s">
        <v>129</v>
      </c>
      <c r="CG19" s="15" t="s">
        <v>129</v>
      </c>
      <c r="CH19" s="15" t="s">
        <v>129</v>
      </c>
      <c r="CI19" s="15" t="s">
        <v>129</v>
      </c>
      <c r="CJ19" s="15" t="s">
        <v>129</v>
      </c>
      <c r="CK19" s="15" t="s">
        <v>129</v>
      </c>
      <c r="CL19" s="15" t="s">
        <v>129</v>
      </c>
      <c r="CM19" s="15" t="s">
        <v>129</v>
      </c>
      <c r="CN19" s="15" t="s">
        <v>129</v>
      </c>
      <c r="CO19" s="15"/>
      <c r="CP19" s="9"/>
      <c r="CQ19" s="27"/>
      <c r="CR19" s="15"/>
      <c r="CS19" s="9"/>
      <c r="CT19" s="9"/>
      <c r="CU19" s="9"/>
      <c r="CV19" s="27"/>
      <c r="CW19" s="15"/>
      <c r="CX19" s="9"/>
      <c r="CY19" s="9"/>
      <c r="CZ19" s="9"/>
      <c r="DA19" s="9"/>
      <c r="DB19" s="9"/>
      <c r="DC19" s="27"/>
      <c r="DD19" s="15"/>
      <c r="DE19" s="27"/>
      <c r="DF19" s="15"/>
      <c r="DG19" s="9"/>
      <c r="DH19" s="9"/>
      <c r="DI19" s="27"/>
      <c r="DJ19" s="1">
        <f t="shared" si="3"/>
        <v>48</v>
      </c>
      <c r="DK19" s="3">
        <f t="shared" si="2"/>
        <v>0.43243243243243246</v>
      </c>
    </row>
    <row r="20" spans="2:115" x14ac:dyDescent="0.3">
      <c r="B20" s="29" t="s">
        <v>122</v>
      </c>
      <c r="C20" s="28"/>
      <c r="D20" s="9"/>
      <c r="E20" s="12"/>
      <c r="F20" s="12"/>
      <c r="G20" s="12"/>
      <c r="H20" s="12"/>
      <c r="I20" s="12"/>
      <c r="J20" s="12"/>
      <c r="K20" s="9"/>
      <c r="L20" s="12"/>
      <c r="M20" s="12" t="s">
        <v>130</v>
      </c>
      <c r="N20" s="12" t="s">
        <v>130</v>
      </c>
      <c r="O20" s="12" t="s">
        <v>130</v>
      </c>
      <c r="P20" s="17"/>
      <c r="Q20" s="12" t="s">
        <v>105</v>
      </c>
      <c r="R20" s="12"/>
      <c r="S20" s="12"/>
      <c r="T20" s="12" t="s">
        <v>130</v>
      </c>
      <c r="U20" s="12" t="s">
        <v>130</v>
      </c>
      <c r="V20" s="12"/>
      <c r="W20" s="16" t="s">
        <v>130</v>
      </c>
      <c r="X20" s="17" t="s">
        <v>105</v>
      </c>
      <c r="Y20" s="12" t="s">
        <v>129</v>
      </c>
      <c r="Z20" s="12"/>
      <c r="AA20" s="12"/>
      <c r="AB20" s="12" t="s">
        <v>105</v>
      </c>
      <c r="AC20" s="16" t="s">
        <v>105</v>
      </c>
      <c r="AD20" s="25" t="s">
        <v>105</v>
      </c>
      <c r="AE20" s="17" t="s">
        <v>105</v>
      </c>
      <c r="AF20" s="16" t="s">
        <v>105</v>
      </c>
      <c r="AG20" s="17" t="s">
        <v>105</v>
      </c>
      <c r="AH20" s="12" t="s">
        <v>105</v>
      </c>
      <c r="AI20" s="12" t="s">
        <v>105</v>
      </c>
      <c r="AJ20" s="12" t="s">
        <v>105</v>
      </c>
      <c r="AK20" s="12" t="s">
        <v>105</v>
      </c>
      <c r="AL20" s="12" t="s">
        <v>105</v>
      </c>
      <c r="AM20" s="12" t="s">
        <v>105</v>
      </c>
      <c r="AN20" s="12" t="s">
        <v>105</v>
      </c>
      <c r="AO20" s="12" t="s">
        <v>105</v>
      </c>
      <c r="AP20" s="16" t="s">
        <v>105</v>
      </c>
      <c r="AQ20" s="17" t="s">
        <v>105</v>
      </c>
      <c r="AR20" s="12" t="s">
        <v>105</v>
      </c>
      <c r="AS20" s="12" t="s">
        <v>105</v>
      </c>
      <c r="AT20" s="12" t="s">
        <v>105</v>
      </c>
      <c r="AU20" s="9"/>
      <c r="AV20" s="9"/>
      <c r="AW20" s="12" t="s">
        <v>105</v>
      </c>
      <c r="AX20" s="12" t="s">
        <v>105</v>
      </c>
      <c r="AY20" s="12" t="s">
        <v>105</v>
      </c>
      <c r="AZ20" s="16" t="s">
        <v>105</v>
      </c>
      <c r="BA20" s="17" t="s">
        <v>105</v>
      </c>
      <c r="BB20" s="12" t="s">
        <v>105</v>
      </c>
      <c r="BC20" s="12" t="s">
        <v>105</v>
      </c>
      <c r="BD20" s="12" t="s">
        <v>105</v>
      </c>
      <c r="BE20" s="12" t="s">
        <v>105</v>
      </c>
      <c r="BF20" s="16" t="s">
        <v>105</v>
      </c>
      <c r="BG20" s="20" t="s">
        <v>105</v>
      </c>
      <c r="BH20" s="20" t="s">
        <v>105</v>
      </c>
      <c r="BI20" s="17"/>
      <c r="BJ20" s="12"/>
      <c r="BK20" s="12"/>
      <c r="BL20" s="12"/>
      <c r="BM20" s="12"/>
      <c r="BN20" s="12"/>
      <c r="BO20" s="12"/>
      <c r="BP20" s="12"/>
      <c r="BQ20" s="16"/>
      <c r="BR20" s="20" t="s">
        <v>105</v>
      </c>
      <c r="BS20" s="15" t="s">
        <v>129</v>
      </c>
      <c r="BT20" s="15" t="s">
        <v>129</v>
      </c>
      <c r="BU20" s="15" t="s">
        <v>129</v>
      </c>
      <c r="BV20" s="15" t="s">
        <v>129</v>
      </c>
      <c r="BW20" s="15" t="s">
        <v>129</v>
      </c>
      <c r="BX20" s="15" t="s">
        <v>129</v>
      </c>
      <c r="BY20" s="15" t="s">
        <v>129</v>
      </c>
      <c r="BZ20" s="15" t="s">
        <v>129</v>
      </c>
      <c r="CA20" s="15" t="s">
        <v>129</v>
      </c>
      <c r="CB20" s="15" t="s">
        <v>129</v>
      </c>
      <c r="CC20" s="15" t="s">
        <v>129</v>
      </c>
      <c r="CD20" s="15" t="s">
        <v>129</v>
      </c>
      <c r="CE20" s="15" t="s">
        <v>129</v>
      </c>
      <c r="CF20" s="15" t="s">
        <v>129</v>
      </c>
      <c r="CG20" s="15" t="s">
        <v>129</v>
      </c>
      <c r="CH20" s="15" t="s">
        <v>129</v>
      </c>
      <c r="CI20" s="15" t="s">
        <v>129</v>
      </c>
      <c r="CJ20" s="15" t="s">
        <v>129</v>
      </c>
      <c r="CK20" s="15" t="s">
        <v>129</v>
      </c>
      <c r="CL20" s="15" t="s">
        <v>129</v>
      </c>
      <c r="CM20" s="15" t="s">
        <v>129</v>
      </c>
      <c r="CN20" s="15" t="s">
        <v>129</v>
      </c>
      <c r="CO20" s="15"/>
      <c r="CP20" s="9"/>
      <c r="CQ20" s="27"/>
      <c r="CR20" s="15"/>
      <c r="CS20" s="9"/>
      <c r="CT20" s="9"/>
      <c r="CU20" s="9"/>
      <c r="CV20" s="27"/>
      <c r="CW20" s="15"/>
      <c r="CX20" s="9"/>
      <c r="CY20" s="9"/>
      <c r="CZ20" s="9"/>
      <c r="DA20" s="9"/>
      <c r="DB20" s="9"/>
      <c r="DC20" s="27"/>
      <c r="DD20" s="15"/>
      <c r="DE20" s="27"/>
      <c r="DF20" s="15"/>
      <c r="DG20" s="9"/>
      <c r="DH20" s="9"/>
      <c r="DI20" s="27"/>
      <c r="DJ20" s="1">
        <f>COUNTIF(C20:DI20,"")</f>
        <v>48</v>
      </c>
      <c r="DK20" s="3">
        <f t="shared" ref="DK20:DK25" si="6">DJ20/$DL$2</f>
        <v>0.43243243243243246</v>
      </c>
    </row>
    <row r="21" spans="2:115" x14ac:dyDescent="0.3">
      <c r="B21" s="29" t="s">
        <v>123</v>
      </c>
      <c r="C21" s="28"/>
      <c r="D21" s="9"/>
      <c r="E21" s="12"/>
      <c r="F21" s="12"/>
      <c r="G21" s="12"/>
      <c r="H21" s="12"/>
      <c r="I21" s="12"/>
      <c r="J21" s="12"/>
      <c r="K21" s="9"/>
      <c r="L21" s="12"/>
      <c r="M21" s="12" t="s">
        <v>130</v>
      </c>
      <c r="N21" s="12" t="s">
        <v>130</v>
      </c>
      <c r="O21" s="12" t="s">
        <v>130</v>
      </c>
      <c r="P21" s="17"/>
      <c r="Q21" s="12" t="s">
        <v>105</v>
      </c>
      <c r="R21" s="12"/>
      <c r="S21" s="12"/>
      <c r="T21" s="12" t="s">
        <v>130</v>
      </c>
      <c r="U21" s="12" t="s">
        <v>130</v>
      </c>
      <c r="V21" s="12"/>
      <c r="W21" s="16" t="s">
        <v>130</v>
      </c>
      <c r="X21" s="17" t="s">
        <v>105</v>
      </c>
      <c r="Y21" s="12" t="s">
        <v>129</v>
      </c>
      <c r="Z21" s="12"/>
      <c r="AA21" s="12"/>
      <c r="AB21" s="12" t="s">
        <v>105</v>
      </c>
      <c r="AC21" s="16" t="s">
        <v>105</v>
      </c>
      <c r="AD21" s="25" t="s">
        <v>105</v>
      </c>
      <c r="AE21" s="17" t="s">
        <v>105</v>
      </c>
      <c r="AF21" s="16" t="s">
        <v>105</v>
      </c>
      <c r="AG21" s="17" t="s">
        <v>105</v>
      </c>
      <c r="AH21" s="12" t="s">
        <v>105</v>
      </c>
      <c r="AI21" s="12" t="s">
        <v>105</v>
      </c>
      <c r="AJ21" s="12" t="s">
        <v>105</v>
      </c>
      <c r="AK21" s="12" t="s">
        <v>105</v>
      </c>
      <c r="AL21" s="12" t="s">
        <v>105</v>
      </c>
      <c r="AM21" s="12" t="s">
        <v>105</v>
      </c>
      <c r="AN21" s="12" t="s">
        <v>105</v>
      </c>
      <c r="AO21" s="12" t="s">
        <v>105</v>
      </c>
      <c r="AP21" s="16" t="s">
        <v>105</v>
      </c>
      <c r="AQ21" s="17" t="s">
        <v>105</v>
      </c>
      <c r="AR21" s="12" t="s">
        <v>105</v>
      </c>
      <c r="AS21" s="12" t="s">
        <v>105</v>
      </c>
      <c r="AT21" s="12" t="s">
        <v>105</v>
      </c>
      <c r="AU21" s="9"/>
      <c r="AV21" s="9"/>
      <c r="AW21" s="12" t="s">
        <v>105</v>
      </c>
      <c r="AX21" s="12" t="s">
        <v>105</v>
      </c>
      <c r="AY21" s="12" t="s">
        <v>105</v>
      </c>
      <c r="AZ21" s="16" t="s">
        <v>105</v>
      </c>
      <c r="BA21" s="17" t="s">
        <v>105</v>
      </c>
      <c r="BB21" s="12" t="s">
        <v>105</v>
      </c>
      <c r="BC21" s="12" t="s">
        <v>105</v>
      </c>
      <c r="BD21" s="12" t="s">
        <v>105</v>
      </c>
      <c r="BE21" s="12" t="s">
        <v>105</v>
      </c>
      <c r="BF21" s="16" t="s">
        <v>105</v>
      </c>
      <c r="BG21" s="20" t="s">
        <v>105</v>
      </c>
      <c r="BH21" s="20" t="s">
        <v>105</v>
      </c>
      <c r="BI21" s="17"/>
      <c r="BJ21" s="12"/>
      <c r="BK21" s="12"/>
      <c r="BL21" s="12"/>
      <c r="BM21" s="12"/>
      <c r="BN21" s="12"/>
      <c r="BO21" s="12"/>
      <c r="BP21" s="12"/>
      <c r="BQ21" s="16"/>
      <c r="BR21" s="20" t="s">
        <v>105</v>
      </c>
      <c r="BS21" s="15" t="s">
        <v>129</v>
      </c>
      <c r="BT21" s="15" t="s">
        <v>129</v>
      </c>
      <c r="BU21" s="15" t="s">
        <v>129</v>
      </c>
      <c r="BV21" s="15" t="s">
        <v>129</v>
      </c>
      <c r="BW21" s="15" t="s">
        <v>129</v>
      </c>
      <c r="BX21" s="15" t="s">
        <v>129</v>
      </c>
      <c r="BY21" s="15" t="s">
        <v>129</v>
      </c>
      <c r="BZ21" s="15" t="s">
        <v>129</v>
      </c>
      <c r="CA21" s="15" t="s">
        <v>129</v>
      </c>
      <c r="CB21" s="15" t="s">
        <v>129</v>
      </c>
      <c r="CC21" s="15" t="s">
        <v>129</v>
      </c>
      <c r="CD21" s="15" t="s">
        <v>129</v>
      </c>
      <c r="CE21" s="15" t="s">
        <v>129</v>
      </c>
      <c r="CF21" s="15" t="s">
        <v>129</v>
      </c>
      <c r="CG21" s="15" t="s">
        <v>129</v>
      </c>
      <c r="CH21" s="15" t="s">
        <v>129</v>
      </c>
      <c r="CI21" s="15" t="s">
        <v>129</v>
      </c>
      <c r="CJ21" s="15" t="s">
        <v>129</v>
      </c>
      <c r="CK21" s="15" t="s">
        <v>129</v>
      </c>
      <c r="CL21" s="15" t="s">
        <v>129</v>
      </c>
      <c r="CM21" s="15" t="s">
        <v>129</v>
      </c>
      <c r="CN21" s="15" t="s">
        <v>129</v>
      </c>
      <c r="CO21" s="15"/>
      <c r="CP21" s="9"/>
      <c r="CQ21" s="27"/>
      <c r="CR21" s="15"/>
      <c r="CS21" s="9"/>
      <c r="CT21" s="9"/>
      <c r="CU21" s="9"/>
      <c r="CV21" s="27"/>
      <c r="CW21" s="15"/>
      <c r="CX21" s="9"/>
      <c r="CY21" s="9"/>
      <c r="CZ21" s="9"/>
      <c r="DA21" s="9"/>
      <c r="DB21" s="9"/>
      <c r="DC21" s="27"/>
      <c r="DD21" s="15"/>
      <c r="DE21" s="27"/>
      <c r="DF21" s="15"/>
      <c r="DG21" s="9"/>
      <c r="DH21" s="9"/>
      <c r="DI21" s="27"/>
      <c r="DJ21" s="1">
        <f t="shared" ref="DJ21:DJ25" si="7">COUNTIF(C21:DI21,"")</f>
        <v>48</v>
      </c>
      <c r="DK21" s="3">
        <f t="shared" si="6"/>
        <v>0.43243243243243246</v>
      </c>
    </row>
    <row r="22" spans="2:115" x14ac:dyDescent="0.3">
      <c r="B22" s="29" t="s">
        <v>124</v>
      </c>
      <c r="C22" s="28"/>
      <c r="D22" s="9"/>
      <c r="E22" s="12"/>
      <c r="F22" s="12"/>
      <c r="G22" s="12"/>
      <c r="H22" s="12"/>
      <c r="I22" s="12"/>
      <c r="J22" s="12"/>
      <c r="K22" s="9"/>
      <c r="L22" s="12"/>
      <c r="M22" s="12" t="s">
        <v>129</v>
      </c>
      <c r="N22" s="12" t="s">
        <v>129</v>
      </c>
      <c r="O22" s="12" t="s">
        <v>129</v>
      </c>
      <c r="P22" s="17"/>
      <c r="Q22" s="12" t="s">
        <v>105</v>
      </c>
      <c r="R22" s="12"/>
      <c r="S22" s="12" t="s">
        <v>129</v>
      </c>
      <c r="T22" s="12" t="s">
        <v>130</v>
      </c>
      <c r="U22" s="12" t="s">
        <v>130</v>
      </c>
      <c r="V22" s="12" t="s">
        <v>129</v>
      </c>
      <c r="W22" s="16" t="s">
        <v>130</v>
      </c>
      <c r="X22" s="17" t="s">
        <v>105</v>
      </c>
      <c r="Y22" s="12" t="s">
        <v>129</v>
      </c>
      <c r="Z22" s="12"/>
      <c r="AA22" s="12"/>
      <c r="AB22" s="12" t="s">
        <v>105</v>
      </c>
      <c r="AC22" s="16" t="s">
        <v>105</v>
      </c>
      <c r="AD22" s="25" t="s">
        <v>105</v>
      </c>
      <c r="AE22" s="17" t="s">
        <v>105</v>
      </c>
      <c r="AF22" s="16" t="s">
        <v>105</v>
      </c>
      <c r="AG22" s="17" t="s">
        <v>105</v>
      </c>
      <c r="AH22" s="12" t="s">
        <v>105</v>
      </c>
      <c r="AI22" s="12" t="s">
        <v>105</v>
      </c>
      <c r="AJ22" s="12" t="s">
        <v>105</v>
      </c>
      <c r="AK22" s="12" t="s">
        <v>105</v>
      </c>
      <c r="AL22" s="12" t="s">
        <v>105</v>
      </c>
      <c r="AM22" s="12" t="s">
        <v>105</v>
      </c>
      <c r="AN22" s="12" t="s">
        <v>105</v>
      </c>
      <c r="AO22" s="12" t="s">
        <v>105</v>
      </c>
      <c r="AP22" s="16" t="s">
        <v>105</v>
      </c>
      <c r="AQ22" s="17" t="s">
        <v>105</v>
      </c>
      <c r="AR22" s="12" t="s">
        <v>105</v>
      </c>
      <c r="AS22" s="12" t="s">
        <v>105</v>
      </c>
      <c r="AT22" s="12" t="s">
        <v>105</v>
      </c>
      <c r="AU22" s="9"/>
      <c r="AV22" s="9"/>
      <c r="AW22" s="12" t="s">
        <v>105</v>
      </c>
      <c r="AX22" s="12" t="s">
        <v>105</v>
      </c>
      <c r="AY22" s="12" t="s">
        <v>105</v>
      </c>
      <c r="AZ22" s="16" t="s">
        <v>105</v>
      </c>
      <c r="BA22" s="17" t="s">
        <v>105</v>
      </c>
      <c r="BB22" s="12" t="s">
        <v>105</v>
      </c>
      <c r="BC22" s="12" t="s">
        <v>105</v>
      </c>
      <c r="BD22" s="12" t="s">
        <v>105</v>
      </c>
      <c r="BE22" s="12" t="s">
        <v>105</v>
      </c>
      <c r="BF22" s="16" t="s">
        <v>105</v>
      </c>
      <c r="BG22" s="20" t="s">
        <v>105</v>
      </c>
      <c r="BH22" s="20" t="s">
        <v>105</v>
      </c>
      <c r="BI22" s="17"/>
      <c r="BJ22" s="12"/>
      <c r="BK22" s="12"/>
      <c r="BL22" s="12"/>
      <c r="BM22" s="12"/>
      <c r="BN22" s="12"/>
      <c r="BO22" s="12"/>
      <c r="BP22" s="12"/>
      <c r="BQ22" s="16"/>
      <c r="BR22" s="20" t="s">
        <v>105</v>
      </c>
      <c r="BS22" s="15" t="s">
        <v>129</v>
      </c>
      <c r="BT22" s="15" t="s">
        <v>129</v>
      </c>
      <c r="BU22" s="15" t="s">
        <v>129</v>
      </c>
      <c r="BV22" s="15" t="s">
        <v>129</v>
      </c>
      <c r="BW22" s="15" t="s">
        <v>129</v>
      </c>
      <c r="BX22" s="15" t="s">
        <v>129</v>
      </c>
      <c r="BY22" s="15" t="s">
        <v>129</v>
      </c>
      <c r="BZ22" s="15" t="s">
        <v>129</v>
      </c>
      <c r="CA22" s="15" t="s">
        <v>129</v>
      </c>
      <c r="CB22" s="15" t="s">
        <v>129</v>
      </c>
      <c r="CC22" s="15" t="s">
        <v>129</v>
      </c>
      <c r="CD22" s="15" t="s">
        <v>129</v>
      </c>
      <c r="CE22" s="15" t="s">
        <v>129</v>
      </c>
      <c r="CF22" s="15" t="s">
        <v>129</v>
      </c>
      <c r="CG22" s="15" t="s">
        <v>129</v>
      </c>
      <c r="CH22" s="15" t="s">
        <v>129</v>
      </c>
      <c r="CI22" s="15" t="s">
        <v>129</v>
      </c>
      <c r="CJ22" s="15" t="s">
        <v>129</v>
      </c>
      <c r="CK22" s="15" t="s">
        <v>129</v>
      </c>
      <c r="CL22" s="15" t="s">
        <v>129</v>
      </c>
      <c r="CM22" s="15" t="s">
        <v>129</v>
      </c>
      <c r="CN22" s="15" t="s">
        <v>129</v>
      </c>
      <c r="CO22" s="15"/>
      <c r="CP22" s="9"/>
      <c r="CQ22" s="27"/>
      <c r="CR22" s="15"/>
      <c r="CS22" s="9"/>
      <c r="CT22" s="9"/>
      <c r="CU22" s="9"/>
      <c r="CV22" s="27"/>
      <c r="CW22" s="15"/>
      <c r="CX22" s="9"/>
      <c r="CY22" s="9"/>
      <c r="CZ22" s="9"/>
      <c r="DA22" s="9"/>
      <c r="DB22" s="9"/>
      <c r="DC22" s="27"/>
      <c r="DD22" s="15"/>
      <c r="DE22" s="27"/>
      <c r="DF22" s="15"/>
      <c r="DG22" s="9"/>
      <c r="DH22" s="9"/>
      <c r="DI22" s="27"/>
      <c r="DJ22" s="1">
        <f t="shared" si="7"/>
        <v>46</v>
      </c>
      <c r="DK22" s="3">
        <f t="shared" si="6"/>
        <v>0.4144144144144144</v>
      </c>
    </row>
    <row r="23" spans="2:115" x14ac:dyDescent="0.3">
      <c r="B23" s="29" t="s">
        <v>125</v>
      </c>
      <c r="C23" s="28"/>
      <c r="D23" s="9"/>
      <c r="E23" s="12"/>
      <c r="F23" s="12"/>
      <c r="G23" s="12"/>
      <c r="H23" s="12"/>
      <c r="I23" s="12"/>
      <c r="J23" s="12"/>
      <c r="K23" s="9"/>
      <c r="L23" s="12"/>
      <c r="M23" s="12" t="s">
        <v>130</v>
      </c>
      <c r="N23" s="12" t="s">
        <v>130</v>
      </c>
      <c r="O23" s="12" t="s">
        <v>130</v>
      </c>
      <c r="P23" s="17"/>
      <c r="Q23" s="12" t="s">
        <v>105</v>
      </c>
      <c r="R23" s="12"/>
      <c r="S23" s="12"/>
      <c r="T23" s="12" t="s">
        <v>130</v>
      </c>
      <c r="U23" s="12" t="s">
        <v>130</v>
      </c>
      <c r="V23" s="12"/>
      <c r="W23" s="16" t="s">
        <v>130</v>
      </c>
      <c r="X23" s="17" t="s">
        <v>105</v>
      </c>
      <c r="Y23" s="12" t="s">
        <v>129</v>
      </c>
      <c r="Z23" s="12"/>
      <c r="AA23" s="12"/>
      <c r="AB23" s="12" t="s">
        <v>105</v>
      </c>
      <c r="AC23" s="16" t="s">
        <v>105</v>
      </c>
      <c r="AD23" s="25" t="s">
        <v>105</v>
      </c>
      <c r="AE23" s="17" t="s">
        <v>105</v>
      </c>
      <c r="AF23" s="16" t="s">
        <v>105</v>
      </c>
      <c r="AG23" s="17" t="s">
        <v>105</v>
      </c>
      <c r="AH23" s="12" t="s">
        <v>105</v>
      </c>
      <c r="AI23" s="12" t="s">
        <v>105</v>
      </c>
      <c r="AJ23" s="12" t="s">
        <v>105</v>
      </c>
      <c r="AK23" s="12" t="s">
        <v>105</v>
      </c>
      <c r="AL23" s="12" t="s">
        <v>105</v>
      </c>
      <c r="AM23" s="12" t="s">
        <v>105</v>
      </c>
      <c r="AN23" s="12" t="s">
        <v>105</v>
      </c>
      <c r="AO23" s="12" t="s">
        <v>105</v>
      </c>
      <c r="AP23" s="16" t="s">
        <v>105</v>
      </c>
      <c r="AQ23" s="17" t="s">
        <v>105</v>
      </c>
      <c r="AR23" s="12" t="s">
        <v>105</v>
      </c>
      <c r="AS23" s="12" t="s">
        <v>105</v>
      </c>
      <c r="AT23" s="12" t="s">
        <v>105</v>
      </c>
      <c r="AU23" s="9"/>
      <c r="AV23" s="9"/>
      <c r="AW23" s="12" t="s">
        <v>105</v>
      </c>
      <c r="AX23" s="12" t="s">
        <v>105</v>
      </c>
      <c r="AY23" s="12" t="s">
        <v>105</v>
      </c>
      <c r="AZ23" s="16" t="s">
        <v>105</v>
      </c>
      <c r="BA23" s="17" t="s">
        <v>105</v>
      </c>
      <c r="BB23" s="12" t="s">
        <v>105</v>
      </c>
      <c r="BC23" s="12" t="s">
        <v>105</v>
      </c>
      <c r="BD23" s="12" t="s">
        <v>105</v>
      </c>
      <c r="BE23" s="12" t="s">
        <v>105</v>
      </c>
      <c r="BF23" s="16" t="s">
        <v>105</v>
      </c>
      <c r="BG23" s="20" t="s">
        <v>105</v>
      </c>
      <c r="BH23" s="20" t="s">
        <v>105</v>
      </c>
      <c r="BI23" s="17"/>
      <c r="BJ23" s="12"/>
      <c r="BK23" s="12"/>
      <c r="BL23" s="12"/>
      <c r="BM23" s="12"/>
      <c r="BN23" s="12"/>
      <c r="BO23" s="12"/>
      <c r="BP23" s="12"/>
      <c r="BQ23" s="16"/>
      <c r="BR23" s="20" t="s">
        <v>105</v>
      </c>
      <c r="BS23" s="15" t="s">
        <v>129</v>
      </c>
      <c r="BT23" s="15" t="s">
        <v>129</v>
      </c>
      <c r="BU23" s="15" t="s">
        <v>129</v>
      </c>
      <c r="BV23" s="15" t="s">
        <v>129</v>
      </c>
      <c r="BW23" s="15" t="s">
        <v>129</v>
      </c>
      <c r="BX23" s="15" t="s">
        <v>129</v>
      </c>
      <c r="BY23" s="15" t="s">
        <v>129</v>
      </c>
      <c r="BZ23" s="15" t="s">
        <v>129</v>
      </c>
      <c r="CA23" s="15" t="s">
        <v>129</v>
      </c>
      <c r="CB23" s="15" t="s">
        <v>129</v>
      </c>
      <c r="CC23" s="15" t="s">
        <v>129</v>
      </c>
      <c r="CD23" s="15" t="s">
        <v>129</v>
      </c>
      <c r="CE23" s="15" t="s">
        <v>129</v>
      </c>
      <c r="CF23" s="15" t="s">
        <v>129</v>
      </c>
      <c r="CG23" s="15" t="s">
        <v>129</v>
      </c>
      <c r="CH23" s="15" t="s">
        <v>129</v>
      </c>
      <c r="CI23" s="15" t="s">
        <v>129</v>
      </c>
      <c r="CJ23" s="15" t="s">
        <v>129</v>
      </c>
      <c r="CK23" s="15" t="s">
        <v>129</v>
      </c>
      <c r="CL23" s="15" t="s">
        <v>129</v>
      </c>
      <c r="CM23" s="15" t="s">
        <v>129</v>
      </c>
      <c r="CN23" s="15" t="s">
        <v>129</v>
      </c>
      <c r="CO23" s="15"/>
      <c r="CP23" s="9"/>
      <c r="CQ23" s="27"/>
      <c r="CR23" s="15"/>
      <c r="CS23" s="9"/>
      <c r="CT23" s="9"/>
      <c r="CU23" s="9"/>
      <c r="CV23" s="27"/>
      <c r="CW23" s="15"/>
      <c r="CX23" s="9"/>
      <c r="CY23" s="9"/>
      <c r="CZ23" s="9"/>
      <c r="DA23" s="9"/>
      <c r="DB23" s="9"/>
      <c r="DC23" s="27"/>
      <c r="DD23" s="15"/>
      <c r="DE23" s="27"/>
      <c r="DF23" s="15"/>
      <c r="DG23" s="9"/>
      <c r="DH23" s="9"/>
      <c r="DI23" s="27"/>
      <c r="DJ23" s="1">
        <f t="shared" si="7"/>
        <v>48</v>
      </c>
      <c r="DK23" s="3">
        <f t="shared" si="6"/>
        <v>0.43243243243243246</v>
      </c>
    </row>
    <row r="24" spans="2:115" x14ac:dyDescent="0.3">
      <c r="B24" s="29" t="s">
        <v>126</v>
      </c>
      <c r="C24" s="28"/>
      <c r="D24" s="9"/>
      <c r="E24" s="12"/>
      <c r="F24" s="12"/>
      <c r="G24" s="12"/>
      <c r="H24" s="12"/>
      <c r="I24" s="12"/>
      <c r="J24" s="12"/>
      <c r="K24" s="9"/>
      <c r="L24" s="12"/>
      <c r="M24" s="12" t="s">
        <v>129</v>
      </c>
      <c r="N24" s="12" t="s">
        <v>129</v>
      </c>
      <c r="O24" s="12" t="s">
        <v>129</v>
      </c>
      <c r="P24" s="17"/>
      <c r="Q24" s="12" t="s">
        <v>105</v>
      </c>
      <c r="R24" s="12"/>
      <c r="S24" s="12" t="s">
        <v>129</v>
      </c>
      <c r="T24" s="12" t="s">
        <v>130</v>
      </c>
      <c r="U24" s="12" t="s">
        <v>130</v>
      </c>
      <c r="V24" s="12" t="s">
        <v>129</v>
      </c>
      <c r="W24" s="16" t="s">
        <v>130</v>
      </c>
      <c r="X24" s="17" t="s">
        <v>105</v>
      </c>
      <c r="Y24" s="12" t="s">
        <v>129</v>
      </c>
      <c r="Z24" s="12"/>
      <c r="AA24" s="12"/>
      <c r="AB24" s="12" t="s">
        <v>105</v>
      </c>
      <c r="AC24" s="16" t="s">
        <v>105</v>
      </c>
      <c r="AD24" s="25" t="s">
        <v>105</v>
      </c>
      <c r="AE24" s="17" t="s">
        <v>105</v>
      </c>
      <c r="AF24" s="16" t="s">
        <v>105</v>
      </c>
      <c r="AG24" s="17" t="s">
        <v>105</v>
      </c>
      <c r="AH24" s="12" t="s">
        <v>105</v>
      </c>
      <c r="AI24" s="12" t="s">
        <v>105</v>
      </c>
      <c r="AJ24" s="12" t="s">
        <v>105</v>
      </c>
      <c r="AK24" s="12" t="s">
        <v>105</v>
      </c>
      <c r="AL24" s="12" t="s">
        <v>105</v>
      </c>
      <c r="AM24" s="12" t="s">
        <v>105</v>
      </c>
      <c r="AN24" s="12" t="s">
        <v>105</v>
      </c>
      <c r="AO24" s="12" t="s">
        <v>105</v>
      </c>
      <c r="AP24" s="16" t="s">
        <v>105</v>
      </c>
      <c r="AQ24" s="17" t="s">
        <v>105</v>
      </c>
      <c r="AR24" s="12" t="s">
        <v>105</v>
      </c>
      <c r="AS24" s="12" t="s">
        <v>105</v>
      </c>
      <c r="AT24" s="12" t="s">
        <v>105</v>
      </c>
      <c r="AU24" s="9"/>
      <c r="AV24" s="9"/>
      <c r="AW24" s="12" t="s">
        <v>105</v>
      </c>
      <c r="AX24" s="12" t="s">
        <v>105</v>
      </c>
      <c r="AY24" s="12" t="s">
        <v>105</v>
      </c>
      <c r="AZ24" s="16" t="s">
        <v>105</v>
      </c>
      <c r="BA24" s="17" t="s">
        <v>105</v>
      </c>
      <c r="BB24" s="12" t="s">
        <v>105</v>
      </c>
      <c r="BC24" s="12" t="s">
        <v>105</v>
      </c>
      <c r="BD24" s="12" t="s">
        <v>105</v>
      </c>
      <c r="BE24" s="12" t="s">
        <v>105</v>
      </c>
      <c r="BF24" s="16" t="s">
        <v>105</v>
      </c>
      <c r="BG24" s="20" t="s">
        <v>105</v>
      </c>
      <c r="BH24" s="20" t="s">
        <v>105</v>
      </c>
      <c r="BI24" s="17"/>
      <c r="BJ24" s="12"/>
      <c r="BK24" s="12"/>
      <c r="BL24" s="12"/>
      <c r="BM24" s="12"/>
      <c r="BN24" s="12"/>
      <c r="BO24" s="12"/>
      <c r="BP24" s="12"/>
      <c r="BQ24" s="16"/>
      <c r="BR24" s="20" t="s">
        <v>105</v>
      </c>
      <c r="BS24" s="15" t="s">
        <v>129</v>
      </c>
      <c r="BT24" s="15" t="s">
        <v>129</v>
      </c>
      <c r="BU24" s="15" t="s">
        <v>129</v>
      </c>
      <c r="BV24" s="15" t="s">
        <v>129</v>
      </c>
      <c r="BW24" s="15" t="s">
        <v>129</v>
      </c>
      <c r="BX24" s="15" t="s">
        <v>129</v>
      </c>
      <c r="BY24" s="15" t="s">
        <v>129</v>
      </c>
      <c r="BZ24" s="15" t="s">
        <v>129</v>
      </c>
      <c r="CA24" s="15" t="s">
        <v>129</v>
      </c>
      <c r="CB24" s="15" t="s">
        <v>129</v>
      </c>
      <c r="CC24" s="15" t="s">
        <v>129</v>
      </c>
      <c r="CD24" s="15" t="s">
        <v>129</v>
      </c>
      <c r="CE24" s="15" t="s">
        <v>129</v>
      </c>
      <c r="CF24" s="15" t="s">
        <v>129</v>
      </c>
      <c r="CG24" s="15" t="s">
        <v>129</v>
      </c>
      <c r="CH24" s="15" t="s">
        <v>129</v>
      </c>
      <c r="CI24" s="15" t="s">
        <v>129</v>
      </c>
      <c r="CJ24" s="15" t="s">
        <v>129</v>
      </c>
      <c r="CK24" s="15" t="s">
        <v>129</v>
      </c>
      <c r="CL24" s="15" t="s">
        <v>129</v>
      </c>
      <c r="CM24" s="15" t="s">
        <v>129</v>
      </c>
      <c r="CN24" s="15" t="s">
        <v>129</v>
      </c>
      <c r="CO24" s="15"/>
      <c r="CP24" s="9"/>
      <c r="CQ24" s="27"/>
      <c r="CR24" s="15"/>
      <c r="CS24" s="9"/>
      <c r="CT24" s="9"/>
      <c r="CU24" s="9"/>
      <c r="CV24" s="27"/>
      <c r="CW24" s="15"/>
      <c r="CX24" s="9"/>
      <c r="CY24" s="9"/>
      <c r="CZ24" s="9"/>
      <c r="DA24" s="9"/>
      <c r="DB24" s="9"/>
      <c r="DC24" s="27"/>
      <c r="DD24" s="15"/>
      <c r="DE24" s="27"/>
      <c r="DF24" s="15"/>
      <c r="DG24" s="9"/>
      <c r="DH24" s="9"/>
      <c r="DI24" s="27"/>
      <c r="DJ24" s="1">
        <f t="shared" si="7"/>
        <v>46</v>
      </c>
      <c r="DK24" s="3">
        <f t="shared" si="6"/>
        <v>0.4144144144144144</v>
      </c>
    </row>
    <row r="25" spans="2:115" x14ac:dyDescent="0.3">
      <c r="B25" s="29" t="s">
        <v>127</v>
      </c>
      <c r="C25" s="28"/>
      <c r="D25" s="9"/>
      <c r="E25" s="12"/>
      <c r="F25" s="12"/>
      <c r="G25" s="12"/>
      <c r="H25" s="12"/>
      <c r="I25" s="12"/>
      <c r="J25" s="12"/>
      <c r="K25" s="9"/>
      <c r="L25" s="12"/>
      <c r="M25" s="12" t="s">
        <v>129</v>
      </c>
      <c r="N25" s="12" t="s">
        <v>129</v>
      </c>
      <c r="O25" s="12" t="s">
        <v>129</v>
      </c>
      <c r="P25" s="17"/>
      <c r="Q25" s="12" t="s">
        <v>105</v>
      </c>
      <c r="R25" s="12"/>
      <c r="S25" s="12" t="s">
        <v>129</v>
      </c>
      <c r="T25" s="12" t="s">
        <v>130</v>
      </c>
      <c r="U25" s="12" t="s">
        <v>130</v>
      </c>
      <c r="V25" s="12" t="s">
        <v>129</v>
      </c>
      <c r="W25" s="16" t="s">
        <v>130</v>
      </c>
      <c r="X25" s="17" t="s">
        <v>105</v>
      </c>
      <c r="Y25" s="12" t="s">
        <v>129</v>
      </c>
      <c r="Z25" s="12"/>
      <c r="AA25" s="12"/>
      <c r="AB25" s="12" t="s">
        <v>105</v>
      </c>
      <c r="AC25" s="16" t="s">
        <v>105</v>
      </c>
      <c r="AD25" s="25" t="s">
        <v>105</v>
      </c>
      <c r="AE25" s="17" t="s">
        <v>105</v>
      </c>
      <c r="AF25" s="16" t="s">
        <v>105</v>
      </c>
      <c r="AG25" s="17" t="s">
        <v>105</v>
      </c>
      <c r="AH25" s="12" t="s">
        <v>105</v>
      </c>
      <c r="AI25" s="12" t="s">
        <v>105</v>
      </c>
      <c r="AJ25" s="12" t="s">
        <v>105</v>
      </c>
      <c r="AK25" s="12" t="s">
        <v>105</v>
      </c>
      <c r="AL25" s="12" t="s">
        <v>105</v>
      </c>
      <c r="AM25" s="12" t="s">
        <v>105</v>
      </c>
      <c r="AN25" s="12" t="s">
        <v>105</v>
      </c>
      <c r="AO25" s="12" t="s">
        <v>105</v>
      </c>
      <c r="AP25" s="16" t="s">
        <v>105</v>
      </c>
      <c r="AQ25" s="17" t="s">
        <v>105</v>
      </c>
      <c r="AR25" s="12" t="s">
        <v>105</v>
      </c>
      <c r="AS25" s="12" t="s">
        <v>105</v>
      </c>
      <c r="AT25" s="12" t="s">
        <v>105</v>
      </c>
      <c r="AU25" s="9"/>
      <c r="AV25" s="9"/>
      <c r="AW25" s="12" t="s">
        <v>105</v>
      </c>
      <c r="AX25" s="12" t="s">
        <v>105</v>
      </c>
      <c r="AY25" s="12" t="s">
        <v>105</v>
      </c>
      <c r="AZ25" s="16" t="s">
        <v>105</v>
      </c>
      <c r="BA25" s="17" t="s">
        <v>105</v>
      </c>
      <c r="BB25" s="12" t="s">
        <v>105</v>
      </c>
      <c r="BC25" s="12" t="s">
        <v>105</v>
      </c>
      <c r="BD25" s="12" t="s">
        <v>105</v>
      </c>
      <c r="BE25" s="12" t="s">
        <v>105</v>
      </c>
      <c r="BF25" s="16" t="s">
        <v>105</v>
      </c>
      <c r="BG25" s="20" t="s">
        <v>105</v>
      </c>
      <c r="BH25" s="20" t="s">
        <v>105</v>
      </c>
      <c r="BI25" s="17"/>
      <c r="BJ25" s="12"/>
      <c r="BK25" s="12"/>
      <c r="BL25" s="12"/>
      <c r="BM25" s="12"/>
      <c r="BN25" s="12"/>
      <c r="BO25" s="12"/>
      <c r="BP25" s="12"/>
      <c r="BQ25" s="16"/>
      <c r="BR25" s="20" t="s">
        <v>105</v>
      </c>
      <c r="BS25" s="15" t="s">
        <v>129</v>
      </c>
      <c r="BT25" s="15" t="s">
        <v>129</v>
      </c>
      <c r="BU25" s="15" t="s">
        <v>129</v>
      </c>
      <c r="BV25" s="15" t="s">
        <v>129</v>
      </c>
      <c r="BW25" s="15" t="s">
        <v>129</v>
      </c>
      <c r="BX25" s="15" t="s">
        <v>129</v>
      </c>
      <c r="BY25" s="15" t="s">
        <v>129</v>
      </c>
      <c r="BZ25" s="15" t="s">
        <v>129</v>
      </c>
      <c r="CA25" s="15" t="s">
        <v>129</v>
      </c>
      <c r="CB25" s="15" t="s">
        <v>129</v>
      </c>
      <c r="CC25" s="15" t="s">
        <v>129</v>
      </c>
      <c r="CD25" s="15" t="s">
        <v>129</v>
      </c>
      <c r="CE25" s="15" t="s">
        <v>129</v>
      </c>
      <c r="CF25" s="15" t="s">
        <v>129</v>
      </c>
      <c r="CG25" s="15" t="s">
        <v>129</v>
      </c>
      <c r="CH25" s="15" t="s">
        <v>129</v>
      </c>
      <c r="CI25" s="15" t="s">
        <v>129</v>
      </c>
      <c r="CJ25" s="15" t="s">
        <v>129</v>
      </c>
      <c r="CK25" s="15" t="s">
        <v>129</v>
      </c>
      <c r="CL25" s="15" t="s">
        <v>129</v>
      </c>
      <c r="CM25" s="15" t="s">
        <v>129</v>
      </c>
      <c r="CN25" s="15" t="s">
        <v>129</v>
      </c>
      <c r="CO25" s="15"/>
      <c r="CP25" s="9"/>
      <c r="CQ25" s="27"/>
      <c r="CR25" s="15"/>
      <c r="CS25" s="9"/>
      <c r="CT25" s="9"/>
      <c r="CU25" s="9"/>
      <c r="CV25" s="27"/>
      <c r="CW25" s="15"/>
      <c r="CX25" s="9"/>
      <c r="CY25" s="9"/>
      <c r="CZ25" s="9"/>
      <c r="DA25" s="9"/>
      <c r="DB25" s="9"/>
      <c r="DC25" s="27"/>
      <c r="DD25" s="15"/>
      <c r="DE25" s="27"/>
      <c r="DF25" s="15"/>
      <c r="DG25" s="9"/>
      <c r="DH25" s="9"/>
      <c r="DI25" s="27"/>
      <c r="DJ25" s="1">
        <f t="shared" si="7"/>
        <v>46</v>
      </c>
      <c r="DK25" s="3">
        <f t="shared" si="6"/>
        <v>0.4144144144144144</v>
      </c>
    </row>
    <row r="26" spans="2:115" x14ac:dyDescent="0.3">
      <c r="B26" s="29" t="s">
        <v>128</v>
      </c>
      <c r="C26" s="28"/>
      <c r="D26" s="9"/>
      <c r="E26" s="12"/>
      <c r="F26" s="12"/>
      <c r="G26" s="12"/>
      <c r="H26" s="12"/>
      <c r="I26" s="12"/>
      <c r="J26" s="12"/>
      <c r="K26" s="9"/>
      <c r="L26" s="12"/>
      <c r="M26" s="12" t="s">
        <v>130</v>
      </c>
      <c r="N26" s="12" t="s">
        <v>130</v>
      </c>
      <c r="O26" s="12" t="s">
        <v>130</v>
      </c>
      <c r="P26" s="17"/>
      <c r="Q26" s="12" t="s">
        <v>105</v>
      </c>
      <c r="R26" s="12"/>
      <c r="S26" s="12"/>
      <c r="T26" s="12" t="s">
        <v>130</v>
      </c>
      <c r="U26" s="12" t="s">
        <v>130</v>
      </c>
      <c r="V26" s="12"/>
      <c r="W26" s="16" t="s">
        <v>130</v>
      </c>
      <c r="X26" s="17" t="s">
        <v>105</v>
      </c>
      <c r="Y26" s="12" t="s">
        <v>129</v>
      </c>
      <c r="Z26" s="12"/>
      <c r="AA26" s="12"/>
      <c r="AB26" s="12" t="s">
        <v>105</v>
      </c>
      <c r="AC26" s="16" t="s">
        <v>105</v>
      </c>
      <c r="AD26" s="25" t="s">
        <v>105</v>
      </c>
      <c r="AE26" s="17" t="s">
        <v>105</v>
      </c>
      <c r="AF26" s="16" t="s">
        <v>105</v>
      </c>
      <c r="AG26" s="17" t="s">
        <v>105</v>
      </c>
      <c r="AH26" s="12" t="s">
        <v>105</v>
      </c>
      <c r="AI26" s="12" t="s">
        <v>105</v>
      </c>
      <c r="AJ26" s="12" t="s">
        <v>105</v>
      </c>
      <c r="AK26" s="12" t="s">
        <v>105</v>
      </c>
      <c r="AL26" s="12" t="s">
        <v>105</v>
      </c>
      <c r="AM26" s="12" t="s">
        <v>105</v>
      </c>
      <c r="AN26" s="12" t="s">
        <v>105</v>
      </c>
      <c r="AO26" s="12" t="s">
        <v>105</v>
      </c>
      <c r="AP26" s="16" t="s">
        <v>105</v>
      </c>
      <c r="AQ26" s="17" t="s">
        <v>105</v>
      </c>
      <c r="AR26" s="12" t="s">
        <v>105</v>
      </c>
      <c r="AS26" s="12" t="s">
        <v>105</v>
      </c>
      <c r="AT26" s="12" t="s">
        <v>105</v>
      </c>
      <c r="AU26" s="9"/>
      <c r="AV26" s="9"/>
      <c r="AW26" s="12" t="s">
        <v>105</v>
      </c>
      <c r="AX26" s="12" t="s">
        <v>105</v>
      </c>
      <c r="AY26" s="12" t="s">
        <v>105</v>
      </c>
      <c r="AZ26" s="16" t="s">
        <v>105</v>
      </c>
      <c r="BA26" s="17" t="s">
        <v>105</v>
      </c>
      <c r="BB26" s="12" t="s">
        <v>105</v>
      </c>
      <c r="BC26" s="12" t="s">
        <v>105</v>
      </c>
      <c r="BD26" s="12" t="s">
        <v>105</v>
      </c>
      <c r="BE26" s="12" t="s">
        <v>105</v>
      </c>
      <c r="BF26" s="16" t="s">
        <v>105</v>
      </c>
      <c r="BG26" s="20" t="s">
        <v>105</v>
      </c>
      <c r="BH26" s="20" t="s">
        <v>105</v>
      </c>
      <c r="BI26" s="17"/>
      <c r="BJ26" s="12"/>
      <c r="BK26" s="12"/>
      <c r="BL26" s="12"/>
      <c r="BM26" s="12"/>
      <c r="BN26" s="12"/>
      <c r="BO26" s="12"/>
      <c r="BP26" s="12"/>
      <c r="BQ26" s="16"/>
      <c r="BR26" s="20" t="s">
        <v>105</v>
      </c>
      <c r="BS26" s="15" t="s">
        <v>129</v>
      </c>
      <c r="BT26" s="15" t="s">
        <v>129</v>
      </c>
      <c r="BU26" s="15" t="s">
        <v>129</v>
      </c>
      <c r="BV26" s="15" t="s">
        <v>129</v>
      </c>
      <c r="BW26" s="15" t="s">
        <v>129</v>
      </c>
      <c r="BX26" s="15" t="s">
        <v>129</v>
      </c>
      <c r="BY26" s="15" t="s">
        <v>129</v>
      </c>
      <c r="BZ26" s="15" t="s">
        <v>129</v>
      </c>
      <c r="CA26" s="15" t="s">
        <v>129</v>
      </c>
      <c r="CB26" s="15" t="s">
        <v>129</v>
      </c>
      <c r="CC26" s="15" t="s">
        <v>129</v>
      </c>
      <c r="CD26" s="15" t="s">
        <v>129</v>
      </c>
      <c r="CE26" s="15" t="s">
        <v>129</v>
      </c>
      <c r="CF26" s="15" t="s">
        <v>129</v>
      </c>
      <c r="CG26" s="15" t="s">
        <v>129</v>
      </c>
      <c r="CH26" s="15" t="s">
        <v>129</v>
      </c>
      <c r="CI26" s="15" t="s">
        <v>129</v>
      </c>
      <c r="CJ26" s="15" t="s">
        <v>129</v>
      </c>
      <c r="CK26" s="15" t="s">
        <v>129</v>
      </c>
      <c r="CL26" s="15" t="s">
        <v>129</v>
      </c>
      <c r="CM26" s="15" t="s">
        <v>129</v>
      </c>
      <c r="CN26" s="15" t="s">
        <v>129</v>
      </c>
      <c r="CO26" s="15"/>
      <c r="CP26" s="9"/>
      <c r="CQ26" s="27"/>
      <c r="CR26" s="15"/>
      <c r="CS26" s="9"/>
      <c r="CT26" s="9"/>
      <c r="CU26" s="9"/>
      <c r="CV26" s="27"/>
      <c r="CW26" s="15"/>
      <c r="CX26" s="9"/>
      <c r="CY26" s="9"/>
      <c r="CZ26" s="9"/>
      <c r="DA26" s="9"/>
      <c r="DB26" s="9"/>
      <c r="DC26" s="27"/>
      <c r="DD26" s="15"/>
      <c r="DE26" s="27"/>
      <c r="DF26" s="15"/>
      <c r="DG26" s="9"/>
      <c r="DH26" s="9"/>
      <c r="DI26" s="27"/>
      <c r="DJ26" s="1">
        <f t="shared" si="3"/>
        <v>48</v>
      </c>
      <c r="DK26" s="3">
        <f t="shared" si="2"/>
        <v>0.43243243243243246</v>
      </c>
    </row>
    <row r="27" spans="2:115" x14ac:dyDescent="0.3">
      <c r="DJ27" s="6"/>
    </row>
    <row r="28" spans="2:115" x14ac:dyDescent="0.3">
      <c r="B28" s="5" t="s">
        <v>71</v>
      </c>
      <c r="C28" s="1">
        <f t="shared" ref="C28:AH28" si="8">COUNTIF(C8:C26,"")</f>
        <v>17</v>
      </c>
      <c r="D28" s="1">
        <f t="shared" si="8"/>
        <v>19</v>
      </c>
      <c r="E28" s="1">
        <f t="shared" si="8"/>
        <v>19</v>
      </c>
      <c r="F28" s="1">
        <f t="shared" si="8"/>
        <v>19</v>
      </c>
      <c r="G28" s="1">
        <f t="shared" si="8"/>
        <v>19</v>
      </c>
      <c r="H28" s="1">
        <f t="shared" si="8"/>
        <v>19</v>
      </c>
      <c r="I28" s="1">
        <f t="shared" si="8"/>
        <v>19</v>
      </c>
      <c r="J28" s="1">
        <f t="shared" si="8"/>
        <v>19</v>
      </c>
      <c r="K28" s="1">
        <f t="shared" si="8"/>
        <v>19</v>
      </c>
      <c r="L28" s="1">
        <f t="shared" si="8"/>
        <v>19</v>
      </c>
      <c r="M28" s="1">
        <f t="shared" si="8"/>
        <v>0</v>
      </c>
      <c r="N28" s="1">
        <f t="shared" si="8"/>
        <v>0</v>
      </c>
      <c r="O28" s="1">
        <f t="shared" si="8"/>
        <v>0</v>
      </c>
      <c r="P28" s="1">
        <f t="shared" si="8"/>
        <v>19</v>
      </c>
      <c r="Q28" s="1">
        <f t="shared" si="8"/>
        <v>0</v>
      </c>
      <c r="R28" s="1">
        <f t="shared" si="8"/>
        <v>19</v>
      </c>
      <c r="S28" s="1">
        <f t="shared" si="8"/>
        <v>11</v>
      </c>
      <c r="T28" s="1">
        <f t="shared" si="8"/>
        <v>0</v>
      </c>
      <c r="U28" s="1">
        <f t="shared" si="8"/>
        <v>0</v>
      </c>
      <c r="V28" s="1">
        <f t="shared" si="8"/>
        <v>11</v>
      </c>
      <c r="W28" s="1">
        <f t="shared" si="8"/>
        <v>0</v>
      </c>
      <c r="X28" s="1">
        <f t="shared" si="8"/>
        <v>0</v>
      </c>
      <c r="Y28" s="1">
        <f t="shared" si="8"/>
        <v>0</v>
      </c>
      <c r="Z28" s="1">
        <f t="shared" si="8"/>
        <v>19</v>
      </c>
      <c r="AA28" s="1">
        <f t="shared" si="8"/>
        <v>19</v>
      </c>
      <c r="AB28" s="1">
        <f t="shared" si="8"/>
        <v>0</v>
      </c>
      <c r="AC28" s="1">
        <f t="shared" si="8"/>
        <v>0</v>
      </c>
      <c r="AD28" s="1">
        <f t="shared" si="8"/>
        <v>0</v>
      </c>
      <c r="AE28" s="1">
        <f t="shared" si="8"/>
        <v>0</v>
      </c>
      <c r="AF28" s="1">
        <f t="shared" si="8"/>
        <v>0</v>
      </c>
      <c r="AG28" s="1">
        <f t="shared" si="8"/>
        <v>0</v>
      </c>
      <c r="AH28" s="1">
        <f t="shared" si="8"/>
        <v>0</v>
      </c>
      <c r="AI28" s="1">
        <f t="shared" ref="AI28:BN28" si="9">COUNTIF(AI8:AI26,"")</f>
        <v>0</v>
      </c>
      <c r="AJ28" s="1">
        <f t="shared" si="9"/>
        <v>0</v>
      </c>
      <c r="AK28" s="1">
        <f t="shared" si="9"/>
        <v>0</v>
      </c>
      <c r="AL28" s="1">
        <f t="shared" si="9"/>
        <v>0</v>
      </c>
      <c r="AM28" s="1">
        <f t="shared" si="9"/>
        <v>0</v>
      </c>
      <c r="AN28" s="1">
        <f t="shared" si="9"/>
        <v>0</v>
      </c>
      <c r="AO28" s="1">
        <f t="shared" si="9"/>
        <v>0</v>
      </c>
      <c r="AP28" s="1">
        <f t="shared" si="9"/>
        <v>0</v>
      </c>
      <c r="AQ28" s="1">
        <f t="shared" si="9"/>
        <v>0</v>
      </c>
      <c r="AR28" s="1">
        <f t="shared" si="9"/>
        <v>0</v>
      </c>
      <c r="AS28" s="1">
        <f t="shared" si="9"/>
        <v>0</v>
      </c>
      <c r="AT28" s="1">
        <f t="shared" si="9"/>
        <v>0</v>
      </c>
      <c r="AU28" s="1">
        <f t="shared" si="9"/>
        <v>19</v>
      </c>
      <c r="AV28" s="1">
        <f t="shared" si="9"/>
        <v>19</v>
      </c>
      <c r="AW28" s="1">
        <f t="shared" si="9"/>
        <v>0</v>
      </c>
      <c r="AX28" s="1">
        <f t="shared" si="9"/>
        <v>0</v>
      </c>
      <c r="AY28" s="1">
        <f t="shared" si="9"/>
        <v>0</v>
      </c>
      <c r="AZ28" s="1">
        <f t="shared" si="9"/>
        <v>0</v>
      </c>
      <c r="BA28" s="1">
        <f t="shared" si="9"/>
        <v>0</v>
      </c>
      <c r="BB28" s="1">
        <f t="shared" si="9"/>
        <v>0</v>
      </c>
      <c r="BC28" s="1">
        <f t="shared" si="9"/>
        <v>0</v>
      </c>
      <c r="BD28" s="1">
        <f t="shared" si="9"/>
        <v>0</v>
      </c>
      <c r="BE28" s="1">
        <f t="shared" si="9"/>
        <v>0</v>
      </c>
      <c r="BF28" s="1">
        <f t="shared" si="9"/>
        <v>0</v>
      </c>
      <c r="BG28" s="1">
        <f t="shared" si="9"/>
        <v>0</v>
      </c>
      <c r="BH28" s="1">
        <f t="shared" si="9"/>
        <v>0</v>
      </c>
      <c r="BI28" s="1">
        <f t="shared" si="9"/>
        <v>19</v>
      </c>
      <c r="BJ28" s="1">
        <f t="shared" si="9"/>
        <v>19</v>
      </c>
      <c r="BK28" s="1">
        <f t="shared" si="9"/>
        <v>19</v>
      </c>
      <c r="BL28" s="1">
        <f t="shared" si="9"/>
        <v>19</v>
      </c>
      <c r="BM28" s="1">
        <f t="shared" si="9"/>
        <v>19</v>
      </c>
      <c r="BN28" s="1">
        <f t="shared" si="9"/>
        <v>19</v>
      </c>
      <c r="BO28" s="1">
        <f t="shared" ref="BO28:CT28" si="10">COUNTIF(BO8:BO26,"")</f>
        <v>19</v>
      </c>
      <c r="BP28" s="1">
        <f t="shared" si="10"/>
        <v>19</v>
      </c>
      <c r="BQ28" s="1">
        <f t="shared" si="10"/>
        <v>19</v>
      </c>
      <c r="BR28" s="1">
        <f t="shared" si="10"/>
        <v>0</v>
      </c>
      <c r="BS28" s="1">
        <f t="shared" si="10"/>
        <v>0</v>
      </c>
      <c r="BT28" s="1">
        <f t="shared" si="10"/>
        <v>0</v>
      </c>
      <c r="BU28" s="1">
        <f t="shared" si="10"/>
        <v>0</v>
      </c>
      <c r="BV28" s="1">
        <f t="shared" si="10"/>
        <v>0</v>
      </c>
      <c r="BW28" s="1">
        <f t="shared" si="10"/>
        <v>0</v>
      </c>
      <c r="BX28" s="1">
        <f t="shared" si="10"/>
        <v>0</v>
      </c>
      <c r="BY28" s="1">
        <f t="shared" si="10"/>
        <v>0</v>
      </c>
      <c r="BZ28" s="1">
        <f t="shared" si="10"/>
        <v>0</v>
      </c>
      <c r="CA28" s="1">
        <f t="shared" si="10"/>
        <v>0</v>
      </c>
      <c r="CB28" s="1">
        <f t="shared" si="10"/>
        <v>0</v>
      </c>
      <c r="CC28" s="1">
        <f t="shared" si="10"/>
        <v>0</v>
      </c>
      <c r="CD28" s="1">
        <f t="shared" si="10"/>
        <v>0</v>
      </c>
      <c r="CE28" s="1">
        <f t="shared" si="10"/>
        <v>0</v>
      </c>
      <c r="CF28" s="1">
        <f t="shared" si="10"/>
        <v>0</v>
      </c>
      <c r="CG28" s="1">
        <f t="shared" si="10"/>
        <v>0</v>
      </c>
      <c r="CH28" s="1">
        <f t="shared" si="10"/>
        <v>0</v>
      </c>
      <c r="CI28" s="1">
        <f t="shared" si="10"/>
        <v>0</v>
      </c>
      <c r="CJ28" s="1">
        <f t="shared" si="10"/>
        <v>0</v>
      </c>
      <c r="CK28" s="1">
        <f t="shared" si="10"/>
        <v>0</v>
      </c>
      <c r="CL28" s="1">
        <f t="shared" si="10"/>
        <v>0</v>
      </c>
      <c r="CM28" s="1">
        <f t="shared" si="10"/>
        <v>0</v>
      </c>
      <c r="CN28" s="1">
        <f t="shared" si="10"/>
        <v>0</v>
      </c>
      <c r="CO28" s="1">
        <f t="shared" si="10"/>
        <v>19</v>
      </c>
      <c r="CP28" s="1">
        <f t="shared" si="10"/>
        <v>19</v>
      </c>
      <c r="CQ28" s="1">
        <f t="shared" si="10"/>
        <v>19</v>
      </c>
      <c r="CR28" s="1">
        <f t="shared" si="10"/>
        <v>19</v>
      </c>
      <c r="CS28" s="1">
        <f t="shared" si="10"/>
        <v>19</v>
      </c>
      <c r="CT28" s="1">
        <f t="shared" si="10"/>
        <v>19</v>
      </c>
      <c r="CU28" s="1">
        <f t="shared" ref="CU28:DI28" si="11">COUNTIF(CU8:CU26,"")</f>
        <v>19</v>
      </c>
      <c r="CV28" s="1">
        <f t="shared" si="11"/>
        <v>19</v>
      </c>
      <c r="CW28" s="1">
        <f t="shared" si="11"/>
        <v>19</v>
      </c>
      <c r="CX28" s="1">
        <f t="shared" si="11"/>
        <v>19</v>
      </c>
      <c r="CY28" s="1">
        <f t="shared" si="11"/>
        <v>19</v>
      </c>
      <c r="CZ28" s="1">
        <f t="shared" si="11"/>
        <v>19</v>
      </c>
      <c r="DA28" s="1">
        <f t="shared" si="11"/>
        <v>19</v>
      </c>
      <c r="DB28" s="1">
        <f t="shared" si="11"/>
        <v>19</v>
      </c>
      <c r="DC28" s="1">
        <f t="shared" si="11"/>
        <v>19</v>
      </c>
      <c r="DD28" s="1">
        <f t="shared" si="11"/>
        <v>19</v>
      </c>
      <c r="DE28" s="1">
        <f t="shared" si="11"/>
        <v>19</v>
      </c>
      <c r="DF28" s="1">
        <f t="shared" si="11"/>
        <v>19</v>
      </c>
      <c r="DG28" s="1">
        <f t="shared" si="11"/>
        <v>19</v>
      </c>
      <c r="DH28" s="1">
        <f t="shared" si="11"/>
        <v>19</v>
      </c>
      <c r="DI28" s="1">
        <f t="shared" si="11"/>
        <v>19</v>
      </c>
      <c r="DJ28" s="6">
        <f>SUM(C28:DI28)</f>
        <v>894</v>
      </c>
      <c r="DK28" s="2"/>
    </row>
    <row r="29" spans="2:115" x14ac:dyDescent="0.3">
      <c r="B29" s="5" t="s">
        <v>72</v>
      </c>
      <c r="C29" s="1">
        <f t="shared" ref="C29:AH29" si="12">COUNTIF(C8:C26,"x")</f>
        <v>2</v>
      </c>
      <c r="D29" s="1">
        <f t="shared" si="12"/>
        <v>0</v>
      </c>
      <c r="E29" s="1">
        <f t="shared" si="12"/>
        <v>0</v>
      </c>
      <c r="F29" s="1">
        <f t="shared" si="12"/>
        <v>0</v>
      </c>
      <c r="G29" s="1">
        <f t="shared" si="12"/>
        <v>0</v>
      </c>
      <c r="H29" s="1">
        <f t="shared" si="12"/>
        <v>0</v>
      </c>
      <c r="I29" s="1">
        <f t="shared" si="12"/>
        <v>0</v>
      </c>
      <c r="J29" s="1">
        <f t="shared" si="12"/>
        <v>0</v>
      </c>
      <c r="K29" s="1">
        <f t="shared" si="12"/>
        <v>0</v>
      </c>
      <c r="L29" s="1">
        <f t="shared" si="12"/>
        <v>0</v>
      </c>
      <c r="M29" s="1">
        <f t="shared" si="12"/>
        <v>0</v>
      </c>
      <c r="N29" s="1">
        <f t="shared" si="12"/>
        <v>0</v>
      </c>
      <c r="O29" s="1">
        <f t="shared" si="12"/>
        <v>0</v>
      </c>
      <c r="P29" s="1">
        <f t="shared" si="12"/>
        <v>0</v>
      </c>
      <c r="Q29" s="1">
        <f t="shared" si="12"/>
        <v>19</v>
      </c>
      <c r="R29" s="1">
        <f t="shared" si="12"/>
        <v>0</v>
      </c>
      <c r="S29" s="1">
        <f t="shared" si="12"/>
        <v>0</v>
      </c>
      <c r="T29" s="1">
        <f t="shared" si="12"/>
        <v>0</v>
      </c>
      <c r="U29" s="1">
        <f t="shared" si="12"/>
        <v>0</v>
      </c>
      <c r="V29" s="1">
        <f t="shared" si="12"/>
        <v>0</v>
      </c>
      <c r="W29" s="1">
        <f t="shared" si="12"/>
        <v>0</v>
      </c>
      <c r="X29" s="1">
        <f t="shared" si="12"/>
        <v>19</v>
      </c>
      <c r="Y29" s="1">
        <f t="shared" si="12"/>
        <v>0</v>
      </c>
      <c r="Z29" s="1">
        <f t="shared" si="12"/>
        <v>0</v>
      </c>
      <c r="AA29" s="1">
        <f t="shared" si="12"/>
        <v>0</v>
      </c>
      <c r="AB29" s="1">
        <f t="shared" si="12"/>
        <v>19</v>
      </c>
      <c r="AC29" s="1">
        <f t="shared" si="12"/>
        <v>19</v>
      </c>
      <c r="AD29" s="1">
        <f t="shared" si="12"/>
        <v>19</v>
      </c>
      <c r="AE29" s="1">
        <f t="shared" si="12"/>
        <v>19</v>
      </c>
      <c r="AF29" s="1">
        <f t="shared" si="12"/>
        <v>19</v>
      </c>
      <c r="AG29" s="1">
        <f t="shared" si="12"/>
        <v>19</v>
      </c>
      <c r="AH29" s="1">
        <f t="shared" si="12"/>
        <v>19</v>
      </c>
      <c r="AI29" s="1">
        <f t="shared" ref="AI29:BN29" si="13">COUNTIF(AI8:AI26,"x")</f>
        <v>19</v>
      </c>
      <c r="AJ29" s="1">
        <f t="shared" si="13"/>
        <v>19</v>
      </c>
      <c r="AK29" s="1">
        <f t="shared" si="13"/>
        <v>19</v>
      </c>
      <c r="AL29" s="1">
        <f t="shared" si="13"/>
        <v>19</v>
      </c>
      <c r="AM29" s="1">
        <f t="shared" si="13"/>
        <v>19</v>
      </c>
      <c r="AN29" s="1">
        <f t="shared" si="13"/>
        <v>19</v>
      </c>
      <c r="AO29" s="1">
        <f t="shared" si="13"/>
        <v>19</v>
      </c>
      <c r="AP29" s="1">
        <f t="shared" si="13"/>
        <v>19</v>
      </c>
      <c r="AQ29" s="1">
        <f t="shared" si="13"/>
        <v>19</v>
      </c>
      <c r="AR29" s="1">
        <f t="shared" si="13"/>
        <v>19</v>
      </c>
      <c r="AS29" s="1">
        <f t="shared" si="13"/>
        <v>19</v>
      </c>
      <c r="AT29" s="1">
        <f t="shared" si="13"/>
        <v>19</v>
      </c>
      <c r="AU29" s="1">
        <f t="shared" si="13"/>
        <v>0</v>
      </c>
      <c r="AV29" s="1">
        <f t="shared" si="13"/>
        <v>0</v>
      </c>
      <c r="AW29" s="1">
        <f t="shared" si="13"/>
        <v>19</v>
      </c>
      <c r="AX29" s="1">
        <f t="shared" si="13"/>
        <v>19</v>
      </c>
      <c r="AY29" s="1">
        <f t="shared" si="13"/>
        <v>19</v>
      </c>
      <c r="AZ29" s="1">
        <f t="shared" si="13"/>
        <v>19</v>
      </c>
      <c r="BA29" s="1">
        <f t="shared" si="13"/>
        <v>19</v>
      </c>
      <c r="BB29" s="1">
        <f t="shared" si="13"/>
        <v>19</v>
      </c>
      <c r="BC29" s="1">
        <f t="shared" si="13"/>
        <v>19</v>
      </c>
      <c r="BD29" s="1">
        <f t="shared" si="13"/>
        <v>19</v>
      </c>
      <c r="BE29" s="1">
        <f t="shared" si="13"/>
        <v>19</v>
      </c>
      <c r="BF29" s="1">
        <f t="shared" si="13"/>
        <v>19</v>
      </c>
      <c r="BG29" s="1">
        <f t="shared" si="13"/>
        <v>19</v>
      </c>
      <c r="BH29" s="1">
        <f t="shared" si="13"/>
        <v>19</v>
      </c>
      <c r="BI29" s="1">
        <f t="shared" si="13"/>
        <v>0</v>
      </c>
      <c r="BJ29" s="1">
        <f t="shared" si="13"/>
        <v>0</v>
      </c>
      <c r="BK29" s="1">
        <f t="shared" si="13"/>
        <v>0</v>
      </c>
      <c r="BL29" s="1">
        <f t="shared" si="13"/>
        <v>0</v>
      </c>
      <c r="BM29" s="1">
        <f t="shared" si="13"/>
        <v>0</v>
      </c>
      <c r="BN29" s="1">
        <f t="shared" si="13"/>
        <v>0</v>
      </c>
      <c r="BO29" s="1">
        <f t="shared" ref="BO29:CT29" si="14">COUNTIF(BO8:BO26,"x")</f>
        <v>0</v>
      </c>
      <c r="BP29" s="1">
        <f t="shared" si="14"/>
        <v>0</v>
      </c>
      <c r="BQ29" s="1">
        <f t="shared" si="14"/>
        <v>0</v>
      </c>
      <c r="BR29" s="1">
        <f t="shared" si="14"/>
        <v>19</v>
      </c>
      <c r="BS29" s="1">
        <f t="shared" si="14"/>
        <v>0</v>
      </c>
      <c r="BT29" s="1">
        <f t="shared" si="14"/>
        <v>0</v>
      </c>
      <c r="BU29" s="1">
        <f t="shared" si="14"/>
        <v>0</v>
      </c>
      <c r="BV29" s="1">
        <f t="shared" si="14"/>
        <v>0</v>
      </c>
      <c r="BW29" s="1">
        <f t="shared" si="14"/>
        <v>0</v>
      </c>
      <c r="BX29" s="1">
        <f t="shared" si="14"/>
        <v>0</v>
      </c>
      <c r="BY29" s="1">
        <f t="shared" si="14"/>
        <v>0</v>
      </c>
      <c r="BZ29" s="1">
        <f t="shared" si="14"/>
        <v>0</v>
      </c>
      <c r="CA29" s="1">
        <f t="shared" si="14"/>
        <v>0</v>
      </c>
      <c r="CB29" s="1">
        <f t="shared" si="14"/>
        <v>0</v>
      </c>
      <c r="CC29" s="1">
        <f t="shared" si="14"/>
        <v>0</v>
      </c>
      <c r="CD29" s="1">
        <f t="shared" si="14"/>
        <v>0</v>
      </c>
      <c r="CE29" s="1">
        <f t="shared" si="14"/>
        <v>0</v>
      </c>
      <c r="CF29" s="1">
        <f t="shared" si="14"/>
        <v>0</v>
      </c>
      <c r="CG29" s="1">
        <f t="shared" si="14"/>
        <v>0</v>
      </c>
      <c r="CH29" s="1">
        <f t="shared" si="14"/>
        <v>0</v>
      </c>
      <c r="CI29" s="1">
        <f t="shared" si="14"/>
        <v>0</v>
      </c>
      <c r="CJ29" s="1">
        <f t="shared" si="14"/>
        <v>0</v>
      </c>
      <c r="CK29" s="1">
        <f t="shared" si="14"/>
        <v>0</v>
      </c>
      <c r="CL29" s="1">
        <f t="shared" si="14"/>
        <v>0</v>
      </c>
      <c r="CM29" s="1">
        <f t="shared" si="14"/>
        <v>0</v>
      </c>
      <c r="CN29" s="1">
        <f t="shared" si="14"/>
        <v>0</v>
      </c>
      <c r="CO29" s="1">
        <f t="shared" si="14"/>
        <v>0</v>
      </c>
      <c r="CP29" s="1">
        <f t="shared" si="14"/>
        <v>0</v>
      </c>
      <c r="CQ29" s="1">
        <f t="shared" si="14"/>
        <v>0</v>
      </c>
      <c r="CR29" s="1">
        <f t="shared" si="14"/>
        <v>0</v>
      </c>
      <c r="CS29" s="1">
        <f t="shared" si="14"/>
        <v>0</v>
      </c>
      <c r="CT29" s="1">
        <f t="shared" si="14"/>
        <v>0</v>
      </c>
      <c r="CU29" s="1">
        <f t="shared" ref="CU29:DI29" si="15">COUNTIF(CU8:CU26,"x")</f>
        <v>0</v>
      </c>
      <c r="CV29" s="1">
        <f t="shared" si="15"/>
        <v>0</v>
      </c>
      <c r="CW29" s="1">
        <f t="shared" si="15"/>
        <v>0</v>
      </c>
      <c r="CX29" s="1">
        <f t="shared" si="15"/>
        <v>0</v>
      </c>
      <c r="CY29" s="1">
        <f t="shared" si="15"/>
        <v>0</v>
      </c>
      <c r="CZ29" s="1">
        <f t="shared" si="15"/>
        <v>0</v>
      </c>
      <c r="DA29" s="1">
        <f t="shared" si="15"/>
        <v>0</v>
      </c>
      <c r="DB29" s="1">
        <f t="shared" si="15"/>
        <v>0</v>
      </c>
      <c r="DC29" s="1">
        <f t="shared" si="15"/>
        <v>0</v>
      </c>
      <c r="DD29" s="1">
        <f t="shared" si="15"/>
        <v>0</v>
      </c>
      <c r="DE29" s="1">
        <f t="shared" si="15"/>
        <v>0</v>
      </c>
      <c r="DF29" s="1">
        <f t="shared" si="15"/>
        <v>0</v>
      </c>
      <c r="DG29" s="1">
        <f t="shared" si="15"/>
        <v>0</v>
      </c>
      <c r="DH29" s="1">
        <f t="shared" si="15"/>
        <v>0</v>
      </c>
      <c r="DI29" s="1">
        <f t="shared" si="15"/>
        <v>0</v>
      </c>
      <c r="DJ29" s="6">
        <f t="shared" ref="DJ29:DJ31" si="16">SUM(C29:DI29)</f>
        <v>648</v>
      </c>
      <c r="DK29" s="2"/>
    </row>
    <row r="30" spans="2:115" x14ac:dyDescent="0.3">
      <c r="B30" s="5" t="s">
        <v>69</v>
      </c>
      <c r="C30" s="1">
        <f t="shared" ref="C30:AH30" si="17">COUNTIF(C8:C26,"p")</f>
        <v>0</v>
      </c>
      <c r="D30" s="1">
        <f t="shared" si="17"/>
        <v>0</v>
      </c>
      <c r="E30" s="1">
        <f t="shared" si="17"/>
        <v>0</v>
      </c>
      <c r="F30" s="1">
        <f t="shared" si="17"/>
        <v>0</v>
      </c>
      <c r="G30" s="1">
        <f t="shared" si="17"/>
        <v>0</v>
      </c>
      <c r="H30" s="1">
        <f t="shared" si="17"/>
        <v>0</v>
      </c>
      <c r="I30" s="1">
        <f t="shared" si="17"/>
        <v>0</v>
      </c>
      <c r="J30" s="1">
        <f t="shared" si="17"/>
        <v>0</v>
      </c>
      <c r="K30" s="1">
        <f t="shared" si="17"/>
        <v>0</v>
      </c>
      <c r="L30" s="1">
        <f t="shared" si="17"/>
        <v>0</v>
      </c>
      <c r="M30" s="1">
        <f t="shared" si="17"/>
        <v>8</v>
      </c>
      <c r="N30" s="1">
        <f t="shared" si="17"/>
        <v>8</v>
      </c>
      <c r="O30" s="1">
        <f t="shared" si="17"/>
        <v>8</v>
      </c>
      <c r="P30" s="1">
        <f t="shared" si="17"/>
        <v>0</v>
      </c>
      <c r="Q30" s="1">
        <f t="shared" si="17"/>
        <v>0</v>
      </c>
      <c r="R30" s="1">
        <f t="shared" si="17"/>
        <v>0</v>
      </c>
      <c r="S30" s="1">
        <f t="shared" si="17"/>
        <v>8</v>
      </c>
      <c r="T30" s="1">
        <f t="shared" si="17"/>
        <v>0</v>
      </c>
      <c r="U30" s="1">
        <f t="shared" si="17"/>
        <v>0</v>
      </c>
      <c r="V30" s="1">
        <f t="shared" si="17"/>
        <v>8</v>
      </c>
      <c r="W30" s="1">
        <f t="shared" si="17"/>
        <v>0</v>
      </c>
      <c r="X30" s="1">
        <f t="shared" si="17"/>
        <v>0</v>
      </c>
      <c r="Y30" s="1">
        <f t="shared" si="17"/>
        <v>19</v>
      </c>
      <c r="Z30" s="1">
        <f t="shared" si="17"/>
        <v>0</v>
      </c>
      <c r="AA30" s="1">
        <f t="shared" si="17"/>
        <v>0</v>
      </c>
      <c r="AB30" s="1">
        <f t="shared" si="17"/>
        <v>0</v>
      </c>
      <c r="AC30" s="1">
        <f t="shared" si="17"/>
        <v>0</v>
      </c>
      <c r="AD30" s="1">
        <f t="shared" si="17"/>
        <v>0</v>
      </c>
      <c r="AE30" s="1">
        <f t="shared" si="17"/>
        <v>0</v>
      </c>
      <c r="AF30" s="1">
        <f t="shared" si="17"/>
        <v>0</v>
      </c>
      <c r="AG30" s="1">
        <f t="shared" si="17"/>
        <v>0</v>
      </c>
      <c r="AH30" s="1">
        <f t="shared" si="17"/>
        <v>0</v>
      </c>
      <c r="AI30" s="1">
        <f t="shared" ref="AI30:BN30" si="18">COUNTIF(AI8:AI26,"p")</f>
        <v>0</v>
      </c>
      <c r="AJ30" s="1">
        <f t="shared" si="18"/>
        <v>0</v>
      </c>
      <c r="AK30" s="1">
        <f t="shared" si="18"/>
        <v>0</v>
      </c>
      <c r="AL30" s="1">
        <f t="shared" si="18"/>
        <v>0</v>
      </c>
      <c r="AM30" s="1">
        <f t="shared" si="18"/>
        <v>0</v>
      </c>
      <c r="AN30" s="1">
        <f t="shared" si="18"/>
        <v>0</v>
      </c>
      <c r="AO30" s="1">
        <f t="shared" si="18"/>
        <v>0</v>
      </c>
      <c r="AP30" s="1">
        <f t="shared" si="18"/>
        <v>0</v>
      </c>
      <c r="AQ30" s="1">
        <f t="shared" si="18"/>
        <v>0</v>
      </c>
      <c r="AR30" s="1">
        <f t="shared" si="18"/>
        <v>0</v>
      </c>
      <c r="AS30" s="1">
        <f t="shared" si="18"/>
        <v>0</v>
      </c>
      <c r="AT30" s="1">
        <f t="shared" si="18"/>
        <v>0</v>
      </c>
      <c r="AU30" s="1">
        <f t="shared" si="18"/>
        <v>0</v>
      </c>
      <c r="AV30" s="1">
        <f t="shared" si="18"/>
        <v>0</v>
      </c>
      <c r="AW30" s="1">
        <f t="shared" si="18"/>
        <v>0</v>
      </c>
      <c r="AX30" s="1">
        <f t="shared" si="18"/>
        <v>0</v>
      </c>
      <c r="AY30" s="1">
        <f t="shared" si="18"/>
        <v>0</v>
      </c>
      <c r="AZ30" s="1">
        <f t="shared" si="18"/>
        <v>0</v>
      </c>
      <c r="BA30" s="1">
        <f t="shared" si="18"/>
        <v>0</v>
      </c>
      <c r="BB30" s="1">
        <f t="shared" si="18"/>
        <v>0</v>
      </c>
      <c r="BC30" s="1">
        <f t="shared" si="18"/>
        <v>0</v>
      </c>
      <c r="BD30" s="1">
        <f t="shared" si="18"/>
        <v>0</v>
      </c>
      <c r="BE30" s="1">
        <f t="shared" si="18"/>
        <v>0</v>
      </c>
      <c r="BF30" s="1">
        <f t="shared" si="18"/>
        <v>0</v>
      </c>
      <c r="BG30" s="1">
        <f t="shared" si="18"/>
        <v>0</v>
      </c>
      <c r="BH30" s="1">
        <f t="shared" si="18"/>
        <v>0</v>
      </c>
      <c r="BI30" s="1">
        <f t="shared" si="18"/>
        <v>0</v>
      </c>
      <c r="BJ30" s="1">
        <f t="shared" si="18"/>
        <v>0</v>
      </c>
      <c r="BK30" s="1">
        <f t="shared" si="18"/>
        <v>0</v>
      </c>
      <c r="BL30" s="1">
        <f t="shared" si="18"/>
        <v>0</v>
      </c>
      <c r="BM30" s="1">
        <f t="shared" si="18"/>
        <v>0</v>
      </c>
      <c r="BN30" s="1">
        <f t="shared" si="18"/>
        <v>0</v>
      </c>
      <c r="BO30" s="1">
        <f t="shared" ref="BO30:CT30" si="19">COUNTIF(BO8:BO26,"p")</f>
        <v>0</v>
      </c>
      <c r="BP30" s="1">
        <f t="shared" si="19"/>
        <v>0</v>
      </c>
      <c r="BQ30" s="1">
        <f t="shared" si="19"/>
        <v>0</v>
      </c>
      <c r="BR30" s="1">
        <f t="shared" si="19"/>
        <v>0</v>
      </c>
      <c r="BS30" s="1">
        <f t="shared" si="19"/>
        <v>19</v>
      </c>
      <c r="BT30" s="1">
        <f t="shared" si="19"/>
        <v>19</v>
      </c>
      <c r="BU30" s="1">
        <f t="shared" si="19"/>
        <v>19</v>
      </c>
      <c r="BV30" s="1">
        <f t="shared" si="19"/>
        <v>19</v>
      </c>
      <c r="BW30" s="1">
        <f t="shared" si="19"/>
        <v>19</v>
      </c>
      <c r="BX30" s="1">
        <f t="shared" si="19"/>
        <v>19</v>
      </c>
      <c r="BY30" s="1">
        <f t="shared" si="19"/>
        <v>19</v>
      </c>
      <c r="BZ30" s="1">
        <f t="shared" si="19"/>
        <v>19</v>
      </c>
      <c r="CA30" s="1">
        <f t="shared" si="19"/>
        <v>19</v>
      </c>
      <c r="CB30" s="1">
        <f t="shared" si="19"/>
        <v>19</v>
      </c>
      <c r="CC30" s="1">
        <f t="shared" si="19"/>
        <v>19</v>
      </c>
      <c r="CD30" s="1">
        <f t="shared" si="19"/>
        <v>19</v>
      </c>
      <c r="CE30" s="1">
        <f t="shared" si="19"/>
        <v>19</v>
      </c>
      <c r="CF30" s="1">
        <f t="shared" si="19"/>
        <v>19</v>
      </c>
      <c r="CG30" s="1">
        <f t="shared" si="19"/>
        <v>19</v>
      </c>
      <c r="CH30" s="1">
        <f t="shared" si="19"/>
        <v>19</v>
      </c>
      <c r="CI30" s="1">
        <f t="shared" si="19"/>
        <v>19</v>
      </c>
      <c r="CJ30" s="1">
        <f t="shared" si="19"/>
        <v>19</v>
      </c>
      <c r="CK30" s="1">
        <f t="shared" si="19"/>
        <v>19</v>
      </c>
      <c r="CL30" s="1">
        <f t="shared" si="19"/>
        <v>19</v>
      </c>
      <c r="CM30" s="1">
        <f t="shared" si="19"/>
        <v>19</v>
      </c>
      <c r="CN30" s="1">
        <f t="shared" si="19"/>
        <v>19</v>
      </c>
      <c r="CO30" s="1">
        <f t="shared" si="19"/>
        <v>0</v>
      </c>
      <c r="CP30" s="1">
        <f t="shared" si="19"/>
        <v>0</v>
      </c>
      <c r="CQ30" s="1">
        <f t="shared" si="19"/>
        <v>0</v>
      </c>
      <c r="CR30" s="1">
        <f t="shared" si="19"/>
        <v>0</v>
      </c>
      <c r="CS30" s="1">
        <f t="shared" si="19"/>
        <v>0</v>
      </c>
      <c r="CT30" s="1">
        <f t="shared" si="19"/>
        <v>0</v>
      </c>
      <c r="CU30" s="1">
        <f t="shared" ref="CU30:DI30" si="20">COUNTIF(CU8:CU26,"p")</f>
        <v>0</v>
      </c>
      <c r="CV30" s="1">
        <f t="shared" si="20"/>
        <v>0</v>
      </c>
      <c r="CW30" s="1">
        <f t="shared" si="20"/>
        <v>0</v>
      </c>
      <c r="CX30" s="1">
        <f t="shared" si="20"/>
        <v>0</v>
      </c>
      <c r="CY30" s="1">
        <f t="shared" si="20"/>
        <v>0</v>
      </c>
      <c r="CZ30" s="1">
        <f t="shared" si="20"/>
        <v>0</v>
      </c>
      <c r="DA30" s="1">
        <f t="shared" si="20"/>
        <v>0</v>
      </c>
      <c r="DB30" s="1">
        <f t="shared" si="20"/>
        <v>0</v>
      </c>
      <c r="DC30" s="1">
        <f t="shared" si="20"/>
        <v>0</v>
      </c>
      <c r="DD30" s="1">
        <f t="shared" si="20"/>
        <v>0</v>
      </c>
      <c r="DE30" s="1">
        <f t="shared" si="20"/>
        <v>0</v>
      </c>
      <c r="DF30" s="1">
        <f t="shared" si="20"/>
        <v>0</v>
      </c>
      <c r="DG30" s="1">
        <f t="shared" si="20"/>
        <v>0</v>
      </c>
      <c r="DH30" s="1">
        <f t="shared" si="20"/>
        <v>0</v>
      </c>
      <c r="DI30" s="1">
        <f t="shared" si="20"/>
        <v>0</v>
      </c>
      <c r="DJ30" s="6">
        <f t="shared" si="16"/>
        <v>477</v>
      </c>
    </row>
    <row r="31" spans="2:115" x14ac:dyDescent="0.3">
      <c r="B31" s="5" t="s">
        <v>73</v>
      </c>
      <c r="C31" s="1">
        <f t="shared" ref="C31:AH31" si="21">COUNTIF(C8:C26,"-")</f>
        <v>0</v>
      </c>
      <c r="D31" s="1">
        <f t="shared" si="21"/>
        <v>0</v>
      </c>
      <c r="E31" s="1">
        <f t="shared" si="21"/>
        <v>0</v>
      </c>
      <c r="F31" s="1">
        <f t="shared" si="21"/>
        <v>0</v>
      </c>
      <c r="G31" s="1">
        <f t="shared" si="21"/>
        <v>0</v>
      </c>
      <c r="H31" s="1">
        <f t="shared" si="21"/>
        <v>0</v>
      </c>
      <c r="I31" s="1">
        <f t="shared" si="21"/>
        <v>0</v>
      </c>
      <c r="J31" s="1">
        <f t="shared" si="21"/>
        <v>0</v>
      </c>
      <c r="K31" s="1">
        <f t="shared" si="21"/>
        <v>0</v>
      </c>
      <c r="L31" s="1">
        <f t="shared" si="21"/>
        <v>0</v>
      </c>
      <c r="M31" s="1">
        <f t="shared" si="21"/>
        <v>11</v>
      </c>
      <c r="N31" s="1">
        <f t="shared" si="21"/>
        <v>11</v>
      </c>
      <c r="O31" s="1">
        <f t="shared" si="21"/>
        <v>11</v>
      </c>
      <c r="P31" s="1">
        <f t="shared" si="21"/>
        <v>0</v>
      </c>
      <c r="Q31" s="1">
        <f t="shared" si="21"/>
        <v>0</v>
      </c>
      <c r="R31" s="1">
        <f t="shared" si="21"/>
        <v>0</v>
      </c>
      <c r="S31" s="1">
        <f t="shared" si="21"/>
        <v>0</v>
      </c>
      <c r="T31" s="1">
        <f t="shared" si="21"/>
        <v>19</v>
      </c>
      <c r="U31" s="1">
        <f t="shared" si="21"/>
        <v>19</v>
      </c>
      <c r="V31" s="1">
        <f t="shared" si="21"/>
        <v>0</v>
      </c>
      <c r="W31" s="1">
        <f t="shared" si="21"/>
        <v>19</v>
      </c>
      <c r="X31" s="1">
        <f t="shared" si="21"/>
        <v>0</v>
      </c>
      <c r="Y31" s="1">
        <f t="shared" si="21"/>
        <v>0</v>
      </c>
      <c r="Z31" s="1">
        <f t="shared" si="21"/>
        <v>0</v>
      </c>
      <c r="AA31" s="1">
        <f t="shared" si="21"/>
        <v>0</v>
      </c>
      <c r="AB31" s="1">
        <f t="shared" si="21"/>
        <v>0</v>
      </c>
      <c r="AC31" s="1">
        <f t="shared" si="21"/>
        <v>0</v>
      </c>
      <c r="AD31" s="1">
        <f t="shared" si="21"/>
        <v>0</v>
      </c>
      <c r="AE31" s="1">
        <f t="shared" si="21"/>
        <v>0</v>
      </c>
      <c r="AF31" s="1">
        <f t="shared" si="21"/>
        <v>0</v>
      </c>
      <c r="AG31" s="1">
        <f t="shared" si="21"/>
        <v>0</v>
      </c>
      <c r="AH31" s="1">
        <f t="shared" si="21"/>
        <v>0</v>
      </c>
      <c r="AI31" s="1">
        <f t="shared" ref="AI31:BN31" si="22">COUNTIF(AI8:AI26,"-")</f>
        <v>0</v>
      </c>
      <c r="AJ31" s="1">
        <f t="shared" si="22"/>
        <v>0</v>
      </c>
      <c r="AK31" s="1">
        <f t="shared" si="22"/>
        <v>0</v>
      </c>
      <c r="AL31" s="1">
        <f t="shared" si="22"/>
        <v>0</v>
      </c>
      <c r="AM31" s="1">
        <f t="shared" si="22"/>
        <v>0</v>
      </c>
      <c r="AN31" s="1">
        <f t="shared" si="22"/>
        <v>0</v>
      </c>
      <c r="AO31" s="1">
        <f t="shared" si="22"/>
        <v>0</v>
      </c>
      <c r="AP31" s="1">
        <f t="shared" si="22"/>
        <v>0</v>
      </c>
      <c r="AQ31" s="1">
        <f t="shared" si="22"/>
        <v>0</v>
      </c>
      <c r="AR31" s="1">
        <f t="shared" si="22"/>
        <v>0</v>
      </c>
      <c r="AS31" s="1">
        <f t="shared" si="22"/>
        <v>0</v>
      </c>
      <c r="AT31" s="1">
        <f t="shared" si="22"/>
        <v>0</v>
      </c>
      <c r="AU31" s="1">
        <f t="shared" si="22"/>
        <v>0</v>
      </c>
      <c r="AV31" s="1">
        <f t="shared" si="22"/>
        <v>0</v>
      </c>
      <c r="AW31" s="1">
        <f t="shared" si="22"/>
        <v>0</v>
      </c>
      <c r="AX31" s="1">
        <f t="shared" si="22"/>
        <v>0</v>
      </c>
      <c r="AY31" s="1">
        <f t="shared" si="22"/>
        <v>0</v>
      </c>
      <c r="AZ31" s="1">
        <f t="shared" si="22"/>
        <v>0</v>
      </c>
      <c r="BA31" s="1">
        <f t="shared" si="22"/>
        <v>0</v>
      </c>
      <c r="BB31" s="1">
        <f t="shared" si="22"/>
        <v>0</v>
      </c>
      <c r="BC31" s="1">
        <f t="shared" si="22"/>
        <v>0</v>
      </c>
      <c r="BD31" s="1">
        <f t="shared" si="22"/>
        <v>0</v>
      </c>
      <c r="BE31" s="1">
        <f t="shared" si="22"/>
        <v>0</v>
      </c>
      <c r="BF31" s="1">
        <f t="shared" si="22"/>
        <v>0</v>
      </c>
      <c r="BG31" s="1">
        <f t="shared" si="22"/>
        <v>0</v>
      </c>
      <c r="BH31" s="1">
        <f t="shared" si="22"/>
        <v>0</v>
      </c>
      <c r="BI31" s="1">
        <f t="shared" si="22"/>
        <v>0</v>
      </c>
      <c r="BJ31" s="1">
        <f t="shared" si="22"/>
        <v>0</v>
      </c>
      <c r="BK31" s="1">
        <f t="shared" si="22"/>
        <v>0</v>
      </c>
      <c r="BL31" s="1">
        <f t="shared" si="22"/>
        <v>0</v>
      </c>
      <c r="BM31" s="1">
        <f t="shared" si="22"/>
        <v>0</v>
      </c>
      <c r="BN31" s="1">
        <f t="shared" si="22"/>
        <v>0</v>
      </c>
      <c r="BO31" s="1">
        <f t="shared" ref="BO31:CT31" si="23">COUNTIF(BO8:BO26,"-")</f>
        <v>0</v>
      </c>
      <c r="BP31" s="1">
        <f t="shared" si="23"/>
        <v>0</v>
      </c>
      <c r="BQ31" s="1">
        <f t="shared" si="23"/>
        <v>0</v>
      </c>
      <c r="BR31" s="1">
        <f t="shared" si="23"/>
        <v>0</v>
      </c>
      <c r="BS31" s="1">
        <f t="shared" si="23"/>
        <v>0</v>
      </c>
      <c r="BT31" s="1">
        <f t="shared" si="23"/>
        <v>0</v>
      </c>
      <c r="BU31" s="1">
        <f t="shared" si="23"/>
        <v>0</v>
      </c>
      <c r="BV31" s="1">
        <f t="shared" si="23"/>
        <v>0</v>
      </c>
      <c r="BW31" s="1">
        <f t="shared" si="23"/>
        <v>0</v>
      </c>
      <c r="BX31" s="1">
        <f t="shared" si="23"/>
        <v>0</v>
      </c>
      <c r="BY31" s="1">
        <f t="shared" si="23"/>
        <v>0</v>
      </c>
      <c r="BZ31" s="1">
        <f t="shared" si="23"/>
        <v>0</v>
      </c>
      <c r="CA31" s="1">
        <f t="shared" si="23"/>
        <v>0</v>
      </c>
      <c r="CB31" s="1">
        <f t="shared" si="23"/>
        <v>0</v>
      </c>
      <c r="CC31" s="1">
        <f t="shared" si="23"/>
        <v>0</v>
      </c>
      <c r="CD31" s="1">
        <f t="shared" si="23"/>
        <v>0</v>
      </c>
      <c r="CE31" s="1">
        <f t="shared" si="23"/>
        <v>0</v>
      </c>
      <c r="CF31" s="1">
        <f t="shared" si="23"/>
        <v>0</v>
      </c>
      <c r="CG31" s="1">
        <f t="shared" si="23"/>
        <v>0</v>
      </c>
      <c r="CH31" s="1">
        <f t="shared" si="23"/>
        <v>0</v>
      </c>
      <c r="CI31" s="1">
        <f t="shared" si="23"/>
        <v>0</v>
      </c>
      <c r="CJ31" s="1">
        <f t="shared" si="23"/>
        <v>0</v>
      </c>
      <c r="CK31" s="1">
        <f t="shared" si="23"/>
        <v>0</v>
      </c>
      <c r="CL31" s="1">
        <f t="shared" si="23"/>
        <v>0</v>
      </c>
      <c r="CM31" s="1">
        <f t="shared" si="23"/>
        <v>0</v>
      </c>
      <c r="CN31" s="1">
        <f t="shared" si="23"/>
        <v>0</v>
      </c>
      <c r="CO31" s="1">
        <f t="shared" si="23"/>
        <v>0</v>
      </c>
      <c r="CP31" s="1">
        <f t="shared" si="23"/>
        <v>0</v>
      </c>
      <c r="CQ31" s="1">
        <f t="shared" si="23"/>
        <v>0</v>
      </c>
      <c r="CR31" s="1">
        <f t="shared" si="23"/>
        <v>0</v>
      </c>
      <c r="CS31" s="1">
        <f t="shared" si="23"/>
        <v>0</v>
      </c>
      <c r="CT31" s="1">
        <f t="shared" si="23"/>
        <v>0</v>
      </c>
      <c r="CU31" s="1">
        <f t="shared" ref="CU31:DI31" si="24">COUNTIF(CU8:CU26,"-")</f>
        <v>0</v>
      </c>
      <c r="CV31" s="1">
        <f t="shared" si="24"/>
        <v>0</v>
      </c>
      <c r="CW31" s="1">
        <f t="shared" si="24"/>
        <v>0</v>
      </c>
      <c r="CX31" s="1">
        <f t="shared" si="24"/>
        <v>0</v>
      </c>
      <c r="CY31" s="1">
        <f t="shared" si="24"/>
        <v>0</v>
      </c>
      <c r="CZ31" s="1">
        <f t="shared" si="24"/>
        <v>0</v>
      </c>
      <c r="DA31" s="1">
        <f t="shared" si="24"/>
        <v>0</v>
      </c>
      <c r="DB31" s="1">
        <f t="shared" si="24"/>
        <v>0</v>
      </c>
      <c r="DC31" s="1">
        <f t="shared" si="24"/>
        <v>0</v>
      </c>
      <c r="DD31" s="1">
        <f t="shared" si="24"/>
        <v>0</v>
      </c>
      <c r="DE31" s="1">
        <f t="shared" si="24"/>
        <v>0</v>
      </c>
      <c r="DF31" s="1">
        <f t="shared" si="24"/>
        <v>0</v>
      </c>
      <c r="DG31" s="1">
        <f t="shared" si="24"/>
        <v>0</v>
      </c>
      <c r="DH31" s="1">
        <f t="shared" si="24"/>
        <v>0</v>
      </c>
      <c r="DI31" s="1">
        <f t="shared" si="24"/>
        <v>0</v>
      </c>
      <c r="DJ31" s="6">
        <f t="shared" si="16"/>
        <v>90</v>
      </c>
    </row>
  </sheetData>
  <mergeCells count="18">
    <mergeCell ref="CO1:DI1"/>
    <mergeCell ref="CO2:CQ2"/>
    <mergeCell ref="CR2:CV2"/>
    <mergeCell ref="CW2:DC2"/>
    <mergeCell ref="DD2:DE2"/>
    <mergeCell ref="DF2:DI2"/>
    <mergeCell ref="BI2:BQ2"/>
    <mergeCell ref="BS2:CD2"/>
    <mergeCell ref="B1:B3"/>
    <mergeCell ref="CE2:CN2"/>
    <mergeCell ref="C1:CN1"/>
    <mergeCell ref="C2:O2"/>
    <mergeCell ref="P2:W2"/>
    <mergeCell ref="X2:AC2"/>
    <mergeCell ref="AE2:AF2"/>
    <mergeCell ref="AG2:AP2"/>
    <mergeCell ref="AQ2:AZ2"/>
    <mergeCell ref="BA2:BF2"/>
  </mergeCells>
  <conditionalFormatting sqref="C4:D26">
    <cfRule type="containsBlanks" dxfId="3" priority="3">
      <formula>LEN(TRIM(C4))=0</formula>
    </cfRule>
  </conditionalFormatting>
  <conditionalFormatting sqref="C4:DI26">
    <cfRule type="cellIs" dxfId="2" priority="1" operator="equal">
      <formula>"-"</formula>
    </cfRule>
    <cfRule type="cellIs" dxfId="1" priority="2" operator="equal">
      <formula>"p"</formula>
    </cfRule>
  </conditionalFormatting>
  <conditionalFormatting sqref="C28:DI31"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DI26">
    <cfRule type="containsBlanks" dxfId="0" priority="4" stopIfTrue="1">
      <formula>LEN(TRIM(E4))=0</formula>
    </cfRule>
  </conditionalFormatting>
  <conditionalFormatting sqref="DK4:DK26">
    <cfRule type="colorScale" priority="248">
      <colorScale>
        <cfvo type="min"/>
        <cfvo type="max"/>
        <color theme="9"/>
        <color rgb="FFFF0000"/>
      </colorScale>
    </cfRule>
  </conditionalFormatting>
  <pageMargins left="0.25" right="0.25" top="0.75" bottom="0.75" header="0.3" footer="0.3"/>
  <pageSetup scale="28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Policy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Homero Raul Vargas Cruz</dc:creator>
  <cp:keywords/>
  <dc:description/>
  <cp:lastModifiedBy>Homero Raul Vargas Cruz</cp:lastModifiedBy>
  <cp:revision/>
  <cp:lastPrinted>2024-12-09T01:48:09Z</cp:lastPrinted>
  <dcterms:created xsi:type="dcterms:W3CDTF">2022-03-19T01:35:29Z</dcterms:created>
  <dcterms:modified xsi:type="dcterms:W3CDTF">2025-07-12T04:16:00Z</dcterms:modified>
  <cp:category/>
  <cp:contentStatus/>
</cp:coreProperties>
</file>