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bookViews>
    <workbookView xWindow="120" yWindow="45" windowWidth="11475" windowHeight="9795" firstSheet="1" activeTab="1"/>
  </bookViews>
  <sheets>
    <sheet name="Sheet1" sheetId="1" r:id="rId1"/>
    <sheet name="Sheet2" sheetId="2" r:id="rId2"/>
    <sheet name="Sheet3" sheetId="3" r:id="rId3"/>
  </sheets>
  <calcPr calcId="162912"/>
</workbook>
</file>

<file path=xl/calcChain.xml><?xml version="1.0" encoding="utf-8"?>
<calcChain xmlns="http://schemas.openxmlformats.org/spreadsheetml/2006/main">
  <c r="V25" i="2" l="1"/>
  <c r="X25" i="2"/>
  <c r="U25" i="2"/>
  <c r="V24" i="2"/>
  <c r="X24" i="2"/>
  <c r="U24" i="2"/>
  <c r="U23" i="2"/>
  <c r="V23" i="2"/>
  <c r="X23" i="2"/>
  <c r="V22" i="2"/>
  <c r="U22" i="2"/>
  <c r="V21" i="2"/>
  <c r="X21" i="2"/>
  <c r="U21" i="2"/>
  <c r="U20" i="2"/>
  <c r="V20" i="2"/>
  <c r="W25" i="2"/>
  <c r="Y25" i="2"/>
  <c r="W24" i="2"/>
  <c r="Y24" i="2"/>
  <c r="W23" i="2"/>
  <c r="Y23" i="2"/>
  <c r="W22" i="2"/>
  <c r="X22" i="2"/>
  <c r="Y22" i="2"/>
  <c r="W21" i="2"/>
  <c r="Y21" i="2"/>
  <c r="W20" i="2"/>
  <c r="X20" i="2"/>
  <c r="V14" i="2"/>
  <c r="W14" i="2"/>
  <c r="X14" i="2"/>
  <c r="V13" i="2"/>
  <c r="W13" i="2"/>
  <c r="V12" i="2"/>
  <c r="X12" i="2"/>
  <c r="V10" i="2"/>
  <c r="V11" i="2"/>
  <c r="V9" i="2"/>
  <c r="V8" i="2"/>
  <c r="V7" i="2"/>
  <c r="V6" i="2"/>
  <c r="V5" i="2"/>
  <c r="V4" i="2"/>
  <c r="V17" i="2"/>
  <c r="Y20" i="2"/>
  <c r="Y14" i="2"/>
  <c r="X13" i="2"/>
  <c r="Y13" i="2"/>
  <c r="W12" i="2"/>
  <c r="Y12" i="2"/>
  <c r="X11" i="2"/>
  <c r="W10" i="2"/>
  <c r="X10" i="2"/>
  <c r="W11" i="2"/>
  <c r="Y11" i="2"/>
  <c r="W4" i="2"/>
  <c r="W5" i="2"/>
  <c r="W6" i="2"/>
  <c r="X6" i="2"/>
  <c r="Y6" i="2"/>
  <c r="W7" i="2"/>
  <c r="X7" i="2"/>
  <c r="Y7" i="2"/>
  <c r="W8" i="2"/>
  <c r="X8" i="2"/>
  <c r="Y8" i="2"/>
  <c r="W9" i="2"/>
  <c r="X9" i="2"/>
  <c r="Y9" i="2"/>
  <c r="X4" i="2"/>
  <c r="Y4" i="2"/>
  <c r="X5" i="2"/>
  <c r="Y10" i="2"/>
  <c r="Y5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1" i="2"/>
</calcChain>
</file>

<file path=xl/comments1.xml><?xml version="1.0" encoding="utf-8"?>
<comments xmlns="http://schemas.openxmlformats.org/spreadsheetml/2006/main">
  <authors>
    <author>danielle</author>
    <author>Danielle Medek</author>
  </authors>
  <commentList>
    <comment ref="R5" authorId="0" shapeId="0">
      <text>
        <r>
          <rPr>
            <b/>
            <sz val="9"/>
            <color indexed="81"/>
            <rFont val="Tahoma"/>
            <family val="2"/>
          </rPr>
          <t>danielle:</t>
        </r>
        <r>
          <rPr>
            <sz val="9"/>
            <color indexed="81"/>
            <rFont val="Tahoma"/>
            <family val="2"/>
          </rPr>
          <t xml:space="preserve">
OTC Triticum aestivum 'Minaret' wheat Yes 278 Germany Fangmeier et al 1997 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danielle: FACE</t>
        </r>
        <r>
          <rPr>
            <sz val="9"/>
            <color indexed="81"/>
            <rFont val="Tahoma"/>
            <family val="2"/>
          </rPr>
          <t xml:space="preserve">
Oryza sativa 'Akitakomachi' rice Yes 205-260 Japan Lieffering et al 2004 </t>
        </r>
      </text>
    </comment>
    <comment ref="S7" authorId="0" shapeId="0">
      <text>
        <r>
          <rPr>
            <b/>
            <sz val="9"/>
            <color indexed="81"/>
            <rFont val="Tahoma"/>
            <family val="2"/>
          </rPr>
          <t>danielle:</t>
        </r>
        <r>
          <rPr>
            <sz val="9"/>
            <color indexed="81"/>
            <rFont val="Tahoma"/>
            <family val="2"/>
          </rPr>
          <t xml:space="preserve">
OTC HORDEUM vulgare 'Alexis' barley Yes 334 Germany Manderscheid 1995 </t>
        </r>
      </text>
    </comment>
    <comment ref="S13" authorId="0" shapeId="0">
      <text>
        <r>
          <rPr>
            <b/>
            <sz val="9"/>
            <color indexed="81"/>
            <rFont val="Tahoma"/>
            <family val="2"/>
          </rPr>
          <t>danielle:</t>
        </r>
        <r>
          <rPr>
            <sz val="9"/>
            <color indexed="81"/>
            <rFont val="Tahoma"/>
            <family val="2"/>
          </rPr>
          <t xml:space="preserve">
Miyagi et al. 2007 buckwheat GC
</t>
        </r>
      </text>
    </comment>
    <comment ref="X15" authorId="1" shapeId="0">
      <text>
        <r>
          <rPr>
            <b/>
            <sz val="9"/>
            <color indexed="81"/>
            <rFont val="Tahoma"/>
            <family val="2"/>
          </rPr>
          <t>Danielle Medek:</t>
        </r>
        <r>
          <rPr>
            <sz val="9"/>
            <color indexed="81"/>
            <rFont val="Tahoma"/>
            <family val="2"/>
          </rPr>
          <t xml:space="preserve">
http://onlinelibrary.wiley.com/doi/10.1111/j.1365-2486.2012.02726.x/full
</t>
        </r>
      </text>
    </comment>
    <comment ref="S16" authorId="0" shapeId="0">
      <text>
        <r>
          <rPr>
            <b/>
            <sz val="9"/>
            <color indexed="81"/>
            <rFont val="Tahoma"/>
            <family val="2"/>
          </rPr>
          <t>danielle:</t>
        </r>
        <r>
          <rPr>
            <sz val="9"/>
            <color indexed="81"/>
            <rFont val="Tahoma"/>
            <family val="2"/>
          </rPr>
          <t xml:space="preserve">
 Solanum tuberosum 'Bintje' potato Yes 170 Germany Hogy &amp; Fangmeier 2009 </t>
        </r>
      </text>
    </comment>
    <comment ref="X16" authorId="0" shapeId="0">
      <text>
        <r>
          <rPr>
            <b/>
            <sz val="9"/>
            <color indexed="81"/>
            <rFont val="Tahoma"/>
            <family val="2"/>
          </rPr>
          <t>danielle:</t>
        </r>
        <r>
          <rPr>
            <sz val="9"/>
            <color indexed="81"/>
            <rFont val="Tahoma"/>
            <family val="2"/>
          </rPr>
          <t xml:space="preserve">
chamber  Solanum tuberosum potato Yes 500 Cao &amp; Tibbitts 1997</t>
        </r>
      </text>
    </comment>
    <comment ref="X17" authorId="1" shapeId="0">
      <text>
        <r>
          <rPr>
            <b/>
            <sz val="9"/>
            <color indexed="81"/>
            <rFont val="Tahoma"/>
            <family val="2"/>
          </rPr>
          <t>Danielle Medek:</t>
        </r>
        <r>
          <rPr>
            <sz val="9"/>
            <color indexed="81"/>
            <rFont val="Tahoma"/>
            <family val="2"/>
          </rPr>
          <t xml:space="preserve">
Biswas &amp; Hileman 1985
Bhattacharya et al 1988a, 1988b, 1990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Danielle Medek:</t>
        </r>
        <r>
          <rPr>
            <sz val="9"/>
            <color indexed="81"/>
            <rFont val="Tahoma"/>
            <family val="2"/>
          </rPr>
          <t xml:space="preserve">
Biswas &amp; Hileman 1985
Bhattacharya et al 1988a, 1988b, 1990</t>
        </r>
      </text>
    </comment>
  </commentList>
</comments>
</file>

<file path=xl/sharedStrings.xml><?xml version="1.0" encoding="utf-8"?>
<sst xmlns="http://schemas.openxmlformats.org/spreadsheetml/2006/main" count="1887" uniqueCount="604">
  <si>
    <t>What I have data on…</t>
  </si>
  <si>
    <t>data</t>
  </si>
  <si>
    <t>Source</t>
  </si>
  <si>
    <t>URL</t>
  </si>
  <si>
    <t>groups</t>
  </si>
  <si>
    <t>year</t>
  </si>
  <si>
    <t>notes</t>
  </si>
  <si>
    <t>file</t>
  </si>
  <si>
    <t>COUNTRY CHARACTERISTICS</t>
  </si>
  <si>
    <t>latest household demographic survey source</t>
  </si>
  <si>
    <t>WHO</t>
  </si>
  <si>
    <t>and info on expenditures… see spreadsheets on country</t>
  </si>
  <si>
    <t>copy of HNP.xlsx</t>
  </si>
  <si>
    <t>country grouping</t>
  </si>
  <si>
    <t>Ryan wessels' paper</t>
  </si>
  <si>
    <t>Table_S4</t>
  </si>
  <si>
    <t>sources of WHO data</t>
  </si>
  <si>
    <t>spreadsheets country-series and series-time</t>
  </si>
  <si>
    <t>sources of world bank data</t>
  </si>
  <si>
    <t>2a33eb67-8773-4bda-838c-79dca22a6bec_Country - Metdata</t>
  </si>
  <si>
    <t>INCOME</t>
  </si>
  <si>
    <t>GINI</t>
  </si>
  <si>
    <t>most recent year</t>
  </si>
  <si>
    <t>world_bank_GINI.csv</t>
  </si>
  <si>
    <t>1978-2013</t>
  </si>
  <si>
    <t>world_bank_GINI_allyears.csv</t>
  </si>
  <si>
    <t>GNI per capita, Atlas method (current US$)</t>
  </si>
  <si>
    <t>1960-2012</t>
  </si>
  <si>
    <t>income by quintile</t>
  </si>
  <si>
    <t>world bank</t>
  </si>
  <si>
    <t>income by quintiles.xlsx</t>
  </si>
  <si>
    <t>2a33eb67-8773-4bda-838c-79dca22a6bec_Data</t>
  </si>
  <si>
    <t>GDP</t>
  </si>
  <si>
    <t>GDP_2011.csv</t>
  </si>
  <si>
    <t>DEMOGRAPHICS</t>
  </si>
  <si>
    <t>Population</t>
  </si>
  <si>
    <t>FAO</t>
  </si>
  <si>
    <t>faostat3.fao.org/</t>
  </si>
  <si>
    <t>to go with FBS</t>
  </si>
  <si>
    <t>pop from fbs 2011</t>
  </si>
  <si>
    <t>UN</t>
  </si>
  <si>
    <t>http://data.un.org/</t>
  </si>
  <si>
    <t>age, sex</t>
  </si>
  <si>
    <t>projected from ? 2010</t>
  </si>
  <si>
    <t>WPP2012_DB04_POPULATION_BY_AGE_ANNUAL.csv</t>
  </si>
  <si>
    <t>percent female</t>
  </si>
  <si>
    <t>1985-2013</t>
  </si>
  <si>
    <t>percent female.xlsx and txt</t>
  </si>
  <si>
    <t>FOOD BALANCE</t>
  </si>
  <si>
    <t>FBS</t>
  </si>
  <si>
    <t>country, commodities, aggregated</t>
  </si>
  <si>
    <t>what's in each commodity</t>
  </si>
  <si>
    <t>ADEPT</t>
  </si>
  <si>
    <t>ADEPT zip file "food groups</t>
  </si>
  <si>
    <t>protein digestability values</t>
  </si>
  <si>
    <t>refuse factor</t>
  </si>
  <si>
    <t>for random african things like flying ants</t>
  </si>
  <si>
    <t>age standardised mortality 2008.xml</t>
  </si>
  <si>
    <t>ANTHROPOMETRY</t>
  </si>
  <si>
    <t>weight</t>
  </si>
  <si>
    <t>http://www.fao.org/docrep/MEETING/004/M2846E/M2846E05.htm</t>
  </si>
  <si>
    <t>1960s</t>
  </si>
  <si>
    <t>weight by country and age.xlsx, weight by country and age_adult only.xlsx</t>
  </si>
  <si>
    <t>weight by world region</t>
  </si>
  <si>
    <r>
      <t xml:space="preserve">Walpole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BMC Public Health</t>
    </r>
    <r>
      <rPr>
        <sz val="11"/>
        <color theme="1"/>
        <rFont val="Calibri"/>
        <family val="2"/>
        <scheme val="minor"/>
      </rPr>
      <t xml:space="preserve"> 2012 </t>
    </r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:439   doi:10.1186/1471-2458-12-439</t>
    </r>
  </si>
  <si>
    <t>http://www.biomedcentral.com/1471-2458/12/439/table/T3</t>
  </si>
  <si>
    <t>ideal weight, child</t>
  </si>
  <si>
    <t>boys</t>
  </si>
  <si>
    <t>weight for age wfa_boys_p_exp.txt</t>
  </si>
  <si>
    <t>girls</t>
  </si>
  <si>
    <t>weight for age wfa_girls_p_exp.txt</t>
  </si>
  <si>
    <t>BMI, mean and CI for age &gt; 20</t>
  </si>
  <si>
    <t>sex</t>
  </si>
  <si>
    <t>1980-2009</t>
  </si>
  <si>
    <t>also in BMI_cast.csv</t>
  </si>
  <si>
    <t>average_BMI.csv</t>
  </si>
  <si>
    <t>Infants exclusively breastfed for the first six months of life (%)</t>
  </si>
  <si>
    <t>http://apps.who.int/gho/indicatorregistry/App_Main/view_indicator.aspx?iid=130</t>
  </si>
  <si>
    <t>breast feeding for 6 months proportion.csv</t>
  </si>
  <si>
    <t>Exclusive breastfeeding (% of children under 6 months)</t>
  </si>
  <si>
    <t>Infant and young child feeding practices, all 3 IYCF (% children ages 6-23 months)</t>
  </si>
  <si>
    <t>Percentage of children age 6-23 months fed in accordance with all three infant and young child feeding (IYCF) practices (food diversity, feeding frequency, and consumption of breast milk or milk)</t>
  </si>
  <si>
    <t>median exclusive breastfeeding duration</t>
  </si>
  <si>
    <t>DHS</t>
  </si>
  <si>
    <t>http://dhsprogram.com/Data/</t>
  </si>
  <si>
    <t>ever breastfed</t>
  </si>
  <si>
    <t>median duration of breast feeding, any breast feeding (ie with or without supplemental food)</t>
  </si>
  <si>
    <t>female height</t>
  </si>
  <si>
    <t>the height of nations</t>
  </si>
  <si>
    <t>Wanted fertility rate (births per woman)</t>
  </si>
  <si>
    <t>check DHS to find out whether this is for a specific age range… if that's where it came from</t>
  </si>
  <si>
    <t>Fertility rate, total (births per woman)</t>
  </si>
  <si>
    <t>Birth rate, crude (per 1,000 people)</t>
  </si>
  <si>
    <t>Crude birth rate indicates the number of live births per 1,000 midyear population.</t>
  </si>
  <si>
    <t>birth ratio per 1000</t>
  </si>
  <si>
    <t>2000-2012</t>
  </si>
  <si>
    <t>source: UN population revision 2010</t>
  </si>
  <si>
    <t>SOFI_parameters_2012_2 has skewness and so forth</t>
  </si>
  <si>
    <t>under 5 mortality rate</t>
  </si>
  <si>
    <t>DEC (dietary energy consumption)</t>
  </si>
  <si>
    <t>Dietary Energy Supply</t>
  </si>
  <si>
    <t>1990-2013</t>
  </si>
  <si>
    <t>Food_Security_Indicators</t>
  </si>
  <si>
    <t>average = 2003</t>
  </si>
  <si>
    <t>household surveys</t>
  </si>
  <si>
    <t>food security mean protein and energy intake and SD but no terciles by income and no percent of energy</t>
  </si>
  <si>
    <t>SD energy intake per capita</t>
  </si>
  <si>
    <t>Coefficient of Variation of Habitual Caloric Consumption Distribution</t>
  </si>
  <si>
    <t>Skewness of Habitual Caloric Consumption Distribution</t>
  </si>
  <si>
    <t>shape of distribution of caloric consumption (lognormal or skew lognormal)</t>
  </si>
  <si>
    <t>Average Dietary Energy Supply Adequacy</t>
  </si>
  <si>
    <t>Average Value of Food Production</t>
  </si>
  <si>
    <t>Share of Dietary Energy Supply Derived from Cereals, Roots and Tubers</t>
  </si>
  <si>
    <t>Average Protein Supply</t>
  </si>
  <si>
    <t>protein intake per capita</t>
  </si>
  <si>
    <t>SD protein intake per capita</t>
  </si>
  <si>
    <t>income tercile</t>
  </si>
  <si>
    <t>food security mean protein intake and CI</t>
  </si>
  <si>
    <t>Average Supply of Protein of Animal Origin</t>
  </si>
  <si>
    <t>also in "FAO just most recent data with skewness and protein vs meat in worksheet 2"</t>
  </si>
  <si>
    <t>PHYSICAL ACCESS</t>
  </si>
  <si>
    <t>Percent of Paved Roads over Total Roads</t>
  </si>
  <si>
    <t>Road Density</t>
  </si>
  <si>
    <t>Rail-lines Density</t>
  </si>
  <si>
    <t>ECONOMIC ACCESS</t>
  </si>
  <si>
    <t>Domestic Food Price Level Index</t>
  </si>
  <si>
    <t>UTILIZATION</t>
  </si>
  <si>
    <t>Access to Improved Water Sources</t>
  </si>
  <si>
    <t>Access to Improved Sanitation Facilities</t>
  </si>
  <si>
    <t>VULNERABILITY</t>
  </si>
  <si>
    <t>Cereal Import Dependency Ratio</t>
  </si>
  <si>
    <t>Percent of Arable Land Equipped for Irrigation</t>
  </si>
  <si>
    <t>Value of Food Imports in Total Merchandise Exports</t>
  </si>
  <si>
    <t>SHOCKS</t>
  </si>
  <si>
    <t>Political Stability and Absence of Violence/Terrorism</t>
  </si>
  <si>
    <t xml:space="preserve">Domestic Food Price Volatility Index </t>
  </si>
  <si>
    <t>Per Capita Food Production Variability</t>
  </si>
  <si>
    <t>Per Capita Food Supply Variability</t>
  </si>
  <si>
    <t>OUTCOMES</t>
  </si>
  <si>
    <t>ACCESS</t>
  </si>
  <si>
    <t>Prevalence of Undernourishment</t>
  </si>
  <si>
    <t xml:space="preserve">Share of Food Expenditure of the Poor </t>
  </si>
  <si>
    <t>Depth of the Food Deficit</t>
  </si>
  <si>
    <t>Prevalence of Food Inadequacy</t>
  </si>
  <si>
    <t>Percentage of Children under 5 years of ge Affected by Wasting</t>
  </si>
  <si>
    <t>Percentage of Children under 5 years of age who are Stunted</t>
  </si>
  <si>
    <t xml:space="preserve">Percentage of Children under 5 years of age who are Underweight </t>
  </si>
  <si>
    <t xml:space="preserve">Percent of Adults who are Underweight </t>
  </si>
  <si>
    <t>Prevalence of anaemia among children under 5 years of age</t>
  </si>
  <si>
    <t xml:space="preserve">Prevalence of Vitamin A deficiency among children under 5 years of age </t>
  </si>
  <si>
    <t>Prevalence of Iodine deficiency</t>
  </si>
  <si>
    <t>Prevalence of anemia among pregnant women</t>
  </si>
  <si>
    <t>ADDITIONAL USEFUL STATISTICS</t>
  </si>
  <si>
    <t>Total Population</t>
  </si>
  <si>
    <t>Number of People Undernourished</t>
  </si>
  <si>
    <t>Minimum Dietary Energy Requirement (MDER)</t>
  </si>
  <si>
    <t>MDER</t>
  </si>
  <si>
    <t>Average Dietary Energy Requirement (ADER)</t>
  </si>
  <si>
    <t>ADER</t>
  </si>
  <si>
    <t>Minimum Dietary Energy Requirement (MDER) - PAL=1.75</t>
  </si>
  <si>
    <t>Incidence of Caloric Losses at Retail Distribution Level</t>
  </si>
  <si>
    <t xml:space="preserve">Average fat supply </t>
  </si>
  <si>
    <t>HEALTH</t>
  </si>
  <si>
    <t>CARDIOVASCULAR CALCULATORS</t>
  </si>
  <si>
    <t>estimated 10-y risk for hard ASCVD</t>
  </si>
  <si>
    <t>AHA</t>
  </si>
  <si>
    <t>http://my.americanheart.org/professional/StatementsGuidelines/Prevention-Guidelines_UCM_457698_SubHomePage.jsp</t>
  </si>
  <si>
    <t>sex, race, age, tot cholesterol, HDL-C, treated or untreated hypertension, systolic BP, current smoker, diabetes</t>
  </si>
  <si>
    <t>2014?</t>
  </si>
  <si>
    <t>for USA population</t>
  </si>
  <si>
    <t>most current.xlsx</t>
  </si>
  <si>
    <t>lifetime risk ASCVD</t>
  </si>
  <si>
    <t>equations are in the article somewhere too I think</t>
  </si>
  <si>
    <t>various cardiovascular outcomes including mortality and JUST CARDIOVASCULAR DISEASE (ASSIGN)</t>
  </si>
  <si>
    <t>Written by Dr Rupert Payne, The University of Edinburgh, May 2010</t>
  </si>
  <si>
    <t>http://cvrisk.mvm.ed.ac.uk/calculator/excelcalc.htm</t>
  </si>
  <si>
    <t>timeperiod(4 to 12) age, male, cigarettes, smoker, family_hx, diabetes, lvh, simd (Scottish index of multiple deprivation), systolic_bp, total_chol, hdl_chol</t>
  </si>
  <si>
    <t>?</t>
  </si>
  <si>
    <t>framingham equation and ASSIGN</t>
  </si>
  <si>
    <t>CARDIOVASCULAR RISK FACTORS</t>
  </si>
  <si>
    <t>crude avg systolic BP and  CIs adults age &gt;25</t>
  </si>
  <si>
    <t>http://apps.who.int/gho/indicatorregistry/App_Main/view_indicator.aspx?iid=2387</t>
  </si>
  <si>
    <t>1980-2008</t>
  </si>
  <si>
    <t>crude avg systolic BP and  CIs from WHO.csv</t>
  </si>
  <si>
    <t>Raised blood pressure (SBP?140 OR DBP?90) (age-standardized estimate)</t>
  </si>
  <si>
    <t xml:space="preserve">This data extract has been generated by the Global Health Observatory of the World Health Organization.  The data was extracted on 2014-04-16 13:03:02.0.           </t>
  </si>
  <si>
    <t>health indicators by country with confidence intervals.xlsx</t>
  </si>
  <si>
    <t>Smoking prevalence, females (% of adults)</t>
  </si>
  <si>
    <t>Smoking prevalence, males (% of adults)</t>
  </si>
  <si>
    <t>Diabetes prevalence (% of population ages 20 to 79)</t>
  </si>
  <si>
    <t>Adults aged ? 20 years who are obese (%)</t>
  </si>
  <si>
    <t>Raised fasting blood glucose (? 7.0 mmol/L or on medication)(age-standardized estimate)</t>
  </si>
  <si>
    <t>Everything else in the WHO database</t>
  </si>
  <si>
    <t>Age-standardized mortality rate by cause (ages 30-70, per 100 000 population) - Cardiovasular disease and diabetes , etc</t>
  </si>
  <si>
    <t xml:space="preserve">This data extract has been generated by the Global Health Observatory of the World Health Organization.  The data was extracted on 2014-04-16 11:24:43.0.           </t>
  </si>
  <si>
    <t>deaths by disease by world region</t>
  </si>
  <si>
    <t>http://www.who.int/evidence/bod</t>
  </si>
  <si>
    <t>not sure, DTH6 looks identical but is a few kb smaller</t>
  </si>
  <si>
    <t>Copy of global_burden_disease_DTH7_2008</t>
  </si>
  <si>
    <t>% of females ages 15-49 having comprehensive correct knowledge about HIV (2 prevent ways and reject 3 misconceptions)</t>
  </si>
  <si>
    <t>% of males ages 15-49 having comprehensive correct knowledge about HIV (2 prevent ways and reject 3 misconceptions)</t>
  </si>
  <si>
    <t>Adolescent fertility rate (births per 1,000 women ages 15-19)</t>
  </si>
  <si>
    <t>Adults (ages 15+) and children (0-14 years) living with HIV</t>
  </si>
  <si>
    <t>Adults (ages 15+) living with HIV</t>
  </si>
  <si>
    <t>Age at first marriage, female</t>
  </si>
  <si>
    <t>Age at first marriage, male</t>
  </si>
  <si>
    <t>Age dependency ratio (% of working-age population)</t>
  </si>
  <si>
    <t>Age dependency ratio, old</t>
  </si>
  <si>
    <t>Age dependency ratio, young</t>
  </si>
  <si>
    <t>Age population, age 0, female, interpolated</t>
  </si>
  <si>
    <t>Age population, age 0, male, interpolated</t>
  </si>
  <si>
    <t>Age population, age 01, female, interpolated</t>
  </si>
  <si>
    <t>Age population, age 01, male, interpolated</t>
  </si>
  <si>
    <t>Age population, age 02, female, interpolated</t>
  </si>
  <si>
    <t>Age population, age 02, male, interpolated</t>
  </si>
  <si>
    <t>Age population, age 03, female, interpolated</t>
  </si>
  <si>
    <t>Age population, age 03, male, interpolated</t>
  </si>
  <si>
    <t>Age population, age 04, female, interpolated</t>
  </si>
  <si>
    <t>Age population, age 04, male, interpolated</t>
  </si>
  <si>
    <t>Age population, age 05, female, interpolated</t>
  </si>
  <si>
    <t>Age population, age 05, male, interpolated</t>
  </si>
  <si>
    <t>Age population, age 06, female, interpolated</t>
  </si>
  <si>
    <t>Age population, age 06, male, interpolated</t>
  </si>
  <si>
    <t>Age population, age 07, female, interpolated</t>
  </si>
  <si>
    <t>Age population, age 07, male, interpolated</t>
  </si>
  <si>
    <t>Age population, age 08, female, interpolated</t>
  </si>
  <si>
    <t>Age population, age 08, male, interpolated</t>
  </si>
  <si>
    <t>Age population, age 09, female, interpolated</t>
  </si>
  <si>
    <t>Age population, age 09, male, interpolated</t>
  </si>
  <si>
    <t>Age population, age 10, female, interpolated</t>
  </si>
  <si>
    <t>Age population, age 10, male</t>
  </si>
  <si>
    <t>Age population, age 11, female, interpolated</t>
  </si>
  <si>
    <t>Age population, age 11, male</t>
  </si>
  <si>
    <t>Age population, age 12, female, interpolated</t>
  </si>
  <si>
    <t>Age population, age 12, male</t>
  </si>
  <si>
    <t>Age population, age 13, female, interpolated</t>
  </si>
  <si>
    <t>Age population, age 13, male</t>
  </si>
  <si>
    <t>Age population, age 14, female, interpolated</t>
  </si>
  <si>
    <t>Age population, age 14, male</t>
  </si>
  <si>
    <t>Age population, age 15, female, interpolated</t>
  </si>
  <si>
    <t>Age population, age 15, male, interpolated</t>
  </si>
  <si>
    <t>Age population, age 16, female, interpolated</t>
  </si>
  <si>
    <t>Age population, age 16, male, interpolated</t>
  </si>
  <si>
    <t>Age population, age 17, female, interpolated</t>
  </si>
  <si>
    <t>Age population, age 17, male, interpolated</t>
  </si>
  <si>
    <t>Age population, age 18, female, interpolated</t>
  </si>
  <si>
    <t>Age population, age 18, male, interpolated</t>
  </si>
  <si>
    <t>Age population, age 19, female, interpolated</t>
  </si>
  <si>
    <t>Age population, age 19, male, interpolated</t>
  </si>
  <si>
    <t>Age population, age 20, female, interpolated</t>
  </si>
  <si>
    <t>Age population, age 20, male, interpolated</t>
  </si>
  <si>
    <t>Age population, age 21, female, interpolated</t>
  </si>
  <si>
    <t>Age population, age 21, male, interpolated</t>
  </si>
  <si>
    <t>Age population, age 22, female, interpolated</t>
  </si>
  <si>
    <t>Age population, age 22, male, interpolated</t>
  </si>
  <si>
    <t>Age population, age 23, female, interpolated</t>
  </si>
  <si>
    <t>Age population, age 23, male, interpolated</t>
  </si>
  <si>
    <t>Age population, age 24, female, interpolated</t>
  </si>
  <si>
    <t>Age population, age 24, male, interpolated</t>
  </si>
  <si>
    <t>Age population, age 25, female, interpolated</t>
  </si>
  <si>
    <t>Age population, age 25, male, interpolated</t>
  </si>
  <si>
    <t>AIDS estimated deaths (UNAIDS estimates)</t>
  </si>
  <si>
    <t>Antiretroviral therapy coverage (% of people with advanced HIV infection)</t>
  </si>
  <si>
    <t>Antiretroviral therapy coverage (% of pregnant women living with HIV)</t>
  </si>
  <si>
    <t>ARI treatment (% of children under 5 taken to a health provider)</t>
  </si>
  <si>
    <t>Births attended by skilled health staff (% of total)</t>
  </si>
  <si>
    <t>Cause of death, by communicable diseases and maternal, prenatal and nutrition conditions (% of total)</t>
  </si>
  <si>
    <t>Cause of death, by injury (% of total)</t>
  </si>
  <si>
    <t>Cause of death, by non-communicable diseases (% of total)</t>
  </si>
  <si>
    <t>Children (0-14) living with HIV</t>
  </si>
  <si>
    <t>Children orphaned by HIV/AIDS</t>
  </si>
  <si>
    <t>Children with fever receiving antimalarial drugs (% of children under age 5 with fever)</t>
  </si>
  <si>
    <t>Community health workers (per 1,000 people)</t>
  </si>
  <si>
    <t>Completeness of birth registration (%)</t>
  </si>
  <si>
    <t>Completeness of birth registration, rural (%)</t>
  </si>
  <si>
    <t>Completeness of birth registration, urban (%)</t>
  </si>
  <si>
    <t>Comprehensive correct knowledge of HIV/AIDS, ages 15-24, female (2 prevent ways and reject 3 misconceptions)</t>
  </si>
  <si>
    <t>Comprehensive correct knowledge of HIV/AIDS, ages 15-24, male (2 prevent ways and reject 3 misconceptions)</t>
  </si>
  <si>
    <t>Condom use with non regular partner, % adults(15-49), female</t>
  </si>
  <si>
    <t>Condom use with non regular partner, % adults(15-49), male</t>
  </si>
  <si>
    <t>Condom use, population ages 15-24, female (% of females ages 15-24)</t>
  </si>
  <si>
    <t>Condom use, population ages 15-24, male (% of males ages 15-24)</t>
  </si>
  <si>
    <t>Consumption of iodized salt (% of households)</t>
  </si>
  <si>
    <t>Contraceptive prevalence (% of women ages 15-49)</t>
  </si>
  <si>
    <t>Death rate, crude (per 1,000 people)</t>
  </si>
  <si>
    <t>Diarrhea treatment (% of children under 5 receiving oral rehydration and continued feeding)</t>
  </si>
  <si>
    <t>Diarrhea treatment (% of children under 5 who received ORS packet)</t>
  </si>
  <si>
    <t>External resources for health (% of total expenditure on health)</t>
  </si>
  <si>
    <t>Female adults with HIV (% of population ages 15+ with HIV)</t>
  </si>
  <si>
    <t>Female headed households (% of households with a female head)</t>
  </si>
  <si>
    <t>Female population 00-04</t>
  </si>
  <si>
    <t>Female population 05-09</t>
  </si>
  <si>
    <t>Female population 10-14</t>
  </si>
  <si>
    <t>Female population 15-19</t>
  </si>
  <si>
    <t>Female population 20-24</t>
  </si>
  <si>
    <t>Female population 25-29</t>
  </si>
  <si>
    <t>Female population 30-34</t>
  </si>
  <si>
    <t>Female population 35-39</t>
  </si>
  <si>
    <t>Female population 40-44</t>
  </si>
  <si>
    <t>Female population 45-49</t>
  </si>
  <si>
    <t>Female population 50-54</t>
  </si>
  <si>
    <t>Female population 55-59</t>
  </si>
  <si>
    <t>Female population 60-64</t>
  </si>
  <si>
    <t>Female population 65-69</t>
  </si>
  <si>
    <t>Female population 70-74</t>
  </si>
  <si>
    <t>Female population 75-79</t>
  </si>
  <si>
    <t>Female population 80+</t>
  </si>
  <si>
    <t>Health expenditure per capita (current US$)</t>
  </si>
  <si>
    <t>Health expenditure per capita, PPP</t>
  </si>
  <si>
    <t>Health expenditure, private (% of GDP)</t>
  </si>
  <si>
    <t>Health expenditure, private (% of total health expenditure)</t>
  </si>
  <si>
    <t>Health expenditure, public (% of GDP)</t>
  </si>
  <si>
    <t>Health expenditure, public (% of government expenditure)</t>
  </si>
  <si>
    <t>Health expenditure, public (% of total health expenditure)</t>
  </si>
  <si>
    <t>Health expenditure, total (% of GDP)</t>
  </si>
  <si>
    <t>Health expenditure, total (current US$)</t>
  </si>
  <si>
    <t>Hospital beds (per 1,000 people)</t>
  </si>
  <si>
    <t>Immunization, BCG (% of one-year-old children)</t>
  </si>
  <si>
    <t>Immunization, DPT (% of children ages 12-23 months)</t>
  </si>
  <si>
    <t>Immunization, HepB3 (% of one-year-old children)</t>
  </si>
  <si>
    <t>Immunization, Hib3 (% of children ages 12-23 months)</t>
  </si>
  <si>
    <t>Immunization, measles (% of children ages 12-23 months)</t>
  </si>
  <si>
    <t>Immunization, Pol3 (% of one-year-old children)</t>
  </si>
  <si>
    <t>Improved sanitation facilities (% of population with access)</t>
  </si>
  <si>
    <t>Improved sanitation facilities, rural (% of rural population with access)</t>
  </si>
  <si>
    <t>Improved sanitation facilities, urban (% of urban population with access)</t>
  </si>
  <si>
    <t>Improved water source (% of population with access)</t>
  </si>
  <si>
    <t>Improved water source, rural (% of rural population with access)</t>
  </si>
  <si>
    <t>Improved water source, urban (% of urban population with access)</t>
  </si>
  <si>
    <t>Incidence of tuberculosis (per 100,000 people)</t>
  </si>
  <si>
    <t>Labor force, female (% of total labor force)</t>
  </si>
  <si>
    <t>Labor force, total</t>
  </si>
  <si>
    <t>Life expectancy at birth, female (years)</t>
  </si>
  <si>
    <t>Life expectancy at birth, male (years)</t>
  </si>
  <si>
    <t>Life expectancy at birth, total (years)</t>
  </si>
  <si>
    <t>Lifetime risk of maternal death (%)</t>
  </si>
  <si>
    <t>Lifetime risk of maternal death (1 in: rate varies by country)</t>
  </si>
  <si>
    <t>Literacy rate, adult female (% of females ages 15 and above)</t>
  </si>
  <si>
    <t>Literacy rate, adult male (% of males ages 15 and above)</t>
  </si>
  <si>
    <t>Literacy rate, adult total (% of people ages 15 and above)</t>
  </si>
  <si>
    <t>Literacy rate, youth male (% of males ages 15-24)</t>
  </si>
  <si>
    <t>Literacy rate, youth total (% of people ages 15-24)</t>
  </si>
  <si>
    <t>Low-birthweight babies (% of births)</t>
  </si>
  <si>
    <t>Malaria cases reported</t>
  </si>
  <si>
    <t>Male population 00-04</t>
  </si>
  <si>
    <t>Male population 05-09</t>
  </si>
  <si>
    <t>Male population 10-14</t>
  </si>
  <si>
    <t>Male population 15-19</t>
  </si>
  <si>
    <t>Male population 20-24</t>
  </si>
  <si>
    <t>Male population 25-29</t>
  </si>
  <si>
    <t>Male population 30-34</t>
  </si>
  <si>
    <t>Male population 35-39</t>
  </si>
  <si>
    <t>Male population 40-44</t>
  </si>
  <si>
    <t>Male population 45-49</t>
  </si>
  <si>
    <t>Male population 50-54</t>
  </si>
  <si>
    <t>Male population 55-59</t>
  </si>
  <si>
    <t>Male population 60-64</t>
  </si>
  <si>
    <t>Male population 65-69</t>
  </si>
  <si>
    <t>Male population 70-74</t>
  </si>
  <si>
    <t>Male population 75-79</t>
  </si>
  <si>
    <t>Male population 80+</t>
  </si>
  <si>
    <t>Malnutrition prevalence, height for age (% of children under 5)</t>
  </si>
  <si>
    <t>Malnutrition prevalence, height for age, female (% of children under 5)</t>
  </si>
  <si>
    <t>Malnutrition prevalence, height for age, male (% of children under 5)</t>
  </si>
  <si>
    <t>Malnutrition prevalence, weight for age (% of children under 5)</t>
  </si>
  <si>
    <t>Malnutrition prevalence, weight for age, female (% of children under 5)</t>
  </si>
  <si>
    <t>Malnutrition prevalence, weight for age, male (% of children under 5)</t>
  </si>
  <si>
    <t>Maternal leave benefits (% of wages paid in covered period)</t>
  </si>
  <si>
    <t>Maternal mortality ratio (modeled estimate, per 100,000 live births)</t>
  </si>
  <si>
    <t>Maternal mortality ratio (national estimate, per 100,000 live births)</t>
  </si>
  <si>
    <t>Met need for contraception (% of married women ages 15-49)</t>
  </si>
  <si>
    <t>Mortality rate, adult, female (per 1,000 female adults)</t>
  </si>
  <si>
    <t>Mortality rate, adult, male (per 1,000 male adults)</t>
  </si>
  <si>
    <t>Mortality rate, infant (per 1,000 live births)</t>
  </si>
  <si>
    <t>Mortality rate, infant, female (per 1,000 live births)</t>
  </si>
  <si>
    <t>Mortality rate, infant, male (per 1,000 live births)</t>
  </si>
  <si>
    <t>Mortality rate, neonatal (per 1,000 live births)</t>
  </si>
  <si>
    <t>Mortality rate, under-5 (per 1,000)</t>
  </si>
  <si>
    <t>Mortality rate, under-5, female (per 1,000)</t>
  </si>
  <si>
    <t>Mortality rate, under-5, male (per 1,000)</t>
  </si>
  <si>
    <t>Net migration</t>
  </si>
  <si>
    <t>Newborns protected against tetanus (%)</t>
  </si>
  <si>
    <t>Number of infant deaths</t>
  </si>
  <si>
    <t>Number of maternal deaths</t>
  </si>
  <si>
    <t>Number of neonatal deaths</t>
  </si>
  <si>
    <t>Number of people who are undernourished</t>
  </si>
  <si>
    <t>Number of under-five deaths</t>
  </si>
  <si>
    <t>Number of weeks of maternity leave</t>
  </si>
  <si>
    <t>Nurses and midwives (per 1,000 people)</t>
  </si>
  <si>
    <t>Out-of-pocket health expenditure (% of private expenditure on health)</t>
  </si>
  <si>
    <t>Out-of-pocket health expenditure (% of total expenditure on health)</t>
  </si>
  <si>
    <t>Physicians (per 1,000 people)</t>
  </si>
  <si>
    <t>Population ages 00-04, female (% of female population)</t>
  </si>
  <si>
    <t>Population ages 00-04, male (% of male population)</t>
  </si>
  <si>
    <t>Population ages 00-14 (% of total)</t>
  </si>
  <si>
    <t>Population ages 00-14, female (% of total)</t>
  </si>
  <si>
    <t>Population ages 00-14, male (% of total)</t>
  </si>
  <si>
    <t>Population ages 00-14, total</t>
  </si>
  <si>
    <t>Population ages 05-09, female (% of female population)</t>
  </si>
  <si>
    <t>Population ages 05-09, male (% of male population)</t>
  </si>
  <si>
    <t>Population ages 10-14, female (% of female population)</t>
  </si>
  <si>
    <t>Population ages 15-19, female (% of female population)</t>
  </si>
  <si>
    <t>Population ages 15-19, male (% of male population)</t>
  </si>
  <si>
    <t>Population ages 15-64 (% of total)</t>
  </si>
  <si>
    <t>Population ages 15-64, female (% of total)</t>
  </si>
  <si>
    <t>Population ages 15-64, male (% of total)</t>
  </si>
  <si>
    <t>Population ages 15-64, total</t>
  </si>
  <si>
    <t>Population ages 20-24, female (% of female population)</t>
  </si>
  <si>
    <t>Population ages 20-24, male (% of male population)</t>
  </si>
  <si>
    <t>Population ages 25-29, female (% of female population)</t>
  </si>
  <si>
    <t>Population ages 25-29, male (% of male population)</t>
  </si>
  <si>
    <t>Population ages 30-34, female (% of female population)</t>
  </si>
  <si>
    <t>Population ages 30-34, male (% of male population)</t>
  </si>
  <si>
    <t>Population ages 35-39, female (% of female population)</t>
  </si>
  <si>
    <t>Population ages 35-39, male (% of male population)</t>
  </si>
  <si>
    <t>Population ages 40-44, female (% of female population)</t>
  </si>
  <si>
    <t>Population ages 40-44, male (% of male population)</t>
  </si>
  <si>
    <t>Population ages 45-49, female (% of female population)</t>
  </si>
  <si>
    <t>Population ages 45-49, male (% of male population)</t>
  </si>
  <si>
    <t>Population ages 50-54, female (% of female population)</t>
  </si>
  <si>
    <t>Population ages 50-54, male (% of male population)</t>
  </si>
  <si>
    <t>Population ages 55-59, female (% of female population)</t>
  </si>
  <si>
    <t>Population ages 55-59, male (% of male population)</t>
  </si>
  <si>
    <t>Population ages 60-64, female (% of female population)</t>
  </si>
  <si>
    <t>Population ages 60-64, male (% of male population)</t>
  </si>
  <si>
    <t>Population ages 65 and above (% of total)</t>
  </si>
  <si>
    <t>Population ages 65 and above, female (% of total)</t>
  </si>
  <si>
    <t>Population ages 65 and above, male (% of total)</t>
  </si>
  <si>
    <t>Population ages 65 and above, total</t>
  </si>
  <si>
    <t>Population ages 65-69, female (% of female population)</t>
  </si>
  <si>
    <t>Population ages 65-69, male (% of male population)</t>
  </si>
  <si>
    <t>Population ages 70-74, female (% of female population)</t>
  </si>
  <si>
    <t>Population ages 70-74, male (% of male population)</t>
  </si>
  <si>
    <t>Population ages 75-79, female (% of female population)</t>
  </si>
  <si>
    <t>Population ages 75-79, male (% of male population)</t>
  </si>
  <si>
    <t>Population ages 80 and older, female (% of female population)</t>
  </si>
  <si>
    <t>Population ages 80 and older, male (% of male population)</t>
  </si>
  <si>
    <t>Population ages10-14, male (% of male population)</t>
  </si>
  <si>
    <t>Population growth (annual %)</t>
  </si>
  <si>
    <t>Population, female</t>
  </si>
  <si>
    <t>Population, female (% of total)</t>
  </si>
  <si>
    <t>Population, male</t>
  </si>
  <si>
    <t>Population, male (% of total)</t>
  </si>
  <si>
    <t>Population, total</t>
  </si>
  <si>
    <t>Postnatal care coverage (% mothers)</t>
  </si>
  <si>
    <t>Poverty headcount ratio at national poverty line (% of population)</t>
  </si>
  <si>
    <t>Poverty headcount ratio at rural poverty line (% of rural population)</t>
  </si>
  <si>
    <t>Poverty headcount ratio at urban poverty line (% of urban population)</t>
  </si>
  <si>
    <t>Pregnant women receiving prenatal care (%)</t>
  </si>
  <si>
    <t>Pregnant women receiving prenatal care of at least four visits (% of pregnant women)</t>
  </si>
  <si>
    <t>Prevalence of anemia among children (% of children under 5)</t>
  </si>
  <si>
    <t>Prevalence of anemia among pregnant women (%)</t>
  </si>
  <si>
    <t>Prevalence of HIV, female (% ages 15-24)</t>
  </si>
  <si>
    <t>Prevalence of HIV, male (% ages 15-24)</t>
  </si>
  <si>
    <t>Prevalence of HIV, total (% of population ages 15-49)</t>
  </si>
  <si>
    <t>Prevalence of overweight (% of children under 5)</t>
  </si>
  <si>
    <t>Prevalence of overweight, female (% of children under 5)</t>
  </si>
  <si>
    <t>Prevalence of overweight, female (% of female population ages 15+)</t>
  </si>
  <si>
    <t>Prevalence of overweight, male (% of children under 5)</t>
  </si>
  <si>
    <t>Prevalence of overweight, male (% of male population ages 15+)</t>
  </si>
  <si>
    <t>Prevalence of severe wasting, weight for height (% of children under 5)</t>
  </si>
  <si>
    <t>Prevalence of severe wasting, weight for height, female (% of children under 5)</t>
  </si>
  <si>
    <t>Prevalence of severe wasting, weight for height, male (% of children under 5)</t>
  </si>
  <si>
    <t>Prevalence of syphilis (% of women attending antenatal care)</t>
  </si>
  <si>
    <t>Prevalence of undernourishment (% of population)</t>
  </si>
  <si>
    <t>Prevalence of wasting (% of children under 5)</t>
  </si>
  <si>
    <t>Prevalence of wasting, female (% of children under 5)</t>
  </si>
  <si>
    <t>Prevalence of wasting, male (% of children under 5)</t>
  </si>
  <si>
    <t>Primary completion rate, female (% of relevant age group)</t>
  </si>
  <si>
    <t>Primary completion rate, male (% of relevant age group)</t>
  </si>
  <si>
    <t>Primary completion rate, total (% of relevant age group)</t>
  </si>
  <si>
    <t>Public spending on education, total (% of GDP)</t>
  </si>
  <si>
    <t>Ratio of school attendance of orphans to school attendance of non-orphans ages 10-14</t>
  </si>
  <si>
    <t>Ratio of young literate females to males (% ages 15-24)</t>
  </si>
  <si>
    <t>Rural population</t>
  </si>
  <si>
    <t>Rural population (% of total population)</t>
  </si>
  <si>
    <t>Rural population growth (annual %)</t>
  </si>
  <si>
    <t>School enrollment, primary (% gross)</t>
  </si>
  <si>
    <t>School enrollment, primary (% net)</t>
  </si>
  <si>
    <t>School enrollment, primary, female (% gross)</t>
  </si>
  <si>
    <t>School enrollment, primary, female (% net)</t>
  </si>
  <si>
    <t>School enrollment, primary, male (% gross)</t>
  </si>
  <si>
    <t>School enrollment, primary, male (% net)</t>
  </si>
  <si>
    <t>School enrollment, secondary (% gross)</t>
  </si>
  <si>
    <t>School enrollment, secondary (% net)</t>
  </si>
  <si>
    <t>School enrollment, secondary, female (% gross)</t>
  </si>
  <si>
    <t>School enrollment, secondary, female (% net)</t>
  </si>
  <si>
    <t>School enrollment, secondary, male (% gross)</t>
  </si>
  <si>
    <t>School enrollment, secondary, male (% net)</t>
  </si>
  <si>
    <t>School enrollment, tertiary (% gross)</t>
  </si>
  <si>
    <t>School enrollment, tertiary, female (% gross)</t>
  </si>
  <si>
    <t>Sex ratio at birth (male births per female births)</t>
  </si>
  <si>
    <t>Share of women employed in the nonagricultural sector (% of total nonagricultural employment)</t>
  </si>
  <si>
    <t>Survival to age 65, female (% of cohort)</t>
  </si>
  <si>
    <t>Survival to age 65, male (% of cohort)</t>
  </si>
  <si>
    <t>Teenage mothers (% of women ages 15-19 who have had children or are currently pregnant)</t>
  </si>
  <si>
    <t>Tuberculosis case detection rate (all forms)</t>
  </si>
  <si>
    <t>Tuberculosis death rate (per 100,000 people)</t>
  </si>
  <si>
    <t>Tuberculosis prevalence rate (per 100,000 population, WHO)</t>
  </si>
  <si>
    <t>Tuberculosis treatment success rate (% of registered cases)</t>
  </si>
  <si>
    <t>Unemployment, female (% of female labor force)</t>
  </si>
  <si>
    <t>Unemployment, male (% of male labor force)</t>
  </si>
  <si>
    <t>Unemployment, total (% of total labor force)</t>
  </si>
  <si>
    <t>Unmet need for contraception (% of married women ages 15-49)</t>
  </si>
  <si>
    <t>Urban population</t>
  </si>
  <si>
    <t>Urban population (% of total)</t>
  </si>
  <si>
    <t>Urban population growth (annual %)</t>
  </si>
  <si>
    <t>Use of insecticide-treated bed nets (% of under-5 population)</t>
  </si>
  <si>
    <t>Use of Intermittent Preventive Treatment of malaria, 2+ doses of SP/Fansidar (% of pregnant women)</t>
  </si>
  <si>
    <t>Use of preventive treatment for malaria (% of pregnant women)</t>
  </si>
  <si>
    <t>Vitamin A supplementation coverage rate (% of children ages 6-59 months)</t>
  </si>
  <si>
    <t>WORLD BANK DATA</t>
  </si>
  <si>
    <t>Fertilizer consumption (kilograms per hectare of arable land)</t>
  </si>
  <si>
    <t>wbd12.csv, wbd_cast.csv, population demography survival fertiliser fertility stunting urbanrural 2.xlsx</t>
  </si>
  <si>
    <t>Population ages 0-14 (% of total)</t>
  </si>
  <si>
    <t>C3_cereal</t>
  </si>
  <si>
    <t>C4_cereal</t>
  </si>
  <si>
    <t>Animal Products + (Total)</t>
  </si>
  <si>
    <t>Predicted for field from difference = 179</t>
  </si>
  <si>
    <t>oilcrop</t>
  </si>
  <si>
    <t xml:space="preserve"> </t>
  </si>
  <si>
    <t>mean</t>
  </si>
  <si>
    <t>SE</t>
  </si>
  <si>
    <t>av</t>
  </si>
  <si>
    <t>cil</t>
  </si>
  <si>
    <t>ciu</t>
  </si>
  <si>
    <t>pulses</t>
  </si>
  <si>
    <t>Cereals - Excluding Beer + (Total)</t>
  </si>
  <si>
    <r>
      <t>wheat</t>
    </r>
    <r>
      <rPr>
        <sz val="24"/>
        <color rgb="FF000000"/>
        <rFont val="Calibri"/>
        <family val="2"/>
      </rPr>
      <t xml:space="preserve"> </t>
    </r>
  </si>
  <si>
    <t>root_vegetable</t>
  </si>
  <si>
    <t>Wheat</t>
  </si>
  <si>
    <t>wheat</t>
  </si>
  <si>
    <t xml:space="preserve">rice </t>
  </si>
  <si>
    <t>vegetable</t>
  </si>
  <si>
    <t>Rice (Milled Equivalent)</t>
  </si>
  <si>
    <t>rice</t>
  </si>
  <si>
    <t xml:space="preserve">barley </t>
  </si>
  <si>
    <t>all grains</t>
  </si>
  <si>
    <t>Barley</t>
  </si>
  <si>
    <t>barley</t>
  </si>
  <si>
    <t xml:space="preserve">sorghum </t>
  </si>
  <si>
    <t>Maize</t>
  </si>
  <si>
    <t>av C4</t>
  </si>
  <si>
    <t xml:space="preserve">cassava </t>
  </si>
  <si>
    <t>Rye</t>
  </si>
  <si>
    <t>av c3</t>
  </si>
  <si>
    <t xml:space="preserve">potato </t>
  </si>
  <si>
    <t>Oats</t>
  </si>
  <si>
    <t xml:space="preserve">beans </t>
  </si>
  <si>
    <t>maize</t>
  </si>
  <si>
    <t>Millet</t>
  </si>
  <si>
    <t>sorghum</t>
  </si>
  <si>
    <t xml:space="preserve">peas </t>
  </si>
  <si>
    <t>rye</t>
  </si>
  <si>
    <t>Sorghum</t>
  </si>
  <si>
    <t xml:space="preserve">soy </t>
  </si>
  <si>
    <t>oat</t>
  </si>
  <si>
    <t>Cereals, Other</t>
  </si>
  <si>
    <t>8 but ignore it because you need some c3 combo</t>
  </si>
  <si>
    <t>av all grains</t>
  </si>
  <si>
    <t xml:space="preserve">peanuts </t>
  </si>
  <si>
    <t>Starchy Roots + (Total)</t>
  </si>
  <si>
    <t>roots</t>
  </si>
  <si>
    <t xml:space="preserve">rape and mustardseed </t>
  </si>
  <si>
    <t>spelt</t>
  </si>
  <si>
    <t>Cassava</t>
  </si>
  <si>
    <t>cassava, pot and field</t>
  </si>
  <si>
    <t>cassava</t>
  </si>
  <si>
    <t>Potatoes</t>
  </si>
  <si>
    <t>potatoes</t>
  </si>
  <si>
    <t>potato</t>
  </si>
  <si>
    <t>Sweet Potatoes</t>
  </si>
  <si>
    <t>sugar_beet</t>
  </si>
  <si>
    <t>Yams</t>
  </si>
  <si>
    <t>broad_bean</t>
  </si>
  <si>
    <t>Roots, Other</t>
  </si>
  <si>
    <t>peas</t>
  </si>
  <si>
    <t>chickpea</t>
  </si>
  <si>
    <t>soybean</t>
  </si>
  <si>
    <t>peanut</t>
  </si>
  <si>
    <t>rapeseed</t>
  </si>
  <si>
    <t>lettuce</t>
  </si>
  <si>
    <t>strawberry</t>
  </si>
  <si>
    <t>Pulses + (Total)</t>
  </si>
  <si>
    <t>pulses av</t>
  </si>
  <si>
    <t>Beans</t>
  </si>
  <si>
    <t>beans, pot and field</t>
  </si>
  <si>
    <t>Peas</t>
  </si>
  <si>
    <t>Pulses, Other</t>
  </si>
  <si>
    <t>Treenuts + (Total)</t>
  </si>
  <si>
    <t>oilcrop av</t>
  </si>
  <si>
    <t>Oilcrops + (Total)</t>
  </si>
  <si>
    <t>Soyabeans</t>
  </si>
  <si>
    <t>soy</t>
  </si>
  <si>
    <t>Groundnuts (Shelled Eq)</t>
  </si>
  <si>
    <t>peanuts, pot and field</t>
  </si>
  <si>
    <t>Sunflowerseed</t>
  </si>
  <si>
    <t>Rape and Mustardseed</t>
  </si>
  <si>
    <t>RAPESEED AND MUSTARD, pots and field</t>
  </si>
  <si>
    <t>Cottonseed</t>
  </si>
  <si>
    <t>Coconuts - Incl Copra</t>
  </si>
  <si>
    <t>Sesameseed</t>
  </si>
  <si>
    <t>Palmkernels</t>
  </si>
  <si>
    <t>Olives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</si>
</sst>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Calibri"/>
      <family val="2"/>
    </font>
    <font>
      <b/>
      <sz val="11"/>
      <name val="Calibri"/>
      <family val="2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MS Sans Serif"/>
      <family val="2"/>
    </font>
    <font>
      <b/>
      <sz val="10"/>
      <color indexed="52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0"/>
      <color indexed="72"/>
      <name val="MS Sans Serif"/>
      <family val="2"/>
    </font>
    <font>
      <sz val="10"/>
      <color indexed="8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b/>
      <u/>
      <sz val="10"/>
      <name val="Arial Narrow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sz val="10"/>
      <color rgb="FF3F3F76"/>
      <name val="Arial"/>
      <family val="2"/>
    </font>
    <font>
      <sz val="10"/>
      <color theme="1"/>
      <name val="Calibri"/>
      <family val="2"/>
    </font>
    <font>
      <b/>
      <sz val="10"/>
      <color rgb="FF3F3F3F"/>
      <name val="Arial"/>
      <family val="2"/>
    </font>
    <font>
      <b/>
      <sz val="18"/>
      <color indexed="56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24"/>
      <color rgb="FF000000"/>
      <name val="Calibri"/>
      <family val="2"/>
    </font>
    <font>
      <sz val="12"/>
      <color theme="0" tint="-0.499984740745262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13">
    <xf numFmtId="0" fontId="0" fillId="0" borderId="0"/>
    <xf numFmtId="0" fontId="3" fillId="0" borderId="0"/>
    <xf numFmtId="0" fontId="7" fillId="0" borderId="0"/>
    <xf numFmtId="0" fontId="3" fillId="0" borderId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33" fillId="7" borderId="0" applyNumberFormat="0" applyBorder="0" applyAlignment="0" applyProtection="0"/>
    <xf numFmtId="0" fontId="33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33" fillId="17" borderId="0" applyNumberFormat="0" applyBorder="0" applyAlignment="0" applyProtection="0"/>
    <xf numFmtId="0" fontId="33" fillId="5" borderId="0" applyNumberFormat="0" applyBorder="0" applyAlignment="0" applyProtection="0"/>
    <xf numFmtId="0" fontId="33" fillId="19" borderId="0" applyNumberFormat="0" applyBorder="0" applyAlignment="0" applyProtection="0"/>
    <xf numFmtId="0" fontId="33" fillId="13" borderId="0" applyNumberFormat="0" applyBorder="0" applyAlignment="0" applyProtection="0"/>
    <xf numFmtId="0" fontId="33" fillId="17" borderId="0" applyNumberFormat="0" applyBorder="0" applyAlignment="0" applyProtection="0"/>
    <xf numFmtId="0" fontId="33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31" fillId="21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2" borderId="0" applyNumberFormat="0" applyBorder="0" applyAlignment="0" applyProtection="0"/>
    <xf numFmtId="0" fontId="34" fillId="6" borderId="0" applyNumberFormat="0" applyBorder="0" applyAlignment="0" applyProtection="0"/>
    <xf numFmtId="0" fontId="34" fillId="28" borderId="0" applyNumberFormat="0" applyBorder="0" applyAlignment="0" applyProtection="0"/>
    <xf numFmtId="0" fontId="35" fillId="11" borderId="0" applyNumberFormat="0" applyBorder="0" applyAlignment="0" applyProtection="0"/>
    <xf numFmtId="0" fontId="25" fillId="16" borderId="5" applyNumberFormat="0" applyAlignment="0" applyProtection="0"/>
    <xf numFmtId="0" fontId="10" fillId="16" borderId="1" applyNumberFormat="0" applyAlignment="0" applyProtection="0"/>
    <xf numFmtId="0" fontId="26" fillId="0" borderId="6" applyNumberFormat="0" applyFill="0" applyAlignment="0" applyProtection="0"/>
    <xf numFmtId="0" fontId="27" fillId="29" borderId="7" applyNumberFormat="0" applyAlignment="0" applyProtection="0"/>
    <xf numFmtId="0" fontId="36" fillId="3" borderId="3" applyNumberFormat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8" borderId="0" applyNumberFormat="0" applyBorder="0" applyAlignment="0" applyProtection="0"/>
    <xf numFmtId="43" fontId="9" fillId="0" borderId="0" applyFont="0" applyFill="0" applyBorder="0" applyAlignment="0" applyProtection="0"/>
    <xf numFmtId="14" fontId="4" fillId="0" borderId="0"/>
    <xf numFmtId="0" fontId="37" fillId="0" borderId="0" applyNumberFormat="0" applyFill="0" applyBorder="0" applyAlignment="0" applyProtection="0"/>
    <xf numFmtId="0" fontId="38" fillId="12" borderId="0" applyNumberFormat="0" applyBorder="0" applyAlignment="0" applyProtection="0"/>
    <xf numFmtId="0" fontId="32" fillId="0" borderId="0">
      <alignment horizontal="centerContinuous"/>
    </xf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3" fillId="0" borderId="10" applyNumberFormat="0" applyFill="0" applyAlignment="0" applyProtection="0"/>
    <xf numFmtId="0" fontId="13" fillId="0" borderId="0" applyNumberFormat="0" applyFill="0" applyBorder="0" applyAlignment="0" applyProtection="0"/>
    <xf numFmtId="0" fontId="39" fillId="16" borderId="1" applyNumberFormat="0" applyAlignment="0" applyProtection="0"/>
    <xf numFmtId="0" fontId="14" fillId="0" borderId="6" applyNumberFormat="0" applyFill="0" applyAlignment="0" applyProtection="0"/>
    <xf numFmtId="0" fontId="15" fillId="2" borderId="0" applyNumberFormat="0" applyBorder="0" applyAlignment="0" applyProtection="0"/>
    <xf numFmtId="0" fontId="24" fillId="30" borderId="0" applyNumberFormat="0" applyBorder="0" applyAlignment="0" applyProtection="0"/>
    <xf numFmtId="0" fontId="7" fillId="0" borderId="0"/>
    <xf numFmtId="0" fontId="3" fillId="0" borderId="0" applyNumberFormat="0" applyFill="0" applyBorder="0" applyAlignment="0" applyProtection="0"/>
    <xf numFmtId="0" fontId="16" fillId="0" borderId="0"/>
    <xf numFmtId="0" fontId="1" fillId="0" borderId="0"/>
    <xf numFmtId="0" fontId="3" fillId="0" borderId="0"/>
    <xf numFmtId="0" fontId="9" fillId="0" borderId="0"/>
    <xf numFmtId="0" fontId="33" fillId="0" borderId="0"/>
    <xf numFmtId="0" fontId="9" fillId="0" borderId="0"/>
    <xf numFmtId="0" fontId="3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6" fillId="0" borderId="0"/>
    <xf numFmtId="0" fontId="33" fillId="0" borderId="0"/>
    <xf numFmtId="0" fontId="3" fillId="0" borderId="0"/>
    <xf numFmtId="0" fontId="40" fillId="0" borderId="0"/>
    <xf numFmtId="0" fontId="3" fillId="31" borderId="11" applyNumberFormat="0" applyFont="0" applyAlignment="0" applyProtection="0"/>
    <xf numFmtId="0" fontId="17" fillId="4" borderId="4" applyNumberFormat="0" applyFont="0" applyAlignment="0" applyProtection="0"/>
    <xf numFmtId="0" fontId="41" fillId="16" borderId="2" applyNumberFormat="0" applyAlignment="0" applyProtection="0"/>
    <xf numFmtId="9" fontId="9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33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43" fillId="0" borderId="12" applyNumberFormat="0" applyFill="0" applyAlignment="0" applyProtection="0"/>
    <xf numFmtId="0" fontId="30" fillId="0" borderId="12" applyNumberFormat="0" applyFill="0" applyAlignment="0" applyProtection="0"/>
    <xf numFmtId="0" fontId="23" fillId="11" borderId="0" applyNumberFormat="0" applyBorder="0" applyAlignment="0" applyProtection="0"/>
    <xf numFmtId="0" fontId="22" fillId="12" borderId="0" applyNumberFormat="0" applyBorder="0" applyAlignment="0" applyProtection="0"/>
    <xf numFmtId="0" fontId="44" fillId="0" borderId="0" applyNumberFormat="0" applyFill="0" applyBorder="0" applyAlignment="0" applyProtection="0"/>
    <xf numFmtId="0" fontId="3" fillId="0" borderId="0" applyNumberFormat="0" applyFont="0" applyFill="0" applyBorder="0" applyProtection="0">
      <alignment wrapText="1"/>
    </xf>
    <xf numFmtId="0" fontId="46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horizontal="left" indent="4"/>
    </xf>
    <xf numFmtId="0" fontId="3" fillId="8" borderId="0" xfId="1" applyFill="1"/>
    <xf numFmtId="0" fontId="3" fillId="9" borderId="0" xfId="1" applyFill="1"/>
    <xf numFmtId="0" fontId="5" fillId="0" borderId="0" xfId="0" applyFont="1" applyBorder="1" applyAlignment="1">
      <alignment horizontal="left" vertical="top" wrapText="1" indent="1"/>
    </xf>
    <xf numFmtId="0" fontId="6" fillId="0" borderId="0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2"/>
    <xf numFmtId="0" fontId="45" fillId="0" borderId="0" xfId="0" applyFont="1" applyAlignment="1">
      <alignment horizontal="center" readingOrder="1"/>
    </xf>
    <xf numFmtId="0" fontId="0" fillId="32" borderId="13" xfId="0" applyFont="1" applyFill="1" applyBorder="1"/>
    <xf numFmtId="0" fontId="0" fillId="0" borderId="14" xfId="0" applyFont="1" applyBorder="1"/>
    <xf numFmtId="0" fontId="0" fillId="32" borderId="14" xfId="0" applyFont="1" applyFill="1" applyBorder="1"/>
    <xf numFmtId="0" fontId="2" fillId="0" borderId="14" xfId="0" applyFont="1" applyBorder="1"/>
    <xf numFmtId="0" fontId="46" fillId="0" borderId="0" xfId="112" applyAlignment="1"/>
    <xf numFmtId="0" fontId="0" fillId="0" borderId="0" xfId="0" applyFont="1" applyBorder="1"/>
    <xf numFmtId="2" fontId="0" fillId="0" borderId="0" xfId="0" applyNumberFormat="1"/>
    <xf numFmtId="1" fontId="48" fillId="0" borderId="0" xfId="0" applyNumberFormat="1" applyFont="1" applyFill="1"/>
    <xf numFmtId="0" fontId="0" fillId="0" borderId="0" xfId="0" applyFont="1"/>
    <xf numFmtId="0" fontId="49" fillId="0" borderId="0" xfId="0" applyFont="1"/>
    <xf numFmtId="11" fontId="49" fillId="0" borderId="0" xfId="0" applyNumberFormat="1" applyFont="1"/>
    <xf numFmtId="11" fontId="0" fillId="0" borderId="0" xfId="0" applyNumberFormat="1"/>
    <xf numFmtId="0" fontId="51" fillId="0" borderId="0" xfId="0" applyFont="1"/>
    <xf numFmtId="0" fontId="52" fillId="0" borderId="0" xfId="0" applyFont="1"/>
    <xf numFmtId="0" fontId="51" fillId="0" borderId="0" xfId="0" quotePrefix="1" applyFont="1"/>
    <xf numFmtId="0" fontId="48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/>
    <xf numFmtId="0" fontId="1" fillId="0" borderId="0" xfId="0" applyFont="1"/>
  </cellXfs>
  <cellStyles count="113">
    <cellStyle name="_x000d__x000a_JournalTemplate=C:\COMFO\CTALK\JOURSTD.TPL_x000d__x000a_LbStateAddress=3 3 0 251 1 89 2 311_x000d__x000a_LbStateJou" xfId="3"/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20% - Colore 1" xfId="10"/>
    <cellStyle name="20% - Colore 2" xfId="11"/>
    <cellStyle name="20% - Colore 3" xfId="12"/>
    <cellStyle name="20% - Colore 4" xfId="13"/>
    <cellStyle name="20% - Colore 5" xfId="14"/>
    <cellStyle name="20% - Colore 6" xfId="15"/>
    <cellStyle name="40% - Accent1 2" xfId="16"/>
    <cellStyle name="40% - Accent2 2" xfId="17"/>
    <cellStyle name="40% - Accent3 2" xfId="18"/>
    <cellStyle name="40% - Accent4 2" xfId="19"/>
    <cellStyle name="40% - Accent5 2" xfId="20"/>
    <cellStyle name="40% - Accent6 2" xfId="21"/>
    <cellStyle name="40% - Colore 1" xfId="22"/>
    <cellStyle name="40% - Colore 2" xfId="23"/>
    <cellStyle name="40% - Colore 3" xfId="24"/>
    <cellStyle name="40% - Colore 4" xfId="25"/>
    <cellStyle name="40% - Colore 5" xfId="26"/>
    <cellStyle name="40% - Colore 6" xfId="27"/>
    <cellStyle name="60% - Accent1 2" xfId="28"/>
    <cellStyle name="60% - Accent2 2" xfId="29"/>
    <cellStyle name="60% - Accent3 2" xfId="30"/>
    <cellStyle name="60% - Accent4 2" xfId="31"/>
    <cellStyle name="60% - Accent5 2" xfId="32"/>
    <cellStyle name="60% - Accent6 2" xfId="33"/>
    <cellStyle name="60% - Colore 1" xfId="34"/>
    <cellStyle name="60% - Colore 2" xfId="35"/>
    <cellStyle name="60% - Colore 3" xfId="36"/>
    <cellStyle name="60% - Colore 4" xfId="37"/>
    <cellStyle name="60% - Colore 5" xfId="38"/>
    <cellStyle name="60% - Colore 6" xfId="39"/>
    <cellStyle name="Accent1 2" xfId="40"/>
    <cellStyle name="Accent2 2" xfId="41"/>
    <cellStyle name="Accent3 2" xfId="42"/>
    <cellStyle name="Accent4 2" xfId="43"/>
    <cellStyle name="Accent5 2" xfId="44"/>
    <cellStyle name="Accent6 2" xfId="45"/>
    <cellStyle name="Bad 2" xfId="46"/>
    <cellStyle name="Calcolo" xfId="47"/>
    <cellStyle name="Calculation 2" xfId="48"/>
    <cellStyle name="Cella collegata" xfId="49"/>
    <cellStyle name="Cella da controllare" xfId="50"/>
    <cellStyle name="Check Cell 2" xfId="51"/>
    <cellStyle name="Colore 1" xfId="52"/>
    <cellStyle name="Colore 2" xfId="53"/>
    <cellStyle name="Colore 3" xfId="54"/>
    <cellStyle name="Colore 4" xfId="55"/>
    <cellStyle name="Colore 5" xfId="56"/>
    <cellStyle name="Colore 6" xfId="57"/>
    <cellStyle name="Comma 2" xfId="58"/>
    <cellStyle name="Date" xfId="59"/>
    <cellStyle name="Explanatory Text 2" xfId="60"/>
    <cellStyle name="Good 2" xfId="61"/>
    <cellStyle name="Heading" xfId="62"/>
    <cellStyle name="Heading 1 2" xfId="63"/>
    <cellStyle name="Heading 2 2" xfId="64"/>
    <cellStyle name="Heading 3 2" xfId="65"/>
    <cellStyle name="Heading 4 2" xfId="66"/>
    <cellStyle name="Hyperlink" xfId="112" builtinId="8"/>
    <cellStyle name="Input 2" xfId="67"/>
    <cellStyle name="Linked Cell 2" xfId="68"/>
    <cellStyle name="Neutral 2" xfId="69"/>
    <cellStyle name="Neutrale" xfId="70"/>
    <cellStyle name="Normal" xfId="0" builtinId="0"/>
    <cellStyle name="Normal 10" xfId="71"/>
    <cellStyle name="Normal 11" xfId="72"/>
    <cellStyle name="Normal 12" xfId="73"/>
    <cellStyle name="Normal 13" xfId="2"/>
    <cellStyle name="Normal 2" xfId="1"/>
    <cellStyle name="Normal 2 2" xfId="75"/>
    <cellStyle name="Normal 2 3" xfId="76"/>
    <cellStyle name="Normal 2 4" xfId="74"/>
    <cellStyle name="Normal 3" xfId="77"/>
    <cellStyle name="Normal 3 2" xfId="78"/>
    <cellStyle name="Normal 4" xfId="79"/>
    <cellStyle name="Normal 4 2" xfId="80"/>
    <cellStyle name="Normal 5" xfId="81"/>
    <cellStyle name="Normal 6" xfId="82"/>
    <cellStyle name="Normal 7" xfId="83"/>
    <cellStyle name="Normal 8" xfId="84"/>
    <cellStyle name="Normal 9" xfId="85"/>
    <cellStyle name="Normale 2" xfId="86"/>
    <cellStyle name="Normale 3" xfId="87"/>
    <cellStyle name="Normale 4" xfId="88"/>
    <cellStyle name="Normale 5" xfId="89"/>
    <cellStyle name="Nota" xfId="90"/>
    <cellStyle name="Note 2" xfId="91"/>
    <cellStyle name="Output 2" xfId="92"/>
    <cellStyle name="Percent 2" xfId="93"/>
    <cellStyle name="Percent 3" xfId="94"/>
    <cellStyle name="Percent 4" xfId="95"/>
    <cellStyle name="Percent 5" xfId="96"/>
    <cellStyle name="Percent 6" xfId="97"/>
    <cellStyle name="Testo avviso" xfId="98"/>
    <cellStyle name="Testo descrittivo" xfId="99"/>
    <cellStyle name="Title 2" xfId="100"/>
    <cellStyle name="Titolo" xfId="101"/>
    <cellStyle name="Titolo 1" xfId="102"/>
    <cellStyle name="Titolo 2" xfId="103"/>
    <cellStyle name="Titolo 3" xfId="104"/>
    <cellStyle name="Titolo 4" xfId="105"/>
    <cellStyle name="Total 2" xfId="106"/>
    <cellStyle name="Totale" xfId="107"/>
    <cellStyle name="Valore non valido" xfId="108"/>
    <cellStyle name="Valore valido" xfId="109"/>
    <cellStyle name="Warning Text 2" xfId="110"/>
    <cellStyle name="WordWrap" xfId="1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ao.org/docrep/MEETING/004/M2846E/M2846E05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0"/>
  <sheetViews>
    <sheetView topLeftCell="A13" workbookViewId="0">
      <selection activeCell="A34" sqref="A34"/>
    </sheetView>
  </sheetViews>
  <sheetFormatPr defaultRowHeight="15"/>
  <cols>
    <col min="1" max="1" width="41.7109375" customWidth="1"/>
    <col min="2" max="2" width="38.5703125" customWidth="1"/>
  </cols>
  <sheetData>
    <row r="1" spans="1:7">
      <c r="A1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 s="1" t="s">
        <v>8</v>
      </c>
    </row>
    <row r="4" spans="1:7">
      <c r="A4" t="s">
        <v>9</v>
      </c>
      <c r="B4" t="s">
        <v>10</v>
      </c>
      <c r="E4">
        <v>2012</v>
      </c>
      <c r="F4" t="s">
        <v>11</v>
      </c>
      <c r="G4" t="s">
        <v>12</v>
      </c>
    </row>
    <row r="5" spans="1:7">
      <c r="A5" t="s">
        <v>13</v>
      </c>
      <c r="B5" t="s">
        <v>14</v>
      </c>
      <c r="G5" s="1" t="s">
        <v>15</v>
      </c>
    </row>
    <row r="6" spans="1:7">
      <c r="A6" t="s">
        <v>16</v>
      </c>
      <c r="F6" t="s">
        <v>17</v>
      </c>
      <c r="G6" t="s">
        <v>12</v>
      </c>
    </row>
    <row r="7" spans="1:7">
      <c r="A7" t="s">
        <v>18</v>
      </c>
      <c r="G7" t="s">
        <v>19</v>
      </c>
    </row>
    <row r="9" spans="1:7">
      <c r="A9" s="1" t="s">
        <v>20</v>
      </c>
    </row>
    <row r="10" spans="1:7">
      <c r="A10" t="s">
        <v>21</v>
      </c>
      <c r="E10" t="s">
        <v>22</v>
      </c>
      <c r="G10" t="s">
        <v>23</v>
      </c>
    </row>
    <row r="11" spans="1:7">
      <c r="A11" t="s">
        <v>21</v>
      </c>
      <c r="E11" t="s">
        <v>24</v>
      </c>
      <c r="G11" t="s">
        <v>25</v>
      </c>
    </row>
    <row r="12" spans="1:7">
      <c r="A12" t="s">
        <v>26</v>
      </c>
      <c r="B12" t="s">
        <v>10</v>
      </c>
      <c r="E12" t="s">
        <v>27</v>
      </c>
      <c r="G12" t="s">
        <v>12</v>
      </c>
    </row>
    <row r="13" spans="1:7">
      <c r="A13" t="s">
        <v>28</v>
      </c>
      <c r="B13" t="s">
        <v>29</v>
      </c>
      <c r="F13" t="s">
        <v>30</v>
      </c>
      <c r="G13" t="s">
        <v>31</v>
      </c>
    </row>
    <row r="14" spans="1:7">
      <c r="A14" t="s">
        <v>32</v>
      </c>
      <c r="B14" t="s">
        <v>29</v>
      </c>
      <c r="E14">
        <v>2011</v>
      </c>
      <c r="G14" t="s">
        <v>33</v>
      </c>
    </row>
    <row r="16" spans="1:7">
      <c r="A16" s="1" t="s">
        <v>34</v>
      </c>
    </row>
    <row r="17" spans="1:7">
      <c r="A17" t="s">
        <v>35</v>
      </c>
      <c r="B17" t="s">
        <v>36</v>
      </c>
      <c r="C17" t="s">
        <v>37</v>
      </c>
      <c r="F17" t="s">
        <v>38</v>
      </c>
      <c r="G17" t="s">
        <v>39</v>
      </c>
    </row>
    <row r="18" spans="1:7">
      <c r="A18" t="s">
        <v>35</v>
      </c>
      <c r="B18" t="s">
        <v>40</v>
      </c>
      <c r="C18" t="s">
        <v>41</v>
      </c>
      <c r="D18" t="s">
        <v>42</v>
      </c>
      <c r="E18" t="s">
        <v>43</v>
      </c>
      <c r="G18" t="s">
        <v>44</v>
      </c>
    </row>
    <row r="19" spans="1:7">
      <c r="A19" t="s">
        <v>45</v>
      </c>
      <c r="B19" t="s">
        <v>29</v>
      </c>
      <c r="E19" t="s">
        <v>46</v>
      </c>
      <c r="G19" t="s">
        <v>47</v>
      </c>
    </row>
    <row r="21" spans="1:7">
      <c r="A21" s="1" t="s">
        <v>48</v>
      </c>
    </row>
    <row r="22" spans="1:7">
      <c r="A22" t="s">
        <v>49</v>
      </c>
      <c r="B22" t="s">
        <v>36</v>
      </c>
      <c r="C22" t="s">
        <v>37</v>
      </c>
      <c r="D22" t="s">
        <v>50</v>
      </c>
      <c r="E22">
        <v>2011</v>
      </c>
    </row>
    <row r="23" spans="1:7">
      <c r="A23" t="s">
        <v>51</v>
      </c>
      <c r="B23" t="s">
        <v>52</v>
      </c>
      <c r="G23" t="s">
        <v>53</v>
      </c>
    </row>
    <row r="24" spans="1:7">
      <c r="A24" t="s">
        <v>54</v>
      </c>
      <c r="B24" t="s">
        <v>52</v>
      </c>
    </row>
    <row r="25" spans="1:7">
      <c r="A25" t="s">
        <v>55</v>
      </c>
      <c r="B25" t="s">
        <v>52</v>
      </c>
      <c r="F25" t="s">
        <v>56</v>
      </c>
    </row>
    <row r="26" spans="1:7">
      <c r="G26" t="s">
        <v>57</v>
      </c>
    </row>
    <row r="27" spans="1:7">
      <c r="A27" s="1" t="s">
        <v>58</v>
      </c>
    </row>
    <row r="28" spans="1:7">
      <c r="A28" t="s">
        <v>59</v>
      </c>
      <c r="B28" t="s">
        <v>10</v>
      </c>
      <c r="C28" s="14" t="s">
        <v>60</v>
      </c>
      <c r="E28" t="s">
        <v>61</v>
      </c>
      <c r="G28" t="s">
        <v>62</v>
      </c>
    </row>
    <row r="29" spans="1:7">
      <c r="A29" t="s">
        <v>63</v>
      </c>
      <c r="B29" t="s">
        <v>64</v>
      </c>
      <c r="C29" t="s">
        <v>65</v>
      </c>
    </row>
    <row r="30" spans="1:7">
      <c r="A30" t="s">
        <v>66</v>
      </c>
      <c r="B30" t="s">
        <v>10</v>
      </c>
      <c r="D30" t="s">
        <v>67</v>
      </c>
      <c r="G30" t="s">
        <v>68</v>
      </c>
    </row>
    <row r="31" spans="1:7">
      <c r="A31" t="s">
        <v>66</v>
      </c>
      <c r="B31" t="s">
        <v>10</v>
      </c>
      <c r="D31" t="s">
        <v>69</v>
      </c>
      <c r="G31" t="s">
        <v>70</v>
      </c>
    </row>
    <row r="32" spans="1:7">
      <c r="A32" t="s">
        <v>71</v>
      </c>
      <c r="B32" t="s">
        <v>10</v>
      </c>
      <c r="D32" t="s">
        <v>72</v>
      </c>
      <c r="E32" t="s">
        <v>73</v>
      </c>
      <c r="F32" t="s">
        <v>74</v>
      </c>
      <c r="G32" t="s">
        <v>75</v>
      </c>
    </row>
    <row r="33" spans="1:9">
      <c r="A33" t="s">
        <v>76</v>
      </c>
      <c r="C33" t="s">
        <v>77</v>
      </c>
      <c r="G33" t="s">
        <v>78</v>
      </c>
    </row>
    <row r="34" spans="1:9">
      <c r="A34" t="s">
        <v>79</v>
      </c>
      <c r="B34" t="s">
        <v>10</v>
      </c>
      <c r="E34" t="s">
        <v>27</v>
      </c>
      <c r="G34" t="s">
        <v>12</v>
      </c>
    </row>
    <row r="35" spans="1:9">
      <c r="A35" t="s">
        <v>80</v>
      </c>
      <c r="B35" t="s">
        <v>10</v>
      </c>
      <c r="E35" t="s">
        <v>27</v>
      </c>
      <c r="F35" t="s">
        <v>81</v>
      </c>
      <c r="G35" t="s">
        <v>12</v>
      </c>
    </row>
    <row r="36" spans="1:9">
      <c r="A36" t="s">
        <v>82</v>
      </c>
      <c r="B36" t="s">
        <v>83</v>
      </c>
      <c r="C36" t="s">
        <v>84</v>
      </c>
    </row>
    <row r="37" spans="1:9">
      <c r="A37" t="s">
        <v>85</v>
      </c>
    </row>
    <row r="38" spans="1:9">
      <c r="A38" t="s">
        <v>86</v>
      </c>
    </row>
    <row r="40" spans="1:9">
      <c r="A40" t="s">
        <v>87</v>
      </c>
      <c r="B40" t="s">
        <v>83</v>
      </c>
      <c r="C40" t="s">
        <v>84</v>
      </c>
    </row>
    <row r="41" spans="1:9">
      <c r="A41" t="s">
        <v>87</v>
      </c>
      <c r="B41" t="s">
        <v>88</v>
      </c>
    </row>
    <row r="43" spans="1:9">
      <c r="A43" t="s">
        <v>89</v>
      </c>
      <c r="B43" t="s">
        <v>10</v>
      </c>
      <c r="E43" t="s">
        <v>27</v>
      </c>
      <c r="G43" t="s">
        <v>12</v>
      </c>
      <c r="I43" t="s">
        <v>90</v>
      </c>
    </row>
    <row r="44" spans="1:9">
      <c r="A44" t="s">
        <v>91</v>
      </c>
      <c r="B44" t="s">
        <v>10</v>
      </c>
      <c r="E44" t="s">
        <v>27</v>
      </c>
      <c r="G44" t="s">
        <v>12</v>
      </c>
      <c r="I44" t="s">
        <v>90</v>
      </c>
    </row>
    <row r="45" spans="1:9">
      <c r="A45" t="s">
        <v>92</v>
      </c>
      <c r="B45" t="s">
        <v>10</v>
      </c>
      <c r="E45" t="s">
        <v>27</v>
      </c>
      <c r="F45" t="s">
        <v>93</v>
      </c>
      <c r="G45" t="s">
        <v>12</v>
      </c>
      <c r="I45" t="s">
        <v>90</v>
      </c>
    </row>
    <row r="47" spans="1:9">
      <c r="A47" t="s">
        <v>94</v>
      </c>
      <c r="B47" t="s">
        <v>52</v>
      </c>
      <c r="E47" t="s">
        <v>95</v>
      </c>
      <c r="F47" s="8" t="s">
        <v>96</v>
      </c>
      <c r="G47" s="3" t="s">
        <v>97</v>
      </c>
    </row>
    <row r="48" spans="1:9">
      <c r="A48" t="s">
        <v>98</v>
      </c>
      <c r="B48" t="s">
        <v>52</v>
      </c>
      <c r="E48" t="s">
        <v>95</v>
      </c>
      <c r="G48" s="3" t="s">
        <v>97</v>
      </c>
    </row>
    <row r="49" spans="1:7">
      <c r="G49" s="3"/>
    </row>
    <row r="50" spans="1:7">
      <c r="G50" s="3"/>
    </row>
    <row r="51" spans="1:7">
      <c r="A51" t="s">
        <v>99</v>
      </c>
      <c r="B51" t="s">
        <v>52</v>
      </c>
      <c r="E51" t="s">
        <v>95</v>
      </c>
      <c r="G51" s="3" t="s">
        <v>97</v>
      </c>
    </row>
    <row r="52" spans="1:7">
      <c r="A52" s="2" t="s">
        <v>100</v>
      </c>
      <c r="C52" t="s">
        <v>37</v>
      </c>
      <c r="E52" t="s">
        <v>101</v>
      </c>
      <c r="G52" t="s">
        <v>102</v>
      </c>
    </row>
    <row r="53" spans="1:7">
      <c r="A53" s="2" t="s">
        <v>100</v>
      </c>
      <c r="C53" t="s">
        <v>37</v>
      </c>
      <c r="E53" t="s">
        <v>103</v>
      </c>
      <c r="F53" t="s">
        <v>104</v>
      </c>
      <c r="G53" s="3" t="s">
        <v>105</v>
      </c>
    </row>
    <row r="54" spans="1:7">
      <c r="A54" t="s">
        <v>106</v>
      </c>
      <c r="C54" t="s">
        <v>37</v>
      </c>
      <c r="E54" t="s">
        <v>103</v>
      </c>
      <c r="F54" t="s">
        <v>104</v>
      </c>
      <c r="G54" s="3" t="s">
        <v>105</v>
      </c>
    </row>
    <row r="55" spans="1:7">
      <c r="A55" s="2" t="s">
        <v>107</v>
      </c>
      <c r="B55" t="s">
        <v>52</v>
      </c>
      <c r="E55" t="s">
        <v>95</v>
      </c>
      <c r="G55" s="3" t="s">
        <v>97</v>
      </c>
    </row>
    <row r="56" spans="1:7">
      <c r="A56" s="2" t="s">
        <v>107</v>
      </c>
      <c r="C56" t="s">
        <v>37</v>
      </c>
      <c r="E56" t="s">
        <v>101</v>
      </c>
      <c r="G56" t="s">
        <v>102</v>
      </c>
    </row>
    <row r="57" spans="1:7">
      <c r="A57" s="2" t="s">
        <v>108</v>
      </c>
      <c r="B57" t="s">
        <v>52</v>
      </c>
      <c r="E57" t="s">
        <v>95</v>
      </c>
      <c r="G57" s="3" t="s">
        <v>97</v>
      </c>
    </row>
    <row r="58" spans="1:7">
      <c r="A58" s="2" t="s">
        <v>108</v>
      </c>
      <c r="C58" t="s">
        <v>37</v>
      </c>
      <c r="E58" t="s">
        <v>101</v>
      </c>
      <c r="G58" t="s">
        <v>102</v>
      </c>
    </row>
    <row r="59" spans="1:7">
      <c r="A59" s="2" t="s">
        <v>109</v>
      </c>
      <c r="B59" t="s">
        <v>52</v>
      </c>
      <c r="E59" t="s">
        <v>95</v>
      </c>
      <c r="G59" s="3" t="s">
        <v>97</v>
      </c>
    </row>
    <row r="60" spans="1:7">
      <c r="A60" s="2" t="s">
        <v>110</v>
      </c>
      <c r="C60" t="s">
        <v>37</v>
      </c>
      <c r="E60" t="s">
        <v>101</v>
      </c>
      <c r="G60" t="s">
        <v>102</v>
      </c>
    </row>
    <row r="61" spans="1:7">
      <c r="A61" s="2" t="s">
        <v>111</v>
      </c>
      <c r="C61" t="s">
        <v>37</v>
      </c>
      <c r="E61" t="s">
        <v>101</v>
      </c>
      <c r="G61" t="s">
        <v>102</v>
      </c>
    </row>
    <row r="62" spans="1:7">
      <c r="A62" s="2" t="s">
        <v>112</v>
      </c>
      <c r="C62" t="s">
        <v>37</v>
      </c>
      <c r="E62" t="s">
        <v>101</v>
      </c>
      <c r="G62" t="s">
        <v>102</v>
      </c>
    </row>
    <row r="63" spans="1:7">
      <c r="A63" s="2" t="s">
        <v>113</v>
      </c>
      <c r="C63" t="s">
        <v>37</v>
      </c>
      <c r="E63" t="s">
        <v>101</v>
      </c>
      <c r="G63" t="s">
        <v>102</v>
      </c>
    </row>
    <row r="64" spans="1:7">
      <c r="A64" t="s">
        <v>114</v>
      </c>
      <c r="C64" t="s">
        <v>37</v>
      </c>
      <c r="E64" t="s">
        <v>103</v>
      </c>
      <c r="F64" t="s">
        <v>104</v>
      </c>
      <c r="G64" s="3" t="s">
        <v>105</v>
      </c>
    </row>
    <row r="65" spans="1:7">
      <c r="A65" t="s">
        <v>115</v>
      </c>
      <c r="C65" t="s">
        <v>37</v>
      </c>
      <c r="E65" t="s">
        <v>103</v>
      </c>
      <c r="F65" t="s">
        <v>104</v>
      </c>
      <c r="G65" s="3" t="s">
        <v>105</v>
      </c>
    </row>
    <row r="66" spans="1:7">
      <c r="A66" t="s">
        <v>114</v>
      </c>
      <c r="C66" t="s">
        <v>37</v>
      </c>
      <c r="D66" t="s">
        <v>116</v>
      </c>
      <c r="G66" s="3" t="s">
        <v>117</v>
      </c>
    </row>
    <row r="67" spans="1:7">
      <c r="A67" t="s">
        <v>115</v>
      </c>
      <c r="C67" t="s">
        <v>37</v>
      </c>
      <c r="D67" t="s">
        <v>116</v>
      </c>
      <c r="G67" s="3" t="s">
        <v>117</v>
      </c>
    </row>
    <row r="68" spans="1:7">
      <c r="A68" s="2" t="s">
        <v>118</v>
      </c>
      <c r="C68" t="s">
        <v>37</v>
      </c>
      <c r="E68" t="s">
        <v>101</v>
      </c>
      <c r="G68" t="s">
        <v>102</v>
      </c>
    </row>
    <row r="69" spans="1:7">
      <c r="A69" s="2" t="s">
        <v>118</v>
      </c>
      <c r="C69" t="s">
        <v>37</v>
      </c>
      <c r="E69">
        <v>2013</v>
      </c>
      <c r="F69" s="3" t="s">
        <v>119</v>
      </c>
      <c r="G69" t="s">
        <v>102</v>
      </c>
    </row>
    <row r="70" spans="1:7">
      <c r="A70" s="5" t="s">
        <v>120</v>
      </c>
      <c r="C70" t="s">
        <v>37</v>
      </c>
      <c r="G70" t="s">
        <v>102</v>
      </c>
    </row>
    <row r="71" spans="1:7">
      <c r="A71" s="2" t="s">
        <v>121</v>
      </c>
      <c r="C71" t="s">
        <v>37</v>
      </c>
      <c r="G71" t="s">
        <v>102</v>
      </c>
    </row>
    <row r="72" spans="1:7">
      <c r="A72" s="2" t="s">
        <v>122</v>
      </c>
      <c r="C72" t="s">
        <v>37</v>
      </c>
      <c r="G72" t="s">
        <v>102</v>
      </c>
    </row>
    <row r="73" spans="1:7">
      <c r="A73" s="2" t="s">
        <v>123</v>
      </c>
      <c r="C73" t="s">
        <v>37</v>
      </c>
      <c r="G73" t="s">
        <v>102</v>
      </c>
    </row>
    <row r="74" spans="1:7">
      <c r="A74" s="5" t="s">
        <v>124</v>
      </c>
      <c r="C74" t="s">
        <v>37</v>
      </c>
      <c r="G74" t="s">
        <v>102</v>
      </c>
    </row>
    <row r="75" spans="1:7">
      <c r="A75" s="2" t="s">
        <v>125</v>
      </c>
      <c r="C75" t="s">
        <v>37</v>
      </c>
      <c r="G75" t="s">
        <v>102</v>
      </c>
    </row>
    <row r="76" spans="1:7">
      <c r="A76" s="5" t="s">
        <v>126</v>
      </c>
      <c r="C76" t="s">
        <v>37</v>
      </c>
      <c r="G76" t="s">
        <v>102</v>
      </c>
    </row>
    <row r="77" spans="1:7">
      <c r="A77" s="2" t="s">
        <v>127</v>
      </c>
      <c r="C77" t="s">
        <v>37</v>
      </c>
      <c r="G77" t="s">
        <v>102</v>
      </c>
    </row>
    <row r="78" spans="1:7">
      <c r="A78" s="2" t="s">
        <v>128</v>
      </c>
      <c r="C78" t="s">
        <v>37</v>
      </c>
      <c r="G78" t="s">
        <v>102</v>
      </c>
    </row>
    <row r="79" spans="1:7">
      <c r="A79" s="5" t="s">
        <v>129</v>
      </c>
      <c r="C79" t="s">
        <v>37</v>
      </c>
      <c r="G79" t="s">
        <v>102</v>
      </c>
    </row>
    <row r="80" spans="1:7">
      <c r="A80" s="2" t="s">
        <v>130</v>
      </c>
      <c r="C80" t="s">
        <v>37</v>
      </c>
      <c r="G80" t="s">
        <v>102</v>
      </c>
    </row>
    <row r="81" spans="1:7">
      <c r="A81" s="2" t="s">
        <v>131</v>
      </c>
      <c r="C81" t="s">
        <v>37</v>
      </c>
      <c r="G81" t="s">
        <v>102</v>
      </c>
    </row>
    <row r="82" spans="1:7">
      <c r="A82" s="2" t="s">
        <v>132</v>
      </c>
      <c r="C82" t="s">
        <v>37</v>
      </c>
      <c r="G82" t="s">
        <v>102</v>
      </c>
    </row>
    <row r="83" spans="1:7">
      <c r="A83" s="5" t="s">
        <v>133</v>
      </c>
      <c r="C83" t="s">
        <v>37</v>
      </c>
      <c r="G83" t="s">
        <v>102</v>
      </c>
    </row>
    <row r="84" spans="1:7">
      <c r="A84" s="2" t="s">
        <v>134</v>
      </c>
      <c r="C84" t="s">
        <v>37</v>
      </c>
      <c r="G84" t="s">
        <v>102</v>
      </c>
    </row>
    <row r="85" spans="1:7">
      <c r="A85" s="2" t="s">
        <v>135</v>
      </c>
      <c r="C85" t="s">
        <v>37</v>
      </c>
      <c r="G85" t="s">
        <v>102</v>
      </c>
    </row>
    <row r="86" spans="1:7">
      <c r="A86" s="2" t="s">
        <v>136</v>
      </c>
      <c r="C86" t="s">
        <v>37</v>
      </c>
      <c r="G86" t="s">
        <v>102</v>
      </c>
    </row>
    <row r="87" spans="1:7">
      <c r="A87" s="2" t="s">
        <v>137</v>
      </c>
      <c r="C87" t="s">
        <v>37</v>
      </c>
      <c r="G87" t="s">
        <v>102</v>
      </c>
    </row>
    <row r="88" spans="1:7">
      <c r="A88" s="6" t="s">
        <v>138</v>
      </c>
      <c r="C88" t="s">
        <v>37</v>
      </c>
      <c r="G88" t="s">
        <v>102</v>
      </c>
    </row>
    <row r="89" spans="1:7">
      <c r="A89" s="5" t="s">
        <v>139</v>
      </c>
      <c r="C89" t="s">
        <v>37</v>
      </c>
      <c r="G89" t="s">
        <v>102</v>
      </c>
    </row>
    <row r="90" spans="1:7">
      <c r="A90" s="2" t="s">
        <v>140</v>
      </c>
      <c r="C90" t="s">
        <v>37</v>
      </c>
      <c r="G90" t="s">
        <v>102</v>
      </c>
    </row>
    <row r="91" spans="1:7">
      <c r="A91" s="2" t="s">
        <v>141</v>
      </c>
      <c r="C91" t="s">
        <v>37</v>
      </c>
      <c r="G91" t="s">
        <v>102</v>
      </c>
    </row>
    <row r="92" spans="1:7">
      <c r="A92" s="2" t="s">
        <v>142</v>
      </c>
      <c r="C92" t="s">
        <v>37</v>
      </c>
      <c r="G92" t="s">
        <v>102</v>
      </c>
    </row>
    <row r="93" spans="1:7">
      <c r="A93" s="2" t="s">
        <v>143</v>
      </c>
      <c r="C93" t="s">
        <v>37</v>
      </c>
      <c r="G93" t="s">
        <v>102</v>
      </c>
    </row>
    <row r="94" spans="1:7">
      <c r="A94" s="5" t="s">
        <v>126</v>
      </c>
      <c r="C94" t="s">
        <v>37</v>
      </c>
      <c r="G94" t="s">
        <v>102</v>
      </c>
    </row>
    <row r="95" spans="1:7">
      <c r="A95" s="2" t="s">
        <v>144</v>
      </c>
      <c r="C95" t="s">
        <v>37</v>
      </c>
      <c r="G95" t="s">
        <v>102</v>
      </c>
    </row>
    <row r="96" spans="1:7">
      <c r="A96" s="2" t="s">
        <v>145</v>
      </c>
      <c r="C96" t="s">
        <v>37</v>
      </c>
      <c r="G96" t="s">
        <v>102</v>
      </c>
    </row>
    <row r="97" spans="1:7">
      <c r="A97" s="2" t="s">
        <v>146</v>
      </c>
      <c r="C97" t="s">
        <v>37</v>
      </c>
      <c r="G97" t="s">
        <v>102</v>
      </c>
    </row>
    <row r="98" spans="1:7">
      <c r="A98" s="2" t="s">
        <v>147</v>
      </c>
      <c r="C98" t="s">
        <v>37</v>
      </c>
      <c r="G98" t="s">
        <v>102</v>
      </c>
    </row>
    <row r="99" spans="1:7">
      <c r="A99" s="2" t="s">
        <v>148</v>
      </c>
      <c r="C99" t="s">
        <v>37</v>
      </c>
      <c r="G99" t="s">
        <v>102</v>
      </c>
    </row>
    <row r="100" spans="1:7">
      <c r="A100" s="2" t="s">
        <v>149</v>
      </c>
      <c r="C100" t="s">
        <v>37</v>
      </c>
      <c r="G100" t="s">
        <v>102</v>
      </c>
    </row>
    <row r="101" spans="1:7">
      <c r="A101" s="2" t="s">
        <v>150</v>
      </c>
      <c r="C101" t="s">
        <v>37</v>
      </c>
      <c r="G101" t="s">
        <v>102</v>
      </c>
    </row>
    <row r="102" spans="1:7">
      <c r="A102" s="2" t="s">
        <v>151</v>
      </c>
      <c r="C102" t="s">
        <v>37</v>
      </c>
      <c r="G102" t="s">
        <v>102</v>
      </c>
    </row>
    <row r="103" spans="1:7">
      <c r="A103" s="7" t="s">
        <v>152</v>
      </c>
      <c r="C103" t="s">
        <v>37</v>
      </c>
      <c r="G103" t="s">
        <v>102</v>
      </c>
    </row>
    <row r="104" spans="1:7">
      <c r="A104" s="2" t="s">
        <v>153</v>
      </c>
      <c r="C104" t="s">
        <v>37</v>
      </c>
      <c r="G104" t="s">
        <v>102</v>
      </c>
    </row>
    <row r="105" spans="1:7">
      <c r="A105" s="2" t="s">
        <v>154</v>
      </c>
      <c r="C105" t="s">
        <v>37</v>
      </c>
      <c r="G105" t="s">
        <v>102</v>
      </c>
    </row>
    <row r="106" spans="1:7">
      <c r="A106" s="2" t="s">
        <v>155</v>
      </c>
      <c r="C106" t="s">
        <v>37</v>
      </c>
      <c r="G106" t="s">
        <v>102</v>
      </c>
    </row>
    <row r="107" spans="1:7">
      <c r="A107" t="s">
        <v>156</v>
      </c>
      <c r="B107" t="s">
        <v>52</v>
      </c>
      <c r="G107" s="3" t="s">
        <v>97</v>
      </c>
    </row>
    <row r="108" spans="1:7">
      <c r="A108" s="2" t="s">
        <v>157</v>
      </c>
      <c r="C108" t="s">
        <v>37</v>
      </c>
      <c r="G108" t="s">
        <v>102</v>
      </c>
    </row>
    <row r="109" spans="1:7">
      <c r="A109" t="s">
        <v>158</v>
      </c>
      <c r="B109" t="s">
        <v>52</v>
      </c>
      <c r="G109" s="3" t="s">
        <v>97</v>
      </c>
    </row>
    <row r="110" spans="1:7">
      <c r="A110" s="2" t="s">
        <v>159</v>
      </c>
      <c r="C110" t="s">
        <v>37</v>
      </c>
      <c r="G110" t="s">
        <v>102</v>
      </c>
    </row>
    <row r="111" spans="1:7">
      <c r="A111" t="s">
        <v>108</v>
      </c>
      <c r="B111" t="s">
        <v>52</v>
      </c>
      <c r="G111" s="3" t="s">
        <v>97</v>
      </c>
    </row>
    <row r="112" spans="1:7">
      <c r="A112" s="2" t="s">
        <v>160</v>
      </c>
      <c r="C112" t="s">
        <v>37</v>
      </c>
      <c r="G112" t="s">
        <v>102</v>
      </c>
    </row>
    <row r="113" spans="1:7">
      <c r="A113" s="2" t="s">
        <v>161</v>
      </c>
      <c r="C113" t="s">
        <v>37</v>
      </c>
      <c r="G113" t="s">
        <v>102</v>
      </c>
    </row>
    <row r="119" spans="1:7">
      <c r="A119" s="1" t="s">
        <v>162</v>
      </c>
    </row>
    <row r="121" spans="1:7">
      <c r="A121" s="1" t="s">
        <v>163</v>
      </c>
    </row>
    <row r="122" spans="1:7">
      <c r="A122" t="s">
        <v>164</v>
      </c>
      <c r="B122" t="s">
        <v>165</v>
      </c>
      <c r="C122" t="s">
        <v>166</v>
      </c>
      <c r="D122" t="s">
        <v>167</v>
      </c>
      <c r="E122" t="s">
        <v>168</v>
      </c>
      <c r="F122" t="s">
        <v>169</v>
      </c>
      <c r="G122" t="s">
        <v>170</v>
      </c>
    </row>
    <row r="123" spans="1:7">
      <c r="A123" t="s">
        <v>164</v>
      </c>
      <c r="B123" t="s">
        <v>165</v>
      </c>
      <c r="C123" t="s">
        <v>166</v>
      </c>
      <c r="D123" t="s">
        <v>167</v>
      </c>
      <c r="E123" t="s">
        <v>168</v>
      </c>
    </row>
    <row r="124" spans="1:7">
      <c r="A124" t="s">
        <v>171</v>
      </c>
      <c r="B124" t="s">
        <v>165</v>
      </c>
      <c r="C124" t="s">
        <v>166</v>
      </c>
      <c r="D124" t="s">
        <v>167</v>
      </c>
      <c r="E124" t="s">
        <v>168</v>
      </c>
      <c r="F124" t="s">
        <v>172</v>
      </c>
    </row>
    <row r="125" spans="1:7">
      <c r="A125" t="s">
        <v>173</v>
      </c>
      <c r="B125" s="4" t="s">
        <v>174</v>
      </c>
      <c r="C125" t="s">
        <v>175</v>
      </c>
      <c r="D125" t="s">
        <v>176</v>
      </c>
      <c r="E125" t="s">
        <v>177</v>
      </c>
      <c r="F125" t="s">
        <v>178</v>
      </c>
    </row>
    <row r="127" spans="1:7">
      <c r="A127" s="1" t="s">
        <v>179</v>
      </c>
    </row>
    <row r="128" spans="1:7">
      <c r="A128" t="s">
        <v>180</v>
      </c>
      <c r="B128" t="s">
        <v>10</v>
      </c>
      <c r="C128" t="s">
        <v>181</v>
      </c>
      <c r="D128" t="s">
        <v>72</v>
      </c>
      <c r="E128" t="s">
        <v>182</v>
      </c>
      <c r="G128" t="s">
        <v>183</v>
      </c>
    </row>
    <row r="129" spans="1:7">
      <c r="A129" t="s">
        <v>184</v>
      </c>
      <c r="B129" t="s">
        <v>10</v>
      </c>
      <c r="C129" t="s">
        <v>185</v>
      </c>
      <c r="D129" t="s">
        <v>72</v>
      </c>
      <c r="E129">
        <v>2008</v>
      </c>
      <c r="G129" t="s">
        <v>186</v>
      </c>
    </row>
    <row r="130" spans="1:7">
      <c r="A130" t="s">
        <v>187</v>
      </c>
      <c r="B130" t="s">
        <v>10</v>
      </c>
      <c r="E130" t="s">
        <v>27</v>
      </c>
      <c r="G130" t="s">
        <v>12</v>
      </c>
    </row>
    <row r="131" spans="1:7">
      <c r="A131" t="s">
        <v>188</v>
      </c>
      <c r="B131" t="s">
        <v>10</v>
      </c>
      <c r="E131" t="s">
        <v>27</v>
      </c>
      <c r="G131" t="s">
        <v>12</v>
      </c>
    </row>
    <row r="132" spans="1:7">
      <c r="A132" t="s">
        <v>189</v>
      </c>
      <c r="B132" t="s">
        <v>10</v>
      </c>
      <c r="E132" t="s">
        <v>27</v>
      </c>
      <c r="G132" t="s">
        <v>12</v>
      </c>
    </row>
    <row r="133" spans="1:7">
      <c r="A133" t="s">
        <v>190</v>
      </c>
      <c r="B133" t="s">
        <v>10</v>
      </c>
      <c r="C133" t="s">
        <v>185</v>
      </c>
      <c r="D133" t="s">
        <v>72</v>
      </c>
      <c r="E133">
        <v>2008</v>
      </c>
      <c r="G133" t="s">
        <v>186</v>
      </c>
    </row>
    <row r="134" spans="1:7">
      <c r="A134" t="s">
        <v>191</v>
      </c>
      <c r="B134" t="s">
        <v>10</v>
      </c>
      <c r="C134" t="s">
        <v>185</v>
      </c>
      <c r="D134" t="s">
        <v>72</v>
      </c>
      <c r="E134">
        <v>2008</v>
      </c>
      <c r="G134" t="s">
        <v>186</v>
      </c>
    </row>
    <row r="135" spans="1:7">
      <c r="A135" s="13"/>
    </row>
    <row r="136" spans="1:7">
      <c r="A136" s="13" t="s">
        <v>192</v>
      </c>
    </row>
    <row r="137" spans="1:7">
      <c r="A137" t="s">
        <v>193</v>
      </c>
      <c r="B137" t="s">
        <v>194</v>
      </c>
      <c r="E137">
        <v>2008</v>
      </c>
      <c r="G137" t="s">
        <v>57</v>
      </c>
    </row>
    <row r="138" spans="1:7">
      <c r="A138" t="s">
        <v>195</v>
      </c>
      <c r="B138" t="s">
        <v>10</v>
      </c>
      <c r="C138" s="9" t="s">
        <v>196</v>
      </c>
      <c r="D138" t="s">
        <v>42</v>
      </c>
      <c r="E138">
        <v>2008</v>
      </c>
      <c r="F138" t="s">
        <v>197</v>
      </c>
      <c r="G138" t="s">
        <v>198</v>
      </c>
    </row>
    <row r="139" spans="1:7">
      <c r="A139" s="10" t="s">
        <v>199</v>
      </c>
      <c r="B139" t="s">
        <v>10</v>
      </c>
      <c r="E139" t="s">
        <v>27</v>
      </c>
      <c r="G139" t="s">
        <v>12</v>
      </c>
    </row>
    <row r="140" spans="1:7">
      <c r="A140" s="11" t="s">
        <v>200</v>
      </c>
      <c r="B140" t="s">
        <v>10</v>
      </c>
      <c r="E140" t="s">
        <v>27</v>
      </c>
      <c r="G140" t="s">
        <v>12</v>
      </c>
    </row>
    <row r="141" spans="1:7">
      <c r="A141" s="12" t="s">
        <v>201</v>
      </c>
      <c r="B141" t="s">
        <v>10</v>
      </c>
      <c r="E141" t="s">
        <v>27</v>
      </c>
      <c r="G141" t="s">
        <v>12</v>
      </c>
    </row>
    <row r="142" spans="1:7">
      <c r="A142" s="11" t="s">
        <v>202</v>
      </c>
      <c r="B142" t="s">
        <v>10</v>
      </c>
      <c r="E142" t="s">
        <v>27</v>
      </c>
      <c r="G142" t="s">
        <v>12</v>
      </c>
    </row>
    <row r="143" spans="1:7">
      <c r="A143" s="12" t="s">
        <v>203</v>
      </c>
      <c r="B143" t="s">
        <v>10</v>
      </c>
      <c r="E143" t="s">
        <v>27</v>
      </c>
      <c r="G143" t="s">
        <v>12</v>
      </c>
    </row>
    <row r="144" spans="1:7">
      <c r="A144" s="11" t="s">
        <v>204</v>
      </c>
      <c r="B144" t="s">
        <v>10</v>
      </c>
      <c r="E144" t="s">
        <v>27</v>
      </c>
      <c r="G144" t="s">
        <v>12</v>
      </c>
    </row>
    <row r="145" spans="1:7">
      <c r="A145" s="12" t="s">
        <v>205</v>
      </c>
      <c r="B145" t="s">
        <v>10</v>
      </c>
      <c r="E145" t="s">
        <v>27</v>
      </c>
      <c r="G145" t="s">
        <v>12</v>
      </c>
    </row>
    <row r="146" spans="1:7">
      <c r="A146" s="11" t="s">
        <v>206</v>
      </c>
      <c r="B146" t="s">
        <v>10</v>
      </c>
      <c r="E146" t="s">
        <v>27</v>
      </c>
      <c r="G146" t="s">
        <v>12</v>
      </c>
    </row>
    <row r="147" spans="1:7">
      <c r="A147" s="12" t="s">
        <v>207</v>
      </c>
      <c r="B147" t="s">
        <v>10</v>
      </c>
      <c r="E147" t="s">
        <v>27</v>
      </c>
      <c r="G147" t="s">
        <v>12</v>
      </c>
    </row>
    <row r="148" spans="1:7">
      <c r="A148" s="11" t="s">
        <v>208</v>
      </c>
      <c r="B148" t="s">
        <v>10</v>
      </c>
      <c r="E148" t="s">
        <v>27</v>
      </c>
      <c r="G148" t="s">
        <v>12</v>
      </c>
    </row>
    <row r="149" spans="1:7">
      <c r="A149" s="12" t="s">
        <v>209</v>
      </c>
      <c r="B149" t="s">
        <v>10</v>
      </c>
      <c r="E149" t="s">
        <v>27</v>
      </c>
      <c r="G149" t="s">
        <v>12</v>
      </c>
    </row>
    <row r="150" spans="1:7">
      <c r="A150" s="11" t="s">
        <v>210</v>
      </c>
      <c r="B150" t="s">
        <v>10</v>
      </c>
      <c r="E150" t="s">
        <v>27</v>
      </c>
      <c r="G150" t="s">
        <v>12</v>
      </c>
    </row>
    <row r="151" spans="1:7">
      <c r="A151" s="12" t="s">
        <v>211</v>
      </c>
      <c r="B151" t="s">
        <v>10</v>
      </c>
      <c r="E151" t="s">
        <v>27</v>
      </c>
      <c r="G151" t="s">
        <v>12</v>
      </c>
    </row>
    <row r="152" spans="1:7">
      <c r="A152" s="11" t="s">
        <v>212</v>
      </c>
      <c r="B152" t="s">
        <v>10</v>
      </c>
      <c r="E152" t="s">
        <v>27</v>
      </c>
      <c r="G152" t="s">
        <v>12</v>
      </c>
    </row>
    <row r="153" spans="1:7">
      <c r="A153" s="12" t="s">
        <v>213</v>
      </c>
      <c r="B153" t="s">
        <v>10</v>
      </c>
      <c r="E153" t="s">
        <v>27</v>
      </c>
      <c r="G153" t="s">
        <v>12</v>
      </c>
    </row>
    <row r="154" spans="1:7">
      <c r="A154" s="11" t="s">
        <v>214</v>
      </c>
      <c r="B154" t="s">
        <v>10</v>
      </c>
      <c r="E154" t="s">
        <v>27</v>
      </c>
      <c r="G154" t="s">
        <v>12</v>
      </c>
    </row>
    <row r="155" spans="1:7">
      <c r="A155" s="12" t="s">
        <v>215</v>
      </c>
      <c r="B155" t="s">
        <v>10</v>
      </c>
      <c r="E155" t="s">
        <v>27</v>
      </c>
      <c r="G155" t="s">
        <v>12</v>
      </c>
    </row>
    <row r="156" spans="1:7">
      <c r="A156" s="11" t="s">
        <v>216</v>
      </c>
      <c r="B156" t="s">
        <v>10</v>
      </c>
      <c r="E156" t="s">
        <v>27</v>
      </c>
      <c r="G156" t="s">
        <v>12</v>
      </c>
    </row>
    <row r="157" spans="1:7">
      <c r="A157" s="12" t="s">
        <v>217</v>
      </c>
      <c r="B157" t="s">
        <v>10</v>
      </c>
      <c r="E157" t="s">
        <v>27</v>
      </c>
      <c r="G157" t="s">
        <v>12</v>
      </c>
    </row>
    <row r="158" spans="1:7">
      <c r="A158" s="11" t="s">
        <v>218</v>
      </c>
      <c r="B158" t="s">
        <v>10</v>
      </c>
      <c r="E158" t="s">
        <v>27</v>
      </c>
      <c r="G158" t="s">
        <v>12</v>
      </c>
    </row>
    <row r="159" spans="1:7">
      <c r="A159" s="12" t="s">
        <v>219</v>
      </c>
      <c r="B159" t="s">
        <v>10</v>
      </c>
      <c r="E159" t="s">
        <v>27</v>
      </c>
      <c r="G159" t="s">
        <v>12</v>
      </c>
    </row>
    <row r="160" spans="1:7">
      <c r="A160" s="11" t="s">
        <v>220</v>
      </c>
      <c r="B160" t="s">
        <v>10</v>
      </c>
      <c r="E160" t="s">
        <v>27</v>
      </c>
      <c r="G160" t="s">
        <v>12</v>
      </c>
    </row>
    <row r="161" spans="1:7">
      <c r="A161" s="12" t="s">
        <v>221</v>
      </c>
      <c r="B161" t="s">
        <v>10</v>
      </c>
      <c r="E161" t="s">
        <v>27</v>
      </c>
      <c r="G161" t="s">
        <v>12</v>
      </c>
    </row>
    <row r="162" spans="1:7">
      <c r="A162" s="11" t="s">
        <v>222</v>
      </c>
      <c r="B162" t="s">
        <v>10</v>
      </c>
      <c r="E162" t="s">
        <v>27</v>
      </c>
      <c r="G162" t="s">
        <v>12</v>
      </c>
    </row>
    <row r="163" spans="1:7">
      <c r="A163" s="12" t="s">
        <v>223</v>
      </c>
      <c r="B163" t="s">
        <v>10</v>
      </c>
      <c r="E163" t="s">
        <v>27</v>
      </c>
      <c r="G163" t="s">
        <v>12</v>
      </c>
    </row>
    <row r="164" spans="1:7">
      <c r="A164" s="11" t="s">
        <v>224</v>
      </c>
      <c r="B164" t="s">
        <v>10</v>
      </c>
      <c r="E164" t="s">
        <v>27</v>
      </c>
      <c r="G164" t="s">
        <v>12</v>
      </c>
    </row>
    <row r="165" spans="1:7">
      <c r="A165" s="12" t="s">
        <v>225</v>
      </c>
      <c r="B165" t="s">
        <v>10</v>
      </c>
      <c r="E165" t="s">
        <v>27</v>
      </c>
      <c r="G165" t="s">
        <v>12</v>
      </c>
    </row>
    <row r="166" spans="1:7">
      <c r="A166" s="11" t="s">
        <v>226</v>
      </c>
      <c r="B166" t="s">
        <v>10</v>
      </c>
      <c r="E166" t="s">
        <v>27</v>
      </c>
      <c r="G166" t="s">
        <v>12</v>
      </c>
    </row>
    <row r="167" spans="1:7">
      <c r="A167" s="12" t="s">
        <v>227</v>
      </c>
      <c r="B167" t="s">
        <v>10</v>
      </c>
      <c r="E167" t="s">
        <v>27</v>
      </c>
      <c r="G167" t="s">
        <v>12</v>
      </c>
    </row>
    <row r="168" spans="1:7">
      <c r="A168" s="11" t="s">
        <v>228</v>
      </c>
      <c r="B168" t="s">
        <v>10</v>
      </c>
      <c r="E168" t="s">
        <v>27</v>
      </c>
      <c r="G168" t="s">
        <v>12</v>
      </c>
    </row>
    <row r="169" spans="1:7">
      <c r="A169" s="12" t="s">
        <v>229</v>
      </c>
      <c r="B169" t="s">
        <v>10</v>
      </c>
      <c r="E169" t="s">
        <v>27</v>
      </c>
      <c r="G169" t="s">
        <v>12</v>
      </c>
    </row>
    <row r="170" spans="1:7">
      <c r="A170" s="11" t="s">
        <v>230</v>
      </c>
      <c r="B170" t="s">
        <v>10</v>
      </c>
      <c r="E170" t="s">
        <v>27</v>
      </c>
      <c r="G170" t="s">
        <v>12</v>
      </c>
    </row>
    <row r="171" spans="1:7">
      <c r="A171" s="12" t="s">
        <v>231</v>
      </c>
      <c r="B171" t="s">
        <v>10</v>
      </c>
      <c r="E171" t="s">
        <v>27</v>
      </c>
      <c r="G171" t="s">
        <v>12</v>
      </c>
    </row>
    <row r="172" spans="1:7">
      <c r="A172" s="11" t="s">
        <v>232</v>
      </c>
      <c r="B172" t="s">
        <v>10</v>
      </c>
      <c r="E172" t="s">
        <v>27</v>
      </c>
      <c r="G172" t="s">
        <v>12</v>
      </c>
    </row>
    <row r="173" spans="1:7">
      <c r="A173" s="12" t="s">
        <v>233</v>
      </c>
      <c r="B173" t="s">
        <v>10</v>
      </c>
      <c r="E173" t="s">
        <v>27</v>
      </c>
      <c r="G173" t="s">
        <v>12</v>
      </c>
    </row>
    <row r="174" spans="1:7">
      <c r="A174" s="11" t="s">
        <v>234</v>
      </c>
      <c r="B174" t="s">
        <v>10</v>
      </c>
      <c r="E174" t="s">
        <v>27</v>
      </c>
      <c r="G174" t="s">
        <v>12</v>
      </c>
    </row>
    <row r="175" spans="1:7">
      <c r="A175" s="12" t="s">
        <v>235</v>
      </c>
      <c r="B175" t="s">
        <v>10</v>
      </c>
      <c r="E175" t="s">
        <v>27</v>
      </c>
      <c r="G175" t="s">
        <v>12</v>
      </c>
    </row>
    <row r="176" spans="1:7">
      <c r="A176" s="11" t="s">
        <v>236</v>
      </c>
      <c r="B176" t="s">
        <v>10</v>
      </c>
      <c r="E176" t="s">
        <v>27</v>
      </c>
      <c r="G176" t="s">
        <v>12</v>
      </c>
    </row>
    <row r="177" spans="1:7">
      <c r="A177" s="12" t="s">
        <v>237</v>
      </c>
      <c r="B177" t="s">
        <v>10</v>
      </c>
      <c r="E177" t="s">
        <v>27</v>
      </c>
      <c r="G177" t="s">
        <v>12</v>
      </c>
    </row>
    <row r="178" spans="1:7">
      <c r="A178" s="11" t="s">
        <v>238</v>
      </c>
      <c r="B178" t="s">
        <v>10</v>
      </c>
      <c r="E178" t="s">
        <v>27</v>
      </c>
      <c r="G178" t="s">
        <v>12</v>
      </c>
    </row>
    <row r="179" spans="1:7">
      <c r="A179" s="12" t="s">
        <v>239</v>
      </c>
      <c r="B179" t="s">
        <v>10</v>
      </c>
      <c r="E179" t="s">
        <v>27</v>
      </c>
      <c r="G179" t="s">
        <v>12</v>
      </c>
    </row>
    <row r="180" spans="1:7">
      <c r="A180" s="11" t="s">
        <v>240</v>
      </c>
      <c r="B180" t="s">
        <v>10</v>
      </c>
      <c r="E180" t="s">
        <v>27</v>
      </c>
      <c r="G180" t="s">
        <v>12</v>
      </c>
    </row>
    <row r="181" spans="1:7">
      <c r="A181" s="12" t="s">
        <v>241</v>
      </c>
      <c r="B181" t="s">
        <v>10</v>
      </c>
      <c r="E181" t="s">
        <v>27</v>
      </c>
      <c r="G181" t="s">
        <v>12</v>
      </c>
    </row>
    <row r="182" spans="1:7">
      <c r="A182" s="11" t="s">
        <v>242</v>
      </c>
      <c r="B182" t="s">
        <v>10</v>
      </c>
      <c r="E182" t="s">
        <v>27</v>
      </c>
      <c r="G182" t="s">
        <v>12</v>
      </c>
    </row>
    <row r="183" spans="1:7">
      <c r="A183" s="12" t="s">
        <v>243</v>
      </c>
      <c r="B183" t="s">
        <v>10</v>
      </c>
      <c r="E183" t="s">
        <v>27</v>
      </c>
      <c r="G183" t="s">
        <v>12</v>
      </c>
    </row>
    <row r="184" spans="1:7">
      <c r="A184" s="11" t="s">
        <v>244</v>
      </c>
      <c r="B184" t="s">
        <v>10</v>
      </c>
      <c r="E184" t="s">
        <v>27</v>
      </c>
      <c r="G184" t="s">
        <v>12</v>
      </c>
    </row>
    <row r="185" spans="1:7">
      <c r="A185" s="12" t="s">
        <v>245</v>
      </c>
      <c r="B185" t="s">
        <v>10</v>
      </c>
      <c r="E185" t="s">
        <v>27</v>
      </c>
      <c r="G185" t="s">
        <v>12</v>
      </c>
    </row>
    <row r="186" spans="1:7">
      <c r="A186" s="11" t="s">
        <v>246</v>
      </c>
      <c r="B186" t="s">
        <v>10</v>
      </c>
      <c r="E186" t="s">
        <v>27</v>
      </c>
      <c r="G186" t="s">
        <v>12</v>
      </c>
    </row>
    <row r="187" spans="1:7">
      <c r="A187" s="12" t="s">
        <v>247</v>
      </c>
      <c r="B187" t="s">
        <v>10</v>
      </c>
      <c r="E187" t="s">
        <v>27</v>
      </c>
      <c r="G187" t="s">
        <v>12</v>
      </c>
    </row>
    <row r="188" spans="1:7">
      <c r="A188" s="11" t="s">
        <v>248</v>
      </c>
      <c r="B188" t="s">
        <v>10</v>
      </c>
      <c r="E188" t="s">
        <v>27</v>
      </c>
      <c r="G188" t="s">
        <v>12</v>
      </c>
    </row>
    <row r="189" spans="1:7">
      <c r="A189" s="12" t="s">
        <v>249</v>
      </c>
      <c r="B189" t="s">
        <v>10</v>
      </c>
      <c r="E189" t="s">
        <v>27</v>
      </c>
      <c r="G189" t="s">
        <v>12</v>
      </c>
    </row>
    <row r="190" spans="1:7">
      <c r="A190" s="11" t="s">
        <v>250</v>
      </c>
      <c r="B190" t="s">
        <v>10</v>
      </c>
      <c r="E190" t="s">
        <v>27</v>
      </c>
      <c r="G190" t="s">
        <v>12</v>
      </c>
    </row>
    <row r="191" spans="1:7">
      <c r="A191" s="12" t="s">
        <v>251</v>
      </c>
      <c r="B191" t="s">
        <v>10</v>
      </c>
      <c r="E191" t="s">
        <v>27</v>
      </c>
      <c r="G191" t="s">
        <v>12</v>
      </c>
    </row>
    <row r="192" spans="1:7">
      <c r="A192" s="11" t="s">
        <v>252</v>
      </c>
      <c r="B192" t="s">
        <v>10</v>
      </c>
      <c r="E192" t="s">
        <v>27</v>
      </c>
      <c r="G192" t="s">
        <v>12</v>
      </c>
    </row>
    <row r="193" spans="1:7">
      <c r="A193" s="12" t="s">
        <v>253</v>
      </c>
      <c r="B193" t="s">
        <v>10</v>
      </c>
      <c r="E193" t="s">
        <v>27</v>
      </c>
      <c r="G193" t="s">
        <v>12</v>
      </c>
    </row>
    <row r="194" spans="1:7">
      <c r="A194" s="11" t="s">
        <v>254</v>
      </c>
      <c r="B194" t="s">
        <v>10</v>
      </c>
      <c r="E194" t="s">
        <v>27</v>
      </c>
      <c r="G194" t="s">
        <v>12</v>
      </c>
    </row>
    <row r="195" spans="1:7">
      <c r="A195" s="12" t="s">
        <v>255</v>
      </c>
      <c r="B195" t="s">
        <v>10</v>
      </c>
      <c r="E195" t="s">
        <v>27</v>
      </c>
      <c r="G195" t="s">
        <v>12</v>
      </c>
    </row>
    <row r="196" spans="1:7">
      <c r="A196" s="11" t="s">
        <v>256</v>
      </c>
      <c r="B196" t="s">
        <v>10</v>
      </c>
      <c r="E196" t="s">
        <v>27</v>
      </c>
      <c r="G196" t="s">
        <v>12</v>
      </c>
    </row>
    <row r="197" spans="1:7">
      <c r="A197" s="12" t="s">
        <v>257</v>
      </c>
      <c r="B197" t="s">
        <v>10</v>
      </c>
      <c r="E197" t="s">
        <v>27</v>
      </c>
      <c r="G197" t="s">
        <v>12</v>
      </c>
    </row>
    <row r="198" spans="1:7">
      <c r="A198" s="11" t="s">
        <v>258</v>
      </c>
      <c r="B198" t="s">
        <v>10</v>
      </c>
      <c r="E198" t="s">
        <v>27</v>
      </c>
      <c r="G198" t="s">
        <v>12</v>
      </c>
    </row>
    <row r="199" spans="1:7">
      <c r="A199" s="12" t="s">
        <v>259</v>
      </c>
      <c r="B199" t="s">
        <v>10</v>
      </c>
      <c r="E199" t="s">
        <v>27</v>
      </c>
      <c r="G199" t="s">
        <v>12</v>
      </c>
    </row>
    <row r="200" spans="1:7">
      <c r="A200" s="11" t="s">
        <v>260</v>
      </c>
      <c r="B200" t="s">
        <v>10</v>
      </c>
      <c r="E200" t="s">
        <v>27</v>
      </c>
      <c r="G200" t="s">
        <v>12</v>
      </c>
    </row>
    <row r="201" spans="1:7">
      <c r="A201" s="12" t="s">
        <v>261</v>
      </c>
      <c r="B201" t="s">
        <v>10</v>
      </c>
      <c r="E201" t="s">
        <v>27</v>
      </c>
      <c r="G201" t="s">
        <v>12</v>
      </c>
    </row>
    <row r="202" spans="1:7">
      <c r="A202" s="11" t="s">
        <v>262</v>
      </c>
      <c r="B202" t="s">
        <v>10</v>
      </c>
      <c r="E202" t="s">
        <v>27</v>
      </c>
      <c r="G202" t="s">
        <v>12</v>
      </c>
    </row>
    <row r="203" spans="1:7">
      <c r="A203" s="12" t="s">
        <v>263</v>
      </c>
      <c r="B203" t="s">
        <v>10</v>
      </c>
      <c r="E203" t="s">
        <v>27</v>
      </c>
      <c r="G203" t="s">
        <v>12</v>
      </c>
    </row>
    <row r="204" spans="1:7">
      <c r="A204" s="11" t="s">
        <v>264</v>
      </c>
      <c r="B204" t="s">
        <v>10</v>
      </c>
      <c r="E204" t="s">
        <v>27</v>
      </c>
      <c r="G204" t="s">
        <v>12</v>
      </c>
    </row>
    <row r="205" spans="1:7">
      <c r="A205" s="11" t="s">
        <v>265</v>
      </c>
      <c r="B205" t="s">
        <v>10</v>
      </c>
      <c r="E205" t="s">
        <v>27</v>
      </c>
      <c r="G205" t="s">
        <v>12</v>
      </c>
    </row>
    <row r="206" spans="1:7">
      <c r="A206" s="12" t="s">
        <v>266</v>
      </c>
      <c r="B206" t="s">
        <v>10</v>
      </c>
      <c r="E206" t="s">
        <v>27</v>
      </c>
      <c r="G206" t="s">
        <v>12</v>
      </c>
    </row>
    <row r="207" spans="1:7">
      <c r="A207" s="11" t="s">
        <v>267</v>
      </c>
      <c r="B207" t="s">
        <v>10</v>
      </c>
      <c r="E207" t="s">
        <v>27</v>
      </c>
      <c r="G207" t="s">
        <v>12</v>
      </c>
    </row>
    <row r="208" spans="1:7">
      <c r="A208" s="12" t="s">
        <v>268</v>
      </c>
      <c r="B208" t="s">
        <v>10</v>
      </c>
      <c r="E208" t="s">
        <v>27</v>
      </c>
      <c r="G208" t="s">
        <v>12</v>
      </c>
    </row>
    <row r="209" spans="1:7">
      <c r="A209" s="11" t="s">
        <v>269</v>
      </c>
      <c r="B209" t="s">
        <v>10</v>
      </c>
      <c r="E209" t="s">
        <v>27</v>
      </c>
      <c r="G209" t="s">
        <v>12</v>
      </c>
    </row>
    <row r="210" spans="1:7">
      <c r="A210" s="12" t="s">
        <v>270</v>
      </c>
      <c r="B210" t="s">
        <v>10</v>
      </c>
      <c r="E210" t="s">
        <v>27</v>
      </c>
      <c r="G210" t="s">
        <v>12</v>
      </c>
    </row>
    <row r="211" spans="1:7">
      <c r="A211" s="11" t="s">
        <v>271</v>
      </c>
      <c r="B211" t="s">
        <v>10</v>
      </c>
      <c r="E211" t="s">
        <v>27</v>
      </c>
      <c r="G211" t="s">
        <v>12</v>
      </c>
    </row>
    <row r="212" spans="1:7">
      <c r="A212" s="12" t="s">
        <v>272</v>
      </c>
      <c r="B212" t="s">
        <v>10</v>
      </c>
      <c r="E212" t="s">
        <v>27</v>
      </c>
      <c r="G212" t="s">
        <v>12</v>
      </c>
    </row>
    <row r="213" spans="1:7">
      <c r="A213" s="11" t="s">
        <v>273</v>
      </c>
      <c r="B213" t="s">
        <v>10</v>
      </c>
      <c r="E213" t="s">
        <v>27</v>
      </c>
      <c r="G213" t="s">
        <v>12</v>
      </c>
    </row>
    <row r="214" spans="1:7">
      <c r="A214" s="12" t="s">
        <v>274</v>
      </c>
      <c r="B214" t="s">
        <v>10</v>
      </c>
      <c r="E214" t="s">
        <v>27</v>
      </c>
      <c r="G214" t="s">
        <v>12</v>
      </c>
    </row>
    <row r="215" spans="1:7">
      <c r="A215" s="11" t="s">
        <v>275</v>
      </c>
      <c r="B215" t="s">
        <v>10</v>
      </c>
      <c r="E215" t="s">
        <v>27</v>
      </c>
      <c r="G215" t="s">
        <v>12</v>
      </c>
    </row>
    <row r="216" spans="1:7">
      <c r="A216" s="12" t="s">
        <v>276</v>
      </c>
      <c r="B216" t="s">
        <v>10</v>
      </c>
      <c r="E216" t="s">
        <v>27</v>
      </c>
      <c r="G216" t="s">
        <v>12</v>
      </c>
    </row>
    <row r="217" spans="1:7">
      <c r="A217" s="11" t="s">
        <v>277</v>
      </c>
      <c r="B217" t="s">
        <v>10</v>
      </c>
      <c r="E217" t="s">
        <v>27</v>
      </c>
      <c r="G217" t="s">
        <v>12</v>
      </c>
    </row>
    <row r="218" spans="1:7">
      <c r="A218" s="12" t="s">
        <v>278</v>
      </c>
      <c r="B218" t="s">
        <v>10</v>
      </c>
      <c r="E218" t="s">
        <v>27</v>
      </c>
      <c r="G218" t="s">
        <v>12</v>
      </c>
    </row>
    <row r="219" spans="1:7">
      <c r="A219" s="11" t="s">
        <v>279</v>
      </c>
      <c r="B219" t="s">
        <v>10</v>
      </c>
      <c r="E219" t="s">
        <v>27</v>
      </c>
      <c r="G219" t="s">
        <v>12</v>
      </c>
    </row>
    <row r="220" spans="1:7">
      <c r="A220" s="12" t="s">
        <v>280</v>
      </c>
      <c r="B220" t="s">
        <v>10</v>
      </c>
      <c r="E220" t="s">
        <v>27</v>
      </c>
      <c r="G220" t="s">
        <v>12</v>
      </c>
    </row>
    <row r="221" spans="1:7">
      <c r="A221" s="11" t="s">
        <v>281</v>
      </c>
      <c r="B221" t="s">
        <v>10</v>
      </c>
      <c r="E221" t="s">
        <v>27</v>
      </c>
      <c r="G221" t="s">
        <v>12</v>
      </c>
    </row>
    <row r="222" spans="1:7">
      <c r="A222" s="12" t="s">
        <v>282</v>
      </c>
      <c r="B222" t="s">
        <v>10</v>
      </c>
      <c r="E222" t="s">
        <v>27</v>
      </c>
      <c r="G222" t="s">
        <v>12</v>
      </c>
    </row>
    <row r="223" spans="1:7">
      <c r="A223" s="11" t="s">
        <v>283</v>
      </c>
      <c r="B223" t="s">
        <v>10</v>
      </c>
      <c r="E223" t="s">
        <v>27</v>
      </c>
      <c r="G223" t="s">
        <v>12</v>
      </c>
    </row>
    <row r="224" spans="1:7">
      <c r="A224" s="12" t="s">
        <v>284</v>
      </c>
      <c r="B224" t="s">
        <v>10</v>
      </c>
      <c r="E224" t="s">
        <v>27</v>
      </c>
      <c r="G224" t="s">
        <v>12</v>
      </c>
    </row>
    <row r="225" spans="1:7">
      <c r="A225" s="12" t="s">
        <v>285</v>
      </c>
      <c r="B225" t="s">
        <v>10</v>
      </c>
      <c r="E225" t="s">
        <v>27</v>
      </c>
      <c r="G225" t="s">
        <v>12</v>
      </c>
    </row>
    <row r="226" spans="1:7">
      <c r="A226" s="11" t="s">
        <v>286</v>
      </c>
      <c r="B226" t="s">
        <v>10</v>
      </c>
      <c r="E226" t="s">
        <v>27</v>
      </c>
      <c r="G226" t="s">
        <v>12</v>
      </c>
    </row>
    <row r="227" spans="1:7">
      <c r="A227" s="11" t="s">
        <v>287</v>
      </c>
      <c r="B227" t="s">
        <v>10</v>
      </c>
      <c r="E227" t="s">
        <v>27</v>
      </c>
      <c r="G227" t="s">
        <v>12</v>
      </c>
    </row>
    <row r="228" spans="1:7">
      <c r="A228" s="12" t="s">
        <v>288</v>
      </c>
      <c r="B228" t="s">
        <v>10</v>
      </c>
      <c r="E228" t="s">
        <v>27</v>
      </c>
      <c r="G228" t="s">
        <v>12</v>
      </c>
    </row>
    <row r="229" spans="1:7">
      <c r="A229" s="11" t="s">
        <v>289</v>
      </c>
      <c r="B229" t="s">
        <v>10</v>
      </c>
      <c r="E229" t="s">
        <v>27</v>
      </c>
      <c r="G229" t="s">
        <v>12</v>
      </c>
    </row>
    <row r="230" spans="1:7">
      <c r="A230" s="12" t="s">
        <v>290</v>
      </c>
      <c r="B230" t="s">
        <v>10</v>
      </c>
      <c r="E230" t="s">
        <v>27</v>
      </c>
      <c r="G230" t="s">
        <v>12</v>
      </c>
    </row>
    <row r="231" spans="1:7">
      <c r="A231" s="11" t="s">
        <v>291</v>
      </c>
      <c r="B231" t="s">
        <v>10</v>
      </c>
      <c r="E231" t="s">
        <v>27</v>
      </c>
      <c r="G231" t="s">
        <v>12</v>
      </c>
    </row>
    <row r="232" spans="1:7">
      <c r="A232" s="12" t="s">
        <v>292</v>
      </c>
      <c r="B232" t="s">
        <v>10</v>
      </c>
      <c r="E232" t="s">
        <v>27</v>
      </c>
      <c r="G232" t="s">
        <v>12</v>
      </c>
    </row>
    <row r="233" spans="1:7">
      <c r="A233" s="11" t="s">
        <v>293</v>
      </c>
      <c r="B233" t="s">
        <v>10</v>
      </c>
      <c r="E233" t="s">
        <v>27</v>
      </c>
      <c r="G233" t="s">
        <v>12</v>
      </c>
    </row>
    <row r="234" spans="1:7">
      <c r="A234" s="12" t="s">
        <v>294</v>
      </c>
      <c r="B234" t="s">
        <v>10</v>
      </c>
      <c r="E234" t="s">
        <v>27</v>
      </c>
      <c r="G234" t="s">
        <v>12</v>
      </c>
    </row>
    <row r="235" spans="1:7">
      <c r="A235" s="11" t="s">
        <v>295</v>
      </c>
      <c r="B235" t="s">
        <v>10</v>
      </c>
      <c r="E235" t="s">
        <v>27</v>
      </c>
      <c r="G235" t="s">
        <v>12</v>
      </c>
    </row>
    <row r="236" spans="1:7">
      <c r="A236" s="12" t="s">
        <v>296</v>
      </c>
      <c r="B236" t="s">
        <v>10</v>
      </c>
      <c r="E236" t="s">
        <v>27</v>
      </c>
      <c r="G236" t="s">
        <v>12</v>
      </c>
    </row>
    <row r="237" spans="1:7">
      <c r="A237" s="11" t="s">
        <v>297</v>
      </c>
      <c r="B237" t="s">
        <v>10</v>
      </c>
      <c r="E237" t="s">
        <v>27</v>
      </c>
      <c r="G237" t="s">
        <v>12</v>
      </c>
    </row>
    <row r="238" spans="1:7">
      <c r="A238" s="12" t="s">
        <v>298</v>
      </c>
      <c r="B238" t="s">
        <v>10</v>
      </c>
      <c r="E238" t="s">
        <v>27</v>
      </c>
      <c r="G238" t="s">
        <v>12</v>
      </c>
    </row>
    <row r="239" spans="1:7">
      <c r="A239" s="11" t="s">
        <v>299</v>
      </c>
      <c r="B239" t="s">
        <v>10</v>
      </c>
      <c r="E239" t="s">
        <v>27</v>
      </c>
      <c r="G239" t="s">
        <v>12</v>
      </c>
    </row>
    <row r="240" spans="1:7">
      <c r="A240" s="12" t="s">
        <v>300</v>
      </c>
      <c r="B240" t="s">
        <v>10</v>
      </c>
      <c r="E240" t="s">
        <v>27</v>
      </c>
      <c r="G240" t="s">
        <v>12</v>
      </c>
    </row>
    <row r="241" spans="1:7">
      <c r="A241" s="11" t="s">
        <v>301</v>
      </c>
      <c r="B241" t="s">
        <v>10</v>
      </c>
      <c r="E241" t="s">
        <v>27</v>
      </c>
      <c r="G241" t="s">
        <v>12</v>
      </c>
    </row>
    <row r="242" spans="1:7">
      <c r="A242" s="12" t="s">
        <v>302</v>
      </c>
      <c r="B242" t="s">
        <v>10</v>
      </c>
      <c r="E242" t="s">
        <v>27</v>
      </c>
      <c r="G242" t="s">
        <v>12</v>
      </c>
    </row>
    <row r="243" spans="1:7">
      <c r="A243" s="11" t="s">
        <v>303</v>
      </c>
      <c r="B243" t="s">
        <v>10</v>
      </c>
      <c r="E243" t="s">
        <v>27</v>
      </c>
      <c r="G243" t="s">
        <v>12</v>
      </c>
    </row>
    <row r="244" spans="1:7">
      <c r="A244" s="12" t="s">
        <v>304</v>
      </c>
      <c r="B244" t="s">
        <v>10</v>
      </c>
      <c r="E244" t="s">
        <v>27</v>
      </c>
      <c r="G244" t="s">
        <v>12</v>
      </c>
    </row>
    <row r="245" spans="1:7">
      <c r="A245" s="11" t="s">
        <v>305</v>
      </c>
      <c r="B245" t="s">
        <v>10</v>
      </c>
      <c r="E245" t="s">
        <v>27</v>
      </c>
      <c r="G245" t="s">
        <v>12</v>
      </c>
    </row>
    <row r="246" spans="1:7">
      <c r="A246" s="12" t="s">
        <v>306</v>
      </c>
      <c r="B246" t="s">
        <v>10</v>
      </c>
      <c r="E246" t="s">
        <v>27</v>
      </c>
      <c r="G246" t="s">
        <v>12</v>
      </c>
    </row>
    <row r="247" spans="1:7">
      <c r="A247" s="11" t="s">
        <v>307</v>
      </c>
      <c r="B247" t="s">
        <v>10</v>
      </c>
      <c r="E247" t="s">
        <v>27</v>
      </c>
      <c r="G247" t="s">
        <v>12</v>
      </c>
    </row>
    <row r="248" spans="1:7">
      <c r="A248" s="12" t="s">
        <v>308</v>
      </c>
      <c r="B248" t="s">
        <v>10</v>
      </c>
      <c r="E248" t="s">
        <v>27</v>
      </c>
      <c r="G248" t="s">
        <v>12</v>
      </c>
    </row>
    <row r="249" spans="1:7">
      <c r="A249" s="11" t="s">
        <v>309</v>
      </c>
      <c r="B249" t="s">
        <v>10</v>
      </c>
      <c r="E249" t="s">
        <v>27</v>
      </c>
      <c r="G249" t="s">
        <v>12</v>
      </c>
    </row>
    <row r="250" spans="1:7">
      <c r="A250" s="12" t="s">
        <v>310</v>
      </c>
      <c r="B250" t="s">
        <v>10</v>
      </c>
      <c r="E250" t="s">
        <v>27</v>
      </c>
      <c r="G250" t="s">
        <v>12</v>
      </c>
    </row>
    <row r="251" spans="1:7">
      <c r="A251" s="11" t="s">
        <v>311</v>
      </c>
      <c r="B251" t="s">
        <v>10</v>
      </c>
      <c r="E251" t="s">
        <v>27</v>
      </c>
      <c r="G251" t="s">
        <v>12</v>
      </c>
    </row>
    <row r="252" spans="1:7">
      <c r="A252" s="12" t="s">
        <v>312</v>
      </c>
      <c r="B252" t="s">
        <v>10</v>
      </c>
      <c r="E252" t="s">
        <v>27</v>
      </c>
      <c r="G252" t="s">
        <v>12</v>
      </c>
    </row>
    <row r="253" spans="1:7">
      <c r="A253" s="11" t="s">
        <v>313</v>
      </c>
      <c r="B253" t="s">
        <v>10</v>
      </c>
      <c r="E253" t="s">
        <v>27</v>
      </c>
      <c r="G253" t="s">
        <v>12</v>
      </c>
    </row>
    <row r="254" spans="1:7">
      <c r="A254" s="12" t="s">
        <v>314</v>
      </c>
      <c r="B254" t="s">
        <v>10</v>
      </c>
      <c r="E254" t="s">
        <v>27</v>
      </c>
      <c r="G254" t="s">
        <v>12</v>
      </c>
    </row>
    <row r="255" spans="1:7">
      <c r="A255" s="11" t="s">
        <v>315</v>
      </c>
      <c r="B255" t="s">
        <v>10</v>
      </c>
      <c r="E255" t="s">
        <v>27</v>
      </c>
      <c r="G255" t="s">
        <v>12</v>
      </c>
    </row>
    <row r="256" spans="1:7">
      <c r="A256" s="12" t="s">
        <v>316</v>
      </c>
      <c r="B256" t="s">
        <v>10</v>
      </c>
      <c r="E256" t="s">
        <v>27</v>
      </c>
      <c r="G256" t="s">
        <v>12</v>
      </c>
    </row>
    <row r="257" spans="1:7">
      <c r="A257" s="11" t="s">
        <v>317</v>
      </c>
      <c r="B257" t="s">
        <v>10</v>
      </c>
      <c r="E257" t="s">
        <v>27</v>
      </c>
      <c r="G257" t="s">
        <v>12</v>
      </c>
    </row>
    <row r="258" spans="1:7">
      <c r="A258" s="12" t="s">
        <v>318</v>
      </c>
      <c r="B258" t="s">
        <v>10</v>
      </c>
      <c r="E258" t="s">
        <v>27</v>
      </c>
      <c r="G258" t="s">
        <v>12</v>
      </c>
    </row>
    <row r="259" spans="1:7">
      <c r="A259" s="11" t="s">
        <v>319</v>
      </c>
      <c r="B259" t="s">
        <v>10</v>
      </c>
      <c r="E259" t="s">
        <v>27</v>
      </c>
      <c r="G259" t="s">
        <v>12</v>
      </c>
    </row>
    <row r="260" spans="1:7">
      <c r="A260" s="12" t="s">
        <v>320</v>
      </c>
      <c r="B260" t="s">
        <v>10</v>
      </c>
      <c r="E260" t="s">
        <v>27</v>
      </c>
      <c r="G260" t="s">
        <v>12</v>
      </c>
    </row>
    <row r="261" spans="1:7">
      <c r="A261" s="11" t="s">
        <v>321</v>
      </c>
      <c r="B261" t="s">
        <v>10</v>
      </c>
      <c r="E261" t="s">
        <v>27</v>
      </c>
      <c r="G261" t="s">
        <v>12</v>
      </c>
    </row>
    <row r="262" spans="1:7">
      <c r="A262" s="12" t="s">
        <v>322</v>
      </c>
      <c r="B262" t="s">
        <v>10</v>
      </c>
      <c r="E262" t="s">
        <v>27</v>
      </c>
      <c r="G262" t="s">
        <v>12</v>
      </c>
    </row>
    <row r="263" spans="1:7">
      <c r="A263" s="11" t="s">
        <v>323</v>
      </c>
      <c r="B263" t="s">
        <v>10</v>
      </c>
      <c r="E263" t="s">
        <v>27</v>
      </c>
      <c r="G263" t="s">
        <v>12</v>
      </c>
    </row>
    <row r="264" spans="1:7">
      <c r="A264" s="12" t="s">
        <v>324</v>
      </c>
      <c r="B264" t="s">
        <v>10</v>
      </c>
      <c r="E264" t="s">
        <v>27</v>
      </c>
      <c r="G264" t="s">
        <v>12</v>
      </c>
    </row>
    <row r="265" spans="1:7">
      <c r="A265" s="11" t="s">
        <v>325</v>
      </c>
      <c r="B265" t="s">
        <v>10</v>
      </c>
      <c r="E265" t="s">
        <v>27</v>
      </c>
      <c r="G265" t="s">
        <v>12</v>
      </c>
    </row>
    <row r="266" spans="1:7">
      <c r="A266" s="12" t="s">
        <v>326</v>
      </c>
      <c r="B266" t="s">
        <v>10</v>
      </c>
      <c r="E266" t="s">
        <v>27</v>
      </c>
      <c r="G266" t="s">
        <v>12</v>
      </c>
    </row>
    <row r="267" spans="1:7">
      <c r="A267" s="11" t="s">
        <v>327</v>
      </c>
      <c r="B267" t="s">
        <v>10</v>
      </c>
      <c r="E267" t="s">
        <v>27</v>
      </c>
      <c r="G267" t="s">
        <v>12</v>
      </c>
    </row>
    <row r="268" spans="1:7">
      <c r="A268" s="12" t="s">
        <v>328</v>
      </c>
      <c r="B268" t="s">
        <v>10</v>
      </c>
      <c r="E268" t="s">
        <v>27</v>
      </c>
      <c r="G268" t="s">
        <v>12</v>
      </c>
    </row>
    <row r="269" spans="1:7">
      <c r="A269" s="11" t="s">
        <v>329</v>
      </c>
      <c r="B269" t="s">
        <v>10</v>
      </c>
      <c r="E269" t="s">
        <v>27</v>
      </c>
      <c r="G269" t="s">
        <v>12</v>
      </c>
    </row>
    <row r="270" spans="1:7">
      <c r="A270" s="11" t="s">
        <v>330</v>
      </c>
      <c r="B270" t="s">
        <v>10</v>
      </c>
      <c r="E270" t="s">
        <v>27</v>
      </c>
      <c r="G270" t="s">
        <v>12</v>
      </c>
    </row>
    <row r="271" spans="1:7">
      <c r="A271" s="12" t="s">
        <v>331</v>
      </c>
      <c r="B271" t="s">
        <v>10</v>
      </c>
      <c r="E271" t="s">
        <v>27</v>
      </c>
      <c r="G271" t="s">
        <v>12</v>
      </c>
    </row>
    <row r="272" spans="1:7">
      <c r="A272" s="11" t="s">
        <v>332</v>
      </c>
      <c r="B272" t="s">
        <v>10</v>
      </c>
      <c r="E272" t="s">
        <v>27</v>
      </c>
      <c r="G272" t="s">
        <v>12</v>
      </c>
    </row>
    <row r="273" spans="1:7">
      <c r="A273" s="12" t="s">
        <v>333</v>
      </c>
      <c r="B273" t="s">
        <v>10</v>
      </c>
      <c r="E273" t="s">
        <v>27</v>
      </c>
      <c r="G273" t="s">
        <v>12</v>
      </c>
    </row>
    <row r="274" spans="1:7">
      <c r="A274" s="11" t="s">
        <v>334</v>
      </c>
      <c r="B274" t="s">
        <v>10</v>
      </c>
      <c r="E274" t="s">
        <v>27</v>
      </c>
      <c r="G274" t="s">
        <v>12</v>
      </c>
    </row>
    <row r="275" spans="1:7">
      <c r="A275" s="12" t="s">
        <v>335</v>
      </c>
      <c r="B275" t="s">
        <v>10</v>
      </c>
      <c r="E275" t="s">
        <v>27</v>
      </c>
      <c r="G275" t="s">
        <v>12</v>
      </c>
    </row>
    <row r="276" spans="1:7">
      <c r="A276" s="11" t="s">
        <v>336</v>
      </c>
      <c r="B276" t="s">
        <v>10</v>
      </c>
      <c r="E276" t="s">
        <v>27</v>
      </c>
      <c r="G276" t="s">
        <v>12</v>
      </c>
    </row>
    <row r="277" spans="1:7">
      <c r="A277" s="12" t="s">
        <v>337</v>
      </c>
      <c r="B277" t="s">
        <v>10</v>
      </c>
      <c r="E277" t="s">
        <v>27</v>
      </c>
      <c r="G277" t="s">
        <v>12</v>
      </c>
    </row>
    <row r="278" spans="1:7">
      <c r="A278" s="11" t="s">
        <v>338</v>
      </c>
      <c r="B278" t="s">
        <v>10</v>
      </c>
      <c r="E278" t="s">
        <v>27</v>
      </c>
      <c r="G278" t="s">
        <v>12</v>
      </c>
    </row>
    <row r="279" spans="1:7">
      <c r="A279" s="12" t="s">
        <v>339</v>
      </c>
      <c r="B279" t="s">
        <v>10</v>
      </c>
      <c r="E279" t="s">
        <v>27</v>
      </c>
      <c r="G279" t="s">
        <v>12</v>
      </c>
    </row>
    <row r="280" spans="1:7">
      <c r="A280" s="11" t="s">
        <v>340</v>
      </c>
      <c r="B280" t="s">
        <v>10</v>
      </c>
      <c r="E280" t="s">
        <v>27</v>
      </c>
      <c r="G280" t="s">
        <v>12</v>
      </c>
    </row>
    <row r="281" spans="1:7">
      <c r="A281" s="12" t="s">
        <v>341</v>
      </c>
      <c r="B281" t="s">
        <v>10</v>
      </c>
      <c r="E281" t="s">
        <v>27</v>
      </c>
      <c r="G281" t="s">
        <v>12</v>
      </c>
    </row>
    <row r="282" spans="1:7">
      <c r="A282" s="11" t="s">
        <v>342</v>
      </c>
      <c r="B282" t="s">
        <v>10</v>
      </c>
      <c r="E282" t="s">
        <v>27</v>
      </c>
      <c r="G282" t="s">
        <v>12</v>
      </c>
    </row>
    <row r="283" spans="1:7">
      <c r="A283" s="12" t="s">
        <v>343</v>
      </c>
      <c r="B283" t="s">
        <v>10</v>
      </c>
      <c r="E283" t="s">
        <v>27</v>
      </c>
      <c r="G283" t="s">
        <v>12</v>
      </c>
    </row>
    <row r="284" spans="1:7">
      <c r="A284" s="11" t="s">
        <v>344</v>
      </c>
      <c r="B284" t="s">
        <v>10</v>
      </c>
      <c r="E284" t="s">
        <v>27</v>
      </c>
      <c r="G284" t="s">
        <v>12</v>
      </c>
    </row>
    <row r="285" spans="1:7">
      <c r="A285" s="12" t="s">
        <v>345</v>
      </c>
      <c r="B285" t="s">
        <v>10</v>
      </c>
      <c r="E285" t="s">
        <v>27</v>
      </c>
      <c r="G285" t="s">
        <v>12</v>
      </c>
    </row>
    <row r="286" spans="1:7">
      <c r="A286" s="11" t="s">
        <v>346</v>
      </c>
      <c r="B286" t="s">
        <v>10</v>
      </c>
      <c r="E286" t="s">
        <v>27</v>
      </c>
      <c r="G286" t="s">
        <v>12</v>
      </c>
    </row>
    <row r="287" spans="1:7">
      <c r="A287" s="12" t="s">
        <v>347</v>
      </c>
      <c r="B287" t="s">
        <v>10</v>
      </c>
      <c r="E287" t="s">
        <v>27</v>
      </c>
      <c r="G287" t="s">
        <v>12</v>
      </c>
    </row>
    <row r="288" spans="1:7">
      <c r="A288" s="11" t="s">
        <v>348</v>
      </c>
      <c r="B288" t="s">
        <v>10</v>
      </c>
      <c r="E288" t="s">
        <v>27</v>
      </c>
      <c r="G288" t="s">
        <v>12</v>
      </c>
    </row>
    <row r="289" spans="1:7">
      <c r="A289" s="12" t="s">
        <v>349</v>
      </c>
      <c r="B289" t="s">
        <v>10</v>
      </c>
      <c r="E289" t="s">
        <v>27</v>
      </c>
      <c r="G289" t="s">
        <v>12</v>
      </c>
    </row>
    <row r="290" spans="1:7">
      <c r="A290" s="11" t="s">
        <v>350</v>
      </c>
      <c r="B290" t="s">
        <v>10</v>
      </c>
      <c r="E290" t="s">
        <v>27</v>
      </c>
      <c r="G290" t="s">
        <v>12</v>
      </c>
    </row>
    <row r="291" spans="1:7">
      <c r="A291" s="12" t="s">
        <v>351</v>
      </c>
      <c r="B291" t="s">
        <v>10</v>
      </c>
      <c r="E291" t="s">
        <v>27</v>
      </c>
      <c r="G291" t="s">
        <v>12</v>
      </c>
    </row>
    <row r="292" spans="1:7">
      <c r="A292" s="11" t="s">
        <v>352</v>
      </c>
      <c r="B292" t="s">
        <v>10</v>
      </c>
      <c r="E292" t="s">
        <v>27</v>
      </c>
      <c r="G292" t="s">
        <v>12</v>
      </c>
    </row>
    <row r="293" spans="1:7">
      <c r="A293" s="12" t="s">
        <v>353</v>
      </c>
      <c r="B293" t="s">
        <v>10</v>
      </c>
      <c r="E293" t="s">
        <v>27</v>
      </c>
      <c r="G293" t="s">
        <v>12</v>
      </c>
    </row>
    <row r="294" spans="1:7">
      <c r="A294" s="11" t="s">
        <v>354</v>
      </c>
      <c r="B294" t="s">
        <v>10</v>
      </c>
      <c r="E294" t="s">
        <v>27</v>
      </c>
      <c r="G294" t="s">
        <v>12</v>
      </c>
    </row>
    <row r="295" spans="1:7">
      <c r="A295" s="12" t="s">
        <v>355</v>
      </c>
      <c r="B295" t="s">
        <v>10</v>
      </c>
      <c r="E295" t="s">
        <v>27</v>
      </c>
      <c r="G295" t="s">
        <v>12</v>
      </c>
    </row>
    <row r="296" spans="1:7">
      <c r="A296" s="11" t="s">
        <v>356</v>
      </c>
      <c r="B296" t="s">
        <v>10</v>
      </c>
      <c r="E296" t="s">
        <v>27</v>
      </c>
      <c r="G296" t="s">
        <v>12</v>
      </c>
    </row>
    <row r="297" spans="1:7">
      <c r="A297" s="12" t="s">
        <v>357</v>
      </c>
      <c r="B297" t="s">
        <v>10</v>
      </c>
      <c r="E297" t="s">
        <v>27</v>
      </c>
      <c r="G297" t="s">
        <v>12</v>
      </c>
    </row>
    <row r="298" spans="1:7">
      <c r="A298" s="11" t="s">
        <v>358</v>
      </c>
      <c r="B298" t="s">
        <v>10</v>
      </c>
      <c r="E298" t="s">
        <v>27</v>
      </c>
      <c r="G298" t="s">
        <v>12</v>
      </c>
    </row>
    <row r="299" spans="1:7">
      <c r="A299" s="12" t="s">
        <v>359</v>
      </c>
      <c r="B299" t="s">
        <v>10</v>
      </c>
      <c r="E299" t="s">
        <v>27</v>
      </c>
      <c r="G299" t="s">
        <v>12</v>
      </c>
    </row>
    <row r="300" spans="1:7">
      <c r="A300" s="11" t="s">
        <v>360</v>
      </c>
      <c r="B300" t="s">
        <v>10</v>
      </c>
      <c r="E300" t="s">
        <v>27</v>
      </c>
      <c r="G300" t="s">
        <v>12</v>
      </c>
    </row>
    <row r="301" spans="1:7">
      <c r="A301" s="12" t="s">
        <v>361</v>
      </c>
      <c r="B301" t="s">
        <v>10</v>
      </c>
      <c r="E301" t="s">
        <v>27</v>
      </c>
      <c r="G301" t="s">
        <v>12</v>
      </c>
    </row>
    <row r="302" spans="1:7">
      <c r="A302" s="11" t="s">
        <v>362</v>
      </c>
      <c r="B302" t="s">
        <v>10</v>
      </c>
      <c r="E302" t="s">
        <v>27</v>
      </c>
      <c r="G302" t="s">
        <v>12</v>
      </c>
    </row>
    <row r="303" spans="1:7">
      <c r="A303" s="12" t="s">
        <v>363</v>
      </c>
      <c r="B303" t="s">
        <v>10</v>
      </c>
      <c r="E303" t="s">
        <v>27</v>
      </c>
      <c r="G303" t="s">
        <v>12</v>
      </c>
    </row>
    <row r="304" spans="1:7">
      <c r="A304" s="11" t="s">
        <v>364</v>
      </c>
      <c r="B304" t="s">
        <v>10</v>
      </c>
      <c r="E304" t="s">
        <v>27</v>
      </c>
      <c r="G304" t="s">
        <v>12</v>
      </c>
    </row>
    <row r="305" spans="1:7">
      <c r="A305" s="12" t="s">
        <v>365</v>
      </c>
      <c r="B305" t="s">
        <v>10</v>
      </c>
      <c r="E305" t="s">
        <v>27</v>
      </c>
      <c r="G305" t="s">
        <v>12</v>
      </c>
    </row>
    <row r="306" spans="1:7">
      <c r="A306" s="11" t="s">
        <v>366</v>
      </c>
      <c r="B306" t="s">
        <v>10</v>
      </c>
      <c r="E306" t="s">
        <v>27</v>
      </c>
      <c r="G306" t="s">
        <v>12</v>
      </c>
    </row>
    <row r="307" spans="1:7">
      <c r="A307" s="12" t="s">
        <v>367</v>
      </c>
      <c r="B307" t="s">
        <v>10</v>
      </c>
      <c r="E307" t="s">
        <v>27</v>
      </c>
      <c r="G307" t="s">
        <v>12</v>
      </c>
    </row>
    <row r="308" spans="1:7">
      <c r="A308" s="11" t="s">
        <v>368</v>
      </c>
      <c r="B308" t="s">
        <v>10</v>
      </c>
      <c r="E308" t="s">
        <v>27</v>
      </c>
      <c r="G308" t="s">
        <v>12</v>
      </c>
    </row>
    <row r="309" spans="1:7">
      <c r="A309" s="12" t="s">
        <v>369</v>
      </c>
      <c r="B309" t="s">
        <v>10</v>
      </c>
      <c r="E309" t="s">
        <v>27</v>
      </c>
      <c r="G309" t="s">
        <v>12</v>
      </c>
    </row>
    <row r="310" spans="1:7">
      <c r="A310" s="11" t="s">
        <v>370</v>
      </c>
      <c r="B310" t="s">
        <v>10</v>
      </c>
      <c r="E310" t="s">
        <v>27</v>
      </c>
      <c r="G310" t="s">
        <v>12</v>
      </c>
    </row>
    <row r="311" spans="1:7">
      <c r="A311" s="12" t="s">
        <v>371</v>
      </c>
      <c r="B311" t="s">
        <v>10</v>
      </c>
      <c r="E311" t="s">
        <v>27</v>
      </c>
      <c r="G311" t="s">
        <v>12</v>
      </c>
    </row>
    <row r="312" spans="1:7">
      <c r="A312" s="11" t="s">
        <v>372</v>
      </c>
      <c r="B312" t="s">
        <v>10</v>
      </c>
      <c r="E312" t="s">
        <v>27</v>
      </c>
      <c r="G312" t="s">
        <v>12</v>
      </c>
    </row>
    <row r="313" spans="1:7">
      <c r="A313" s="12" t="s">
        <v>373</v>
      </c>
      <c r="B313" t="s">
        <v>10</v>
      </c>
      <c r="E313" t="s">
        <v>27</v>
      </c>
      <c r="G313" t="s">
        <v>12</v>
      </c>
    </row>
    <row r="314" spans="1:7">
      <c r="A314" s="11" t="s">
        <v>374</v>
      </c>
      <c r="B314" t="s">
        <v>10</v>
      </c>
      <c r="E314" t="s">
        <v>27</v>
      </c>
      <c r="G314" t="s">
        <v>12</v>
      </c>
    </row>
    <row r="315" spans="1:7">
      <c r="A315" s="12" t="s">
        <v>375</v>
      </c>
      <c r="B315" t="s">
        <v>10</v>
      </c>
      <c r="E315" t="s">
        <v>27</v>
      </c>
      <c r="G315" t="s">
        <v>12</v>
      </c>
    </row>
    <row r="316" spans="1:7">
      <c r="A316" s="11" t="s">
        <v>376</v>
      </c>
      <c r="B316" t="s">
        <v>10</v>
      </c>
      <c r="E316" t="s">
        <v>27</v>
      </c>
      <c r="G316" t="s">
        <v>12</v>
      </c>
    </row>
    <row r="317" spans="1:7">
      <c r="A317" s="12" t="s">
        <v>377</v>
      </c>
      <c r="B317" t="s">
        <v>10</v>
      </c>
      <c r="E317" t="s">
        <v>27</v>
      </c>
      <c r="G317" t="s">
        <v>12</v>
      </c>
    </row>
    <row r="318" spans="1:7">
      <c r="A318" s="11" t="s">
        <v>378</v>
      </c>
      <c r="B318" t="s">
        <v>10</v>
      </c>
      <c r="E318" t="s">
        <v>27</v>
      </c>
      <c r="G318" t="s">
        <v>12</v>
      </c>
    </row>
    <row r="319" spans="1:7">
      <c r="A319" s="12" t="s">
        <v>379</v>
      </c>
      <c r="B319" t="s">
        <v>10</v>
      </c>
      <c r="E319" t="s">
        <v>27</v>
      </c>
      <c r="G319" t="s">
        <v>12</v>
      </c>
    </row>
    <row r="320" spans="1:7">
      <c r="A320" s="11" t="s">
        <v>380</v>
      </c>
      <c r="B320" t="s">
        <v>10</v>
      </c>
      <c r="E320" t="s">
        <v>27</v>
      </c>
      <c r="G320" t="s">
        <v>12</v>
      </c>
    </row>
    <row r="321" spans="1:7">
      <c r="A321" s="12" t="s">
        <v>381</v>
      </c>
      <c r="B321" t="s">
        <v>10</v>
      </c>
      <c r="E321" t="s">
        <v>27</v>
      </c>
      <c r="G321" t="s">
        <v>12</v>
      </c>
    </row>
    <row r="322" spans="1:7">
      <c r="A322" s="11" t="s">
        <v>382</v>
      </c>
      <c r="B322" t="s">
        <v>10</v>
      </c>
      <c r="E322" t="s">
        <v>27</v>
      </c>
      <c r="G322" t="s">
        <v>12</v>
      </c>
    </row>
    <row r="323" spans="1:7">
      <c r="A323" s="12" t="s">
        <v>383</v>
      </c>
      <c r="B323" t="s">
        <v>10</v>
      </c>
      <c r="E323" t="s">
        <v>27</v>
      </c>
      <c r="G323" t="s">
        <v>12</v>
      </c>
    </row>
    <row r="324" spans="1:7">
      <c r="A324" s="11" t="s">
        <v>384</v>
      </c>
      <c r="B324" t="s">
        <v>10</v>
      </c>
      <c r="E324" t="s">
        <v>27</v>
      </c>
      <c r="G324" t="s">
        <v>12</v>
      </c>
    </row>
    <row r="325" spans="1:7">
      <c r="A325" s="12" t="s">
        <v>385</v>
      </c>
      <c r="B325" t="s">
        <v>10</v>
      </c>
      <c r="E325" t="s">
        <v>27</v>
      </c>
      <c r="G325" t="s">
        <v>12</v>
      </c>
    </row>
    <row r="326" spans="1:7">
      <c r="A326" s="11" t="s">
        <v>386</v>
      </c>
      <c r="B326" t="s">
        <v>10</v>
      </c>
      <c r="E326" t="s">
        <v>27</v>
      </c>
      <c r="G326" t="s">
        <v>12</v>
      </c>
    </row>
    <row r="327" spans="1:7">
      <c r="A327" s="12" t="s">
        <v>387</v>
      </c>
      <c r="B327" t="s">
        <v>10</v>
      </c>
      <c r="E327" t="s">
        <v>27</v>
      </c>
      <c r="G327" t="s">
        <v>12</v>
      </c>
    </row>
    <row r="328" spans="1:7">
      <c r="A328" s="11" t="s">
        <v>388</v>
      </c>
      <c r="B328" t="s">
        <v>10</v>
      </c>
      <c r="E328" t="s">
        <v>27</v>
      </c>
      <c r="G328" t="s">
        <v>12</v>
      </c>
    </row>
    <row r="329" spans="1:7">
      <c r="A329" s="12" t="s">
        <v>389</v>
      </c>
      <c r="B329" t="s">
        <v>10</v>
      </c>
      <c r="E329" t="s">
        <v>27</v>
      </c>
      <c r="G329" t="s">
        <v>12</v>
      </c>
    </row>
    <row r="330" spans="1:7">
      <c r="A330" s="11" t="s">
        <v>390</v>
      </c>
      <c r="B330" t="s">
        <v>10</v>
      </c>
      <c r="E330" t="s">
        <v>27</v>
      </c>
      <c r="G330" t="s">
        <v>12</v>
      </c>
    </row>
    <row r="331" spans="1:7">
      <c r="A331" s="12" t="s">
        <v>391</v>
      </c>
      <c r="B331" t="s">
        <v>10</v>
      </c>
      <c r="E331" t="s">
        <v>27</v>
      </c>
      <c r="G331" t="s">
        <v>12</v>
      </c>
    </row>
    <row r="332" spans="1:7">
      <c r="A332" s="11" t="s">
        <v>392</v>
      </c>
      <c r="B332" t="s">
        <v>10</v>
      </c>
      <c r="E332" t="s">
        <v>27</v>
      </c>
      <c r="G332" t="s">
        <v>12</v>
      </c>
    </row>
    <row r="333" spans="1:7">
      <c r="A333" s="12" t="s">
        <v>393</v>
      </c>
      <c r="B333" t="s">
        <v>10</v>
      </c>
      <c r="E333" t="s">
        <v>27</v>
      </c>
      <c r="G333" t="s">
        <v>12</v>
      </c>
    </row>
    <row r="334" spans="1:7">
      <c r="A334" s="11" t="s">
        <v>394</v>
      </c>
      <c r="B334" t="s">
        <v>10</v>
      </c>
      <c r="E334" t="s">
        <v>27</v>
      </c>
      <c r="G334" t="s">
        <v>12</v>
      </c>
    </row>
    <row r="335" spans="1:7">
      <c r="A335" s="12" t="s">
        <v>395</v>
      </c>
      <c r="B335" t="s">
        <v>10</v>
      </c>
      <c r="E335" t="s">
        <v>27</v>
      </c>
      <c r="G335" t="s">
        <v>12</v>
      </c>
    </row>
    <row r="336" spans="1:7">
      <c r="A336" s="11" t="s">
        <v>396</v>
      </c>
      <c r="B336" t="s">
        <v>10</v>
      </c>
      <c r="E336" t="s">
        <v>27</v>
      </c>
      <c r="G336" t="s">
        <v>12</v>
      </c>
    </row>
    <row r="337" spans="1:7">
      <c r="A337" s="12" t="s">
        <v>397</v>
      </c>
      <c r="B337" t="s">
        <v>10</v>
      </c>
      <c r="E337" t="s">
        <v>27</v>
      </c>
      <c r="G337" t="s">
        <v>12</v>
      </c>
    </row>
    <row r="338" spans="1:7">
      <c r="A338" s="11" t="s">
        <v>398</v>
      </c>
      <c r="B338" t="s">
        <v>10</v>
      </c>
      <c r="E338" t="s">
        <v>27</v>
      </c>
      <c r="G338" t="s">
        <v>12</v>
      </c>
    </row>
    <row r="339" spans="1:7">
      <c r="A339" s="12" t="s">
        <v>399</v>
      </c>
      <c r="B339" t="s">
        <v>10</v>
      </c>
      <c r="E339" t="s">
        <v>27</v>
      </c>
      <c r="G339" t="s">
        <v>12</v>
      </c>
    </row>
    <row r="340" spans="1:7">
      <c r="A340" s="11" t="s">
        <v>400</v>
      </c>
      <c r="B340" t="s">
        <v>10</v>
      </c>
      <c r="E340" t="s">
        <v>27</v>
      </c>
      <c r="G340" t="s">
        <v>12</v>
      </c>
    </row>
    <row r="341" spans="1:7">
      <c r="A341" s="12" t="s">
        <v>401</v>
      </c>
      <c r="B341" t="s">
        <v>10</v>
      </c>
      <c r="E341" t="s">
        <v>27</v>
      </c>
      <c r="G341" t="s">
        <v>12</v>
      </c>
    </row>
    <row r="342" spans="1:7">
      <c r="A342" s="11" t="s">
        <v>402</v>
      </c>
      <c r="B342" t="s">
        <v>10</v>
      </c>
      <c r="E342" t="s">
        <v>27</v>
      </c>
      <c r="G342" t="s">
        <v>12</v>
      </c>
    </row>
    <row r="343" spans="1:7">
      <c r="A343" s="12" t="s">
        <v>403</v>
      </c>
      <c r="B343" t="s">
        <v>10</v>
      </c>
      <c r="E343" t="s">
        <v>27</v>
      </c>
      <c r="G343" t="s">
        <v>12</v>
      </c>
    </row>
    <row r="344" spans="1:7">
      <c r="A344" s="11" t="s">
        <v>404</v>
      </c>
      <c r="B344" t="s">
        <v>10</v>
      </c>
      <c r="E344" t="s">
        <v>27</v>
      </c>
      <c r="G344" t="s">
        <v>12</v>
      </c>
    </row>
    <row r="345" spans="1:7">
      <c r="A345" s="12" t="s">
        <v>405</v>
      </c>
      <c r="B345" t="s">
        <v>10</v>
      </c>
      <c r="E345" t="s">
        <v>27</v>
      </c>
      <c r="G345" t="s">
        <v>12</v>
      </c>
    </row>
    <row r="346" spans="1:7">
      <c r="A346" s="11" t="s">
        <v>406</v>
      </c>
      <c r="B346" t="s">
        <v>10</v>
      </c>
      <c r="E346" t="s">
        <v>27</v>
      </c>
      <c r="G346" t="s">
        <v>12</v>
      </c>
    </row>
    <row r="347" spans="1:7">
      <c r="A347" s="12" t="s">
        <v>407</v>
      </c>
      <c r="B347" t="s">
        <v>10</v>
      </c>
      <c r="E347" t="s">
        <v>27</v>
      </c>
      <c r="G347" t="s">
        <v>12</v>
      </c>
    </row>
    <row r="348" spans="1:7">
      <c r="A348" s="11" t="s">
        <v>408</v>
      </c>
      <c r="B348" t="s">
        <v>10</v>
      </c>
      <c r="E348" t="s">
        <v>27</v>
      </c>
      <c r="G348" t="s">
        <v>12</v>
      </c>
    </row>
    <row r="349" spans="1:7">
      <c r="A349" s="12" t="s">
        <v>409</v>
      </c>
      <c r="B349" t="s">
        <v>10</v>
      </c>
      <c r="E349" t="s">
        <v>27</v>
      </c>
      <c r="G349" t="s">
        <v>12</v>
      </c>
    </row>
    <row r="350" spans="1:7">
      <c r="A350" s="11" t="s">
        <v>410</v>
      </c>
      <c r="B350" t="s">
        <v>10</v>
      </c>
      <c r="E350" t="s">
        <v>27</v>
      </c>
      <c r="G350" t="s">
        <v>12</v>
      </c>
    </row>
    <row r="351" spans="1:7">
      <c r="A351" s="12" t="s">
        <v>411</v>
      </c>
      <c r="B351" t="s">
        <v>10</v>
      </c>
      <c r="E351" t="s">
        <v>27</v>
      </c>
      <c r="G351" t="s">
        <v>12</v>
      </c>
    </row>
    <row r="352" spans="1:7">
      <c r="A352" s="11" t="s">
        <v>412</v>
      </c>
      <c r="B352" t="s">
        <v>10</v>
      </c>
      <c r="E352" t="s">
        <v>27</v>
      </c>
      <c r="G352" t="s">
        <v>12</v>
      </c>
    </row>
    <row r="353" spans="1:7">
      <c r="A353" s="12" t="s">
        <v>413</v>
      </c>
      <c r="B353" t="s">
        <v>10</v>
      </c>
      <c r="E353" t="s">
        <v>27</v>
      </c>
      <c r="G353" t="s">
        <v>12</v>
      </c>
    </row>
    <row r="354" spans="1:7">
      <c r="A354" s="11" t="s">
        <v>414</v>
      </c>
      <c r="B354" t="s">
        <v>10</v>
      </c>
      <c r="E354" t="s">
        <v>27</v>
      </c>
      <c r="G354" t="s">
        <v>12</v>
      </c>
    </row>
    <row r="355" spans="1:7">
      <c r="A355" s="12" t="s">
        <v>415</v>
      </c>
      <c r="B355" t="s">
        <v>10</v>
      </c>
      <c r="E355" t="s">
        <v>27</v>
      </c>
      <c r="G355" t="s">
        <v>12</v>
      </c>
    </row>
    <row r="356" spans="1:7">
      <c r="A356" s="11" t="s">
        <v>416</v>
      </c>
      <c r="B356" t="s">
        <v>10</v>
      </c>
      <c r="E356" t="s">
        <v>27</v>
      </c>
      <c r="G356" t="s">
        <v>12</v>
      </c>
    </row>
    <row r="357" spans="1:7">
      <c r="A357" s="12" t="s">
        <v>417</v>
      </c>
      <c r="B357" t="s">
        <v>10</v>
      </c>
      <c r="E357" t="s">
        <v>27</v>
      </c>
      <c r="G357" t="s">
        <v>12</v>
      </c>
    </row>
    <row r="358" spans="1:7">
      <c r="A358" s="11" t="s">
        <v>418</v>
      </c>
      <c r="B358" t="s">
        <v>10</v>
      </c>
      <c r="E358" t="s">
        <v>27</v>
      </c>
      <c r="G358" t="s">
        <v>12</v>
      </c>
    </row>
    <row r="359" spans="1:7">
      <c r="A359" s="12" t="s">
        <v>419</v>
      </c>
      <c r="B359" t="s">
        <v>10</v>
      </c>
      <c r="E359" t="s">
        <v>27</v>
      </c>
      <c r="G359" t="s">
        <v>12</v>
      </c>
    </row>
    <row r="360" spans="1:7">
      <c r="A360" s="11" t="s">
        <v>420</v>
      </c>
      <c r="B360" t="s">
        <v>10</v>
      </c>
      <c r="E360" t="s">
        <v>27</v>
      </c>
      <c r="G360" t="s">
        <v>12</v>
      </c>
    </row>
    <row r="361" spans="1:7">
      <c r="A361" s="12" t="s">
        <v>421</v>
      </c>
      <c r="B361" t="s">
        <v>10</v>
      </c>
      <c r="E361" t="s">
        <v>27</v>
      </c>
      <c r="G361" t="s">
        <v>12</v>
      </c>
    </row>
    <row r="362" spans="1:7">
      <c r="A362" s="11" t="s">
        <v>422</v>
      </c>
      <c r="B362" t="s">
        <v>10</v>
      </c>
      <c r="E362" t="s">
        <v>27</v>
      </c>
      <c r="G362" t="s">
        <v>12</v>
      </c>
    </row>
    <row r="363" spans="1:7">
      <c r="A363" s="12" t="s">
        <v>423</v>
      </c>
      <c r="B363" t="s">
        <v>10</v>
      </c>
      <c r="E363" t="s">
        <v>27</v>
      </c>
      <c r="G363" t="s">
        <v>12</v>
      </c>
    </row>
    <row r="364" spans="1:7">
      <c r="A364" s="11" t="s">
        <v>424</v>
      </c>
      <c r="B364" t="s">
        <v>10</v>
      </c>
      <c r="E364" t="s">
        <v>27</v>
      </c>
      <c r="G364" t="s">
        <v>12</v>
      </c>
    </row>
    <row r="365" spans="1:7">
      <c r="A365" s="12" t="s">
        <v>425</v>
      </c>
      <c r="B365" t="s">
        <v>10</v>
      </c>
      <c r="E365" t="s">
        <v>27</v>
      </c>
      <c r="G365" t="s">
        <v>12</v>
      </c>
    </row>
    <row r="366" spans="1:7">
      <c r="A366" s="11" t="s">
        <v>426</v>
      </c>
      <c r="B366" t="s">
        <v>10</v>
      </c>
      <c r="E366" t="s">
        <v>27</v>
      </c>
      <c r="G366" t="s">
        <v>12</v>
      </c>
    </row>
    <row r="367" spans="1:7">
      <c r="A367" s="12" t="s">
        <v>427</v>
      </c>
      <c r="B367" t="s">
        <v>10</v>
      </c>
      <c r="E367" t="s">
        <v>27</v>
      </c>
      <c r="G367" t="s">
        <v>12</v>
      </c>
    </row>
    <row r="368" spans="1:7">
      <c r="A368" s="11" t="s">
        <v>428</v>
      </c>
      <c r="B368" t="s">
        <v>10</v>
      </c>
      <c r="E368" t="s">
        <v>27</v>
      </c>
      <c r="G368" t="s">
        <v>12</v>
      </c>
    </row>
    <row r="369" spans="1:7">
      <c r="A369" s="12" t="s">
        <v>429</v>
      </c>
      <c r="B369" t="s">
        <v>10</v>
      </c>
      <c r="E369" t="s">
        <v>27</v>
      </c>
      <c r="G369" t="s">
        <v>12</v>
      </c>
    </row>
    <row r="370" spans="1:7">
      <c r="A370" s="11" t="s">
        <v>430</v>
      </c>
      <c r="B370" t="s">
        <v>10</v>
      </c>
      <c r="E370" t="s">
        <v>27</v>
      </c>
      <c r="G370" t="s">
        <v>12</v>
      </c>
    </row>
    <row r="371" spans="1:7">
      <c r="A371" s="12" t="s">
        <v>431</v>
      </c>
      <c r="B371" t="s">
        <v>10</v>
      </c>
      <c r="E371" t="s">
        <v>27</v>
      </c>
      <c r="G371" t="s">
        <v>12</v>
      </c>
    </row>
    <row r="372" spans="1:7">
      <c r="A372" s="11" t="s">
        <v>432</v>
      </c>
      <c r="B372" t="s">
        <v>10</v>
      </c>
      <c r="E372" t="s">
        <v>27</v>
      </c>
      <c r="G372" t="s">
        <v>12</v>
      </c>
    </row>
    <row r="373" spans="1:7">
      <c r="A373" s="12" t="s">
        <v>433</v>
      </c>
      <c r="B373" t="s">
        <v>10</v>
      </c>
      <c r="E373" t="s">
        <v>27</v>
      </c>
      <c r="G373" t="s">
        <v>12</v>
      </c>
    </row>
    <row r="374" spans="1:7">
      <c r="A374" s="11" t="s">
        <v>434</v>
      </c>
      <c r="B374" t="s">
        <v>10</v>
      </c>
      <c r="E374" t="s">
        <v>27</v>
      </c>
      <c r="G374" t="s">
        <v>12</v>
      </c>
    </row>
    <row r="375" spans="1:7">
      <c r="A375" s="12" t="s">
        <v>435</v>
      </c>
      <c r="B375" t="s">
        <v>10</v>
      </c>
      <c r="E375" t="s">
        <v>27</v>
      </c>
      <c r="G375" t="s">
        <v>12</v>
      </c>
    </row>
    <row r="376" spans="1:7">
      <c r="A376" s="11" t="s">
        <v>436</v>
      </c>
      <c r="B376" t="s">
        <v>10</v>
      </c>
      <c r="E376" t="s">
        <v>27</v>
      </c>
      <c r="G376" t="s">
        <v>12</v>
      </c>
    </row>
    <row r="377" spans="1:7">
      <c r="A377" s="12" t="s">
        <v>437</v>
      </c>
      <c r="B377" t="s">
        <v>10</v>
      </c>
      <c r="E377" t="s">
        <v>27</v>
      </c>
      <c r="G377" t="s">
        <v>12</v>
      </c>
    </row>
    <row r="378" spans="1:7">
      <c r="A378" s="11" t="s">
        <v>438</v>
      </c>
      <c r="B378" t="s">
        <v>10</v>
      </c>
      <c r="E378" t="s">
        <v>27</v>
      </c>
      <c r="G378" t="s">
        <v>12</v>
      </c>
    </row>
    <row r="379" spans="1:7">
      <c r="A379" s="12" t="s">
        <v>439</v>
      </c>
      <c r="B379" t="s">
        <v>10</v>
      </c>
      <c r="E379" t="s">
        <v>27</v>
      </c>
      <c r="G379" t="s">
        <v>12</v>
      </c>
    </row>
    <row r="380" spans="1:7">
      <c r="A380" s="11" t="s">
        <v>440</v>
      </c>
      <c r="B380" t="s">
        <v>10</v>
      </c>
      <c r="E380" t="s">
        <v>27</v>
      </c>
      <c r="G380" t="s">
        <v>12</v>
      </c>
    </row>
    <row r="381" spans="1:7">
      <c r="A381" s="12" t="s">
        <v>441</v>
      </c>
      <c r="B381" t="s">
        <v>10</v>
      </c>
      <c r="E381" t="s">
        <v>27</v>
      </c>
      <c r="G381" t="s">
        <v>12</v>
      </c>
    </row>
    <row r="382" spans="1:7">
      <c r="A382" s="11" t="s">
        <v>442</v>
      </c>
      <c r="B382" t="s">
        <v>10</v>
      </c>
      <c r="E382" t="s">
        <v>27</v>
      </c>
      <c r="G382" t="s">
        <v>12</v>
      </c>
    </row>
    <row r="383" spans="1:7">
      <c r="A383" s="12" t="s">
        <v>443</v>
      </c>
      <c r="B383" t="s">
        <v>10</v>
      </c>
      <c r="E383" t="s">
        <v>27</v>
      </c>
      <c r="G383" t="s">
        <v>12</v>
      </c>
    </row>
    <row r="384" spans="1:7">
      <c r="A384" s="11" t="s">
        <v>444</v>
      </c>
      <c r="B384" t="s">
        <v>10</v>
      </c>
      <c r="E384" t="s">
        <v>27</v>
      </c>
      <c r="G384" t="s">
        <v>12</v>
      </c>
    </row>
    <row r="385" spans="1:7">
      <c r="A385" s="12" t="s">
        <v>445</v>
      </c>
      <c r="B385" t="s">
        <v>10</v>
      </c>
      <c r="E385" t="s">
        <v>27</v>
      </c>
      <c r="G385" t="s">
        <v>12</v>
      </c>
    </row>
    <row r="386" spans="1:7">
      <c r="A386" s="11" t="s">
        <v>446</v>
      </c>
      <c r="B386" t="s">
        <v>10</v>
      </c>
      <c r="E386" t="s">
        <v>27</v>
      </c>
      <c r="G386" t="s">
        <v>12</v>
      </c>
    </row>
    <row r="387" spans="1:7">
      <c r="A387" s="12" t="s">
        <v>447</v>
      </c>
      <c r="B387" t="s">
        <v>10</v>
      </c>
      <c r="E387" t="s">
        <v>27</v>
      </c>
      <c r="G387" t="s">
        <v>12</v>
      </c>
    </row>
    <row r="388" spans="1:7">
      <c r="A388" s="11" t="s">
        <v>448</v>
      </c>
      <c r="B388" t="s">
        <v>10</v>
      </c>
      <c r="E388" t="s">
        <v>27</v>
      </c>
      <c r="G388" t="s">
        <v>12</v>
      </c>
    </row>
    <row r="389" spans="1:7">
      <c r="A389" s="12" t="s">
        <v>449</v>
      </c>
      <c r="B389" t="s">
        <v>10</v>
      </c>
      <c r="E389" t="s">
        <v>27</v>
      </c>
      <c r="G389" t="s">
        <v>12</v>
      </c>
    </row>
    <row r="390" spans="1:7">
      <c r="A390" s="11" t="s">
        <v>450</v>
      </c>
      <c r="B390" t="s">
        <v>10</v>
      </c>
      <c r="E390" t="s">
        <v>27</v>
      </c>
      <c r="G390" t="s">
        <v>12</v>
      </c>
    </row>
    <row r="391" spans="1:7">
      <c r="A391" s="12" t="s">
        <v>451</v>
      </c>
      <c r="B391" t="s">
        <v>10</v>
      </c>
      <c r="E391" t="s">
        <v>27</v>
      </c>
      <c r="G391" t="s">
        <v>12</v>
      </c>
    </row>
    <row r="392" spans="1:7">
      <c r="A392" s="11" t="s">
        <v>452</v>
      </c>
      <c r="B392" t="s">
        <v>10</v>
      </c>
      <c r="E392" t="s">
        <v>27</v>
      </c>
      <c r="G392" t="s">
        <v>12</v>
      </c>
    </row>
    <row r="393" spans="1:7">
      <c r="A393" s="12" t="s">
        <v>453</v>
      </c>
      <c r="B393" t="s">
        <v>10</v>
      </c>
      <c r="E393" t="s">
        <v>27</v>
      </c>
      <c r="G393" t="s">
        <v>12</v>
      </c>
    </row>
    <row r="394" spans="1:7">
      <c r="A394" s="11" t="s">
        <v>454</v>
      </c>
      <c r="B394" t="s">
        <v>10</v>
      </c>
      <c r="E394" t="s">
        <v>27</v>
      </c>
      <c r="G394" t="s">
        <v>12</v>
      </c>
    </row>
    <row r="395" spans="1:7">
      <c r="A395" s="12" t="s">
        <v>455</v>
      </c>
      <c r="B395" t="s">
        <v>10</v>
      </c>
      <c r="E395" t="s">
        <v>27</v>
      </c>
      <c r="G395" t="s">
        <v>12</v>
      </c>
    </row>
    <row r="396" spans="1:7">
      <c r="A396" s="11" t="s">
        <v>456</v>
      </c>
      <c r="B396" t="s">
        <v>10</v>
      </c>
      <c r="E396" t="s">
        <v>27</v>
      </c>
      <c r="G396" t="s">
        <v>12</v>
      </c>
    </row>
    <row r="397" spans="1:7">
      <c r="A397" s="12" t="s">
        <v>457</v>
      </c>
      <c r="B397" t="s">
        <v>10</v>
      </c>
      <c r="E397" t="s">
        <v>27</v>
      </c>
      <c r="G397" t="s">
        <v>12</v>
      </c>
    </row>
    <row r="398" spans="1:7">
      <c r="A398" s="11" t="s">
        <v>458</v>
      </c>
      <c r="B398" t="s">
        <v>10</v>
      </c>
      <c r="E398" t="s">
        <v>27</v>
      </c>
      <c r="G398" t="s">
        <v>12</v>
      </c>
    </row>
    <row r="399" spans="1:7">
      <c r="A399" s="12" t="s">
        <v>459</v>
      </c>
      <c r="B399" t="s">
        <v>10</v>
      </c>
      <c r="E399" t="s">
        <v>27</v>
      </c>
      <c r="G399" t="s">
        <v>12</v>
      </c>
    </row>
    <row r="400" spans="1:7">
      <c r="A400" s="11" t="s">
        <v>460</v>
      </c>
      <c r="B400" t="s">
        <v>10</v>
      </c>
      <c r="E400" t="s">
        <v>27</v>
      </c>
      <c r="G400" t="s">
        <v>12</v>
      </c>
    </row>
    <row r="401" spans="1:7">
      <c r="A401" s="12" t="s">
        <v>461</v>
      </c>
      <c r="B401" t="s">
        <v>10</v>
      </c>
      <c r="E401" t="s">
        <v>27</v>
      </c>
      <c r="G401" t="s">
        <v>12</v>
      </c>
    </row>
    <row r="402" spans="1:7">
      <c r="A402" s="11" t="s">
        <v>462</v>
      </c>
      <c r="B402" t="s">
        <v>10</v>
      </c>
      <c r="E402" t="s">
        <v>27</v>
      </c>
      <c r="G402" t="s">
        <v>12</v>
      </c>
    </row>
    <row r="403" spans="1:7">
      <c r="A403" s="12" t="s">
        <v>463</v>
      </c>
      <c r="B403" t="s">
        <v>10</v>
      </c>
      <c r="E403" t="s">
        <v>27</v>
      </c>
      <c r="G403" t="s">
        <v>12</v>
      </c>
    </row>
    <row r="404" spans="1:7">
      <c r="A404" s="11" t="s">
        <v>464</v>
      </c>
      <c r="B404" t="s">
        <v>10</v>
      </c>
      <c r="E404" t="s">
        <v>27</v>
      </c>
      <c r="G404" t="s">
        <v>12</v>
      </c>
    </row>
    <row r="405" spans="1:7">
      <c r="A405" s="12" t="s">
        <v>465</v>
      </c>
      <c r="B405" t="s">
        <v>10</v>
      </c>
      <c r="E405" t="s">
        <v>27</v>
      </c>
      <c r="G405" t="s">
        <v>12</v>
      </c>
    </row>
    <row r="406" spans="1:7">
      <c r="A406" s="11" t="s">
        <v>466</v>
      </c>
      <c r="B406" t="s">
        <v>10</v>
      </c>
      <c r="E406" t="s">
        <v>27</v>
      </c>
      <c r="G406" t="s">
        <v>12</v>
      </c>
    </row>
    <row r="407" spans="1:7">
      <c r="A407" s="12" t="s">
        <v>467</v>
      </c>
      <c r="B407" t="s">
        <v>10</v>
      </c>
      <c r="E407" t="s">
        <v>27</v>
      </c>
      <c r="G407" t="s">
        <v>12</v>
      </c>
    </row>
    <row r="408" spans="1:7">
      <c r="A408" s="11" t="s">
        <v>468</v>
      </c>
      <c r="B408" t="s">
        <v>10</v>
      </c>
      <c r="E408" t="s">
        <v>27</v>
      </c>
      <c r="G408" t="s">
        <v>12</v>
      </c>
    </row>
    <row r="409" spans="1:7">
      <c r="A409" s="12" t="s">
        <v>469</v>
      </c>
      <c r="B409" t="s">
        <v>10</v>
      </c>
      <c r="E409" t="s">
        <v>27</v>
      </c>
      <c r="G409" t="s">
        <v>12</v>
      </c>
    </row>
    <row r="410" spans="1:7">
      <c r="A410" s="11" t="s">
        <v>470</v>
      </c>
      <c r="B410" t="s">
        <v>10</v>
      </c>
      <c r="E410" t="s">
        <v>27</v>
      </c>
      <c r="G410" t="s">
        <v>12</v>
      </c>
    </row>
    <row r="411" spans="1:7">
      <c r="A411" s="12" t="s">
        <v>471</v>
      </c>
      <c r="B411" t="s">
        <v>10</v>
      </c>
      <c r="E411" t="s">
        <v>27</v>
      </c>
      <c r="G411" t="s">
        <v>12</v>
      </c>
    </row>
    <row r="412" spans="1:7">
      <c r="A412" s="11" t="s">
        <v>472</v>
      </c>
      <c r="B412" t="s">
        <v>10</v>
      </c>
      <c r="E412" t="s">
        <v>27</v>
      </c>
      <c r="G412" t="s">
        <v>12</v>
      </c>
    </row>
    <row r="413" spans="1:7">
      <c r="A413" s="12" t="s">
        <v>473</v>
      </c>
      <c r="B413" t="s">
        <v>10</v>
      </c>
      <c r="E413" t="s">
        <v>27</v>
      </c>
      <c r="G413" t="s">
        <v>12</v>
      </c>
    </row>
    <row r="414" spans="1:7">
      <c r="A414" s="11" t="s">
        <v>474</v>
      </c>
      <c r="B414" t="s">
        <v>10</v>
      </c>
      <c r="E414" t="s">
        <v>27</v>
      </c>
      <c r="G414" t="s">
        <v>12</v>
      </c>
    </row>
    <row r="415" spans="1:7">
      <c r="A415" s="12" t="s">
        <v>475</v>
      </c>
      <c r="B415" t="s">
        <v>10</v>
      </c>
      <c r="E415" t="s">
        <v>27</v>
      </c>
      <c r="G415" t="s">
        <v>12</v>
      </c>
    </row>
    <row r="416" spans="1:7">
      <c r="A416" s="11" t="s">
        <v>476</v>
      </c>
      <c r="B416" t="s">
        <v>10</v>
      </c>
      <c r="E416" t="s">
        <v>27</v>
      </c>
      <c r="G416" t="s">
        <v>12</v>
      </c>
    </row>
    <row r="417" spans="1:7">
      <c r="A417" s="12" t="s">
        <v>477</v>
      </c>
      <c r="B417" t="s">
        <v>10</v>
      </c>
      <c r="E417" t="s">
        <v>27</v>
      </c>
      <c r="G417" t="s">
        <v>12</v>
      </c>
    </row>
    <row r="418" spans="1:7">
      <c r="A418" s="11" t="s">
        <v>478</v>
      </c>
      <c r="B418" t="s">
        <v>10</v>
      </c>
      <c r="E418" t="s">
        <v>27</v>
      </c>
      <c r="G418" t="s">
        <v>12</v>
      </c>
    </row>
    <row r="419" spans="1:7">
      <c r="A419" s="12" t="s">
        <v>479</v>
      </c>
      <c r="B419" t="s">
        <v>10</v>
      </c>
      <c r="E419" t="s">
        <v>27</v>
      </c>
      <c r="G419" t="s">
        <v>12</v>
      </c>
    </row>
    <row r="420" spans="1:7">
      <c r="A420" s="11" t="s">
        <v>480</v>
      </c>
      <c r="B420" t="s">
        <v>10</v>
      </c>
      <c r="E420" t="s">
        <v>27</v>
      </c>
      <c r="G420" t="s">
        <v>12</v>
      </c>
    </row>
    <row r="421" spans="1:7">
      <c r="A421" s="12" t="s">
        <v>481</v>
      </c>
      <c r="B421" t="s">
        <v>10</v>
      </c>
      <c r="E421" t="s">
        <v>27</v>
      </c>
      <c r="G421" t="s">
        <v>12</v>
      </c>
    </row>
    <row r="422" spans="1:7">
      <c r="A422" s="11" t="s">
        <v>482</v>
      </c>
      <c r="B422" t="s">
        <v>10</v>
      </c>
      <c r="E422" t="s">
        <v>27</v>
      </c>
      <c r="G422" t="s">
        <v>12</v>
      </c>
    </row>
    <row r="423" spans="1:7">
      <c r="A423" s="12" t="s">
        <v>483</v>
      </c>
      <c r="B423" t="s">
        <v>10</v>
      </c>
      <c r="E423" t="s">
        <v>27</v>
      </c>
      <c r="G423" t="s">
        <v>12</v>
      </c>
    </row>
    <row r="424" spans="1:7">
      <c r="A424" s="11" t="s">
        <v>484</v>
      </c>
      <c r="B424" t="s">
        <v>10</v>
      </c>
      <c r="E424" t="s">
        <v>27</v>
      </c>
      <c r="G424" t="s">
        <v>12</v>
      </c>
    </row>
    <row r="425" spans="1:7">
      <c r="A425" s="12" t="s">
        <v>485</v>
      </c>
      <c r="B425" t="s">
        <v>10</v>
      </c>
      <c r="E425" t="s">
        <v>27</v>
      </c>
      <c r="G425" t="s">
        <v>12</v>
      </c>
    </row>
    <row r="426" spans="1:7">
      <c r="A426" s="11" t="s">
        <v>486</v>
      </c>
      <c r="B426" t="s">
        <v>10</v>
      </c>
      <c r="E426" t="s">
        <v>27</v>
      </c>
      <c r="G426" t="s">
        <v>12</v>
      </c>
    </row>
    <row r="427" spans="1:7">
      <c r="A427" s="12" t="s">
        <v>487</v>
      </c>
      <c r="B427" t="s">
        <v>10</v>
      </c>
      <c r="E427" t="s">
        <v>27</v>
      </c>
      <c r="G427" t="s">
        <v>12</v>
      </c>
    </row>
    <row r="428" spans="1:7">
      <c r="A428" s="11" t="s">
        <v>488</v>
      </c>
      <c r="B428" t="s">
        <v>10</v>
      </c>
      <c r="E428" t="s">
        <v>27</v>
      </c>
      <c r="G428" t="s">
        <v>12</v>
      </c>
    </row>
    <row r="429" spans="1:7">
      <c r="A429" s="12" t="s">
        <v>489</v>
      </c>
      <c r="B429" t="s">
        <v>10</v>
      </c>
      <c r="E429" t="s">
        <v>27</v>
      </c>
      <c r="G429" t="s">
        <v>12</v>
      </c>
    </row>
    <row r="430" spans="1:7">
      <c r="A430" s="11" t="s">
        <v>490</v>
      </c>
      <c r="B430" t="s">
        <v>10</v>
      </c>
      <c r="E430" t="s">
        <v>27</v>
      </c>
      <c r="G430" t="s">
        <v>12</v>
      </c>
    </row>
    <row r="431" spans="1:7">
      <c r="A431" s="12" t="s">
        <v>491</v>
      </c>
      <c r="B431" t="s">
        <v>10</v>
      </c>
      <c r="E431" t="s">
        <v>27</v>
      </c>
      <c r="G431" t="s">
        <v>12</v>
      </c>
    </row>
    <row r="432" spans="1:7">
      <c r="A432" s="11" t="s">
        <v>492</v>
      </c>
      <c r="B432" t="s">
        <v>10</v>
      </c>
      <c r="E432" t="s">
        <v>27</v>
      </c>
      <c r="G432" t="s">
        <v>12</v>
      </c>
    </row>
    <row r="433" spans="1:7">
      <c r="A433" s="12" t="s">
        <v>493</v>
      </c>
      <c r="B433" t="s">
        <v>10</v>
      </c>
      <c r="E433" t="s">
        <v>27</v>
      </c>
      <c r="G433" t="s">
        <v>12</v>
      </c>
    </row>
    <row r="434" spans="1:7">
      <c r="A434" s="11" t="s">
        <v>494</v>
      </c>
      <c r="B434" t="s">
        <v>10</v>
      </c>
      <c r="E434" t="s">
        <v>27</v>
      </c>
      <c r="G434" t="s">
        <v>12</v>
      </c>
    </row>
    <row r="435" spans="1:7">
      <c r="A435" s="12" t="s">
        <v>495</v>
      </c>
      <c r="B435" t="s">
        <v>10</v>
      </c>
      <c r="E435" t="s">
        <v>27</v>
      </c>
      <c r="G435" t="s">
        <v>12</v>
      </c>
    </row>
    <row r="436" spans="1:7">
      <c r="A436" s="11" t="s">
        <v>496</v>
      </c>
      <c r="B436" t="s">
        <v>10</v>
      </c>
      <c r="E436" t="s">
        <v>27</v>
      </c>
      <c r="G436" t="s">
        <v>12</v>
      </c>
    </row>
    <row r="437" spans="1:7">
      <c r="A437" s="12" t="s">
        <v>497</v>
      </c>
      <c r="B437" t="s">
        <v>10</v>
      </c>
      <c r="E437" t="s">
        <v>27</v>
      </c>
      <c r="G437" t="s">
        <v>12</v>
      </c>
    </row>
    <row r="438" spans="1:7">
      <c r="A438" s="11" t="s">
        <v>498</v>
      </c>
      <c r="B438" t="s">
        <v>10</v>
      </c>
      <c r="E438" t="s">
        <v>27</v>
      </c>
      <c r="G438" t="s">
        <v>12</v>
      </c>
    </row>
    <row r="439" spans="1:7">
      <c r="A439" s="12" t="s">
        <v>499</v>
      </c>
      <c r="B439" t="s">
        <v>10</v>
      </c>
      <c r="E439" t="s">
        <v>27</v>
      </c>
      <c r="G439" t="s">
        <v>12</v>
      </c>
    </row>
    <row r="440" spans="1:7">
      <c r="A440" s="11" t="s">
        <v>500</v>
      </c>
      <c r="B440" t="s">
        <v>10</v>
      </c>
      <c r="E440" t="s">
        <v>27</v>
      </c>
      <c r="G440" t="s">
        <v>12</v>
      </c>
    </row>
    <row r="441" spans="1:7">
      <c r="A441" s="12" t="s">
        <v>501</v>
      </c>
      <c r="B441" t="s">
        <v>10</v>
      </c>
      <c r="E441" t="s">
        <v>27</v>
      </c>
      <c r="G441" t="s">
        <v>12</v>
      </c>
    </row>
    <row r="442" spans="1:7">
      <c r="A442" s="11" t="s">
        <v>502</v>
      </c>
      <c r="B442" t="s">
        <v>10</v>
      </c>
      <c r="E442" t="s">
        <v>27</v>
      </c>
      <c r="G442" t="s">
        <v>12</v>
      </c>
    </row>
    <row r="443" spans="1:7">
      <c r="A443" s="12" t="s">
        <v>503</v>
      </c>
      <c r="B443" t="s">
        <v>10</v>
      </c>
      <c r="E443" t="s">
        <v>27</v>
      </c>
      <c r="G443" t="s">
        <v>12</v>
      </c>
    </row>
    <row r="444" spans="1:7">
      <c r="A444" s="11" t="s">
        <v>504</v>
      </c>
      <c r="B444" t="s">
        <v>10</v>
      </c>
      <c r="E444" t="s">
        <v>27</v>
      </c>
      <c r="G444" t="s">
        <v>12</v>
      </c>
    </row>
    <row r="445" spans="1:7">
      <c r="A445" s="12" t="s">
        <v>505</v>
      </c>
      <c r="B445" t="s">
        <v>10</v>
      </c>
      <c r="E445" t="s">
        <v>27</v>
      </c>
      <c r="G445" t="s">
        <v>12</v>
      </c>
    </row>
    <row r="446" spans="1:7">
      <c r="A446" s="11" t="s">
        <v>506</v>
      </c>
      <c r="B446" t="s">
        <v>10</v>
      </c>
      <c r="E446" t="s">
        <v>27</v>
      </c>
      <c r="G446" t="s">
        <v>12</v>
      </c>
    </row>
    <row r="447" spans="1:7">
      <c r="A447" s="12" t="s">
        <v>507</v>
      </c>
      <c r="B447" t="s">
        <v>10</v>
      </c>
      <c r="E447" t="s">
        <v>27</v>
      </c>
      <c r="G447" t="s">
        <v>12</v>
      </c>
    </row>
    <row r="448" spans="1:7">
      <c r="A448" s="11" t="s">
        <v>508</v>
      </c>
      <c r="B448" t="s">
        <v>10</v>
      </c>
      <c r="E448" t="s">
        <v>27</v>
      </c>
      <c r="G448" t="s">
        <v>12</v>
      </c>
    </row>
    <row r="449" spans="1:7">
      <c r="A449" s="12" t="s">
        <v>509</v>
      </c>
      <c r="B449" t="s">
        <v>10</v>
      </c>
      <c r="E449" t="s">
        <v>27</v>
      </c>
      <c r="G449" t="s">
        <v>12</v>
      </c>
    </row>
    <row r="450" spans="1:7">
      <c r="A450" s="11" t="s">
        <v>510</v>
      </c>
      <c r="B450" t="s">
        <v>10</v>
      </c>
      <c r="E450" t="s">
        <v>27</v>
      </c>
      <c r="G450" t="s">
        <v>12</v>
      </c>
    </row>
    <row r="451" spans="1:7">
      <c r="A451" s="15"/>
    </row>
    <row r="452" spans="1:7">
      <c r="A452" s="15"/>
    </row>
    <row r="453" spans="1:7">
      <c r="A453" s="15"/>
    </row>
    <row r="454" spans="1:7">
      <c r="A454" s="1" t="s">
        <v>511</v>
      </c>
    </row>
    <row r="455" spans="1:7">
      <c r="A455" s="1" t="s">
        <v>512</v>
      </c>
      <c r="B455" t="s">
        <v>29</v>
      </c>
      <c r="E455" t="s">
        <v>95</v>
      </c>
      <c r="G455" t="s">
        <v>513</v>
      </c>
    </row>
    <row r="456" spans="1:7">
      <c r="A456" t="s">
        <v>382</v>
      </c>
      <c r="B456" t="s">
        <v>29</v>
      </c>
      <c r="E456" t="s">
        <v>95</v>
      </c>
      <c r="G456" t="s">
        <v>513</v>
      </c>
    </row>
    <row r="457" spans="1:7">
      <c r="A457" t="s">
        <v>376</v>
      </c>
      <c r="B457" t="s">
        <v>29</v>
      </c>
      <c r="E457" t="s">
        <v>95</v>
      </c>
      <c r="G457" t="s">
        <v>513</v>
      </c>
    </row>
    <row r="458" spans="1:7">
      <c r="A458" t="s">
        <v>365</v>
      </c>
      <c r="B458" t="s">
        <v>29</v>
      </c>
      <c r="E458" t="s">
        <v>95</v>
      </c>
      <c r="G458" t="s">
        <v>513</v>
      </c>
    </row>
    <row r="459" spans="1:7">
      <c r="A459" t="s">
        <v>366</v>
      </c>
      <c r="B459" t="s">
        <v>29</v>
      </c>
      <c r="E459" t="s">
        <v>95</v>
      </c>
      <c r="G459" t="s">
        <v>513</v>
      </c>
    </row>
    <row r="460" spans="1:7">
      <c r="A460" t="s">
        <v>364</v>
      </c>
      <c r="B460" t="s">
        <v>29</v>
      </c>
      <c r="E460" t="s">
        <v>95</v>
      </c>
      <c r="G460" t="s">
        <v>513</v>
      </c>
    </row>
    <row r="461" spans="1:7">
      <c r="A461" t="s">
        <v>456</v>
      </c>
      <c r="B461" t="s">
        <v>29</v>
      </c>
      <c r="E461" t="s">
        <v>95</v>
      </c>
      <c r="G461" t="s">
        <v>513</v>
      </c>
    </row>
    <row r="462" spans="1:7">
      <c r="A462" t="s">
        <v>458</v>
      </c>
      <c r="B462" t="s">
        <v>29</v>
      </c>
      <c r="E462" t="s">
        <v>95</v>
      </c>
      <c r="G462" t="s">
        <v>513</v>
      </c>
    </row>
    <row r="463" spans="1:7">
      <c r="A463" t="s">
        <v>455</v>
      </c>
      <c r="B463" t="s">
        <v>29</v>
      </c>
      <c r="E463" t="s">
        <v>95</v>
      </c>
      <c r="G463" t="s">
        <v>513</v>
      </c>
    </row>
    <row r="464" spans="1:7">
      <c r="A464" t="s">
        <v>362</v>
      </c>
      <c r="B464" t="s">
        <v>29</v>
      </c>
      <c r="E464" t="s">
        <v>95</v>
      </c>
      <c r="G464" t="s">
        <v>513</v>
      </c>
    </row>
    <row r="465" spans="1:7">
      <c r="A465" t="s">
        <v>363</v>
      </c>
      <c r="B465" t="s">
        <v>29</v>
      </c>
      <c r="E465" t="s">
        <v>95</v>
      </c>
      <c r="G465" t="s">
        <v>513</v>
      </c>
    </row>
    <row r="466" spans="1:7">
      <c r="A466" t="s">
        <v>361</v>
      </c>
      <c r="B466" t="s">
        <v>29</v>
      </c>
      <c r="E466" t="s">
        <v>95</v>
      </c>
      <c r="G466" t="s">
        <v>513</v>
      </c>
    </row>
    <row r="467" spans="1:7">
      <c r="A467" t="s">
        <v>466</v>
      </c>
      <c r="B467" t="s">
        <v>29</v>
      </c>
      <c r="E467" t="s">
        <v>95</v>
      </c>
      <c r="G467" t="s">
        <v>513</v>
      </c>
    </row>
    <row r="468" spans="1:7">
      <c r="A468" t="s">
        <v>467</v>
      </c>
      <c r="B468" t="s">
        <v>29</v>
      </c>
      <c r="E468" t="s">
        <v>95</v>
      </c>
      <c r="G468" t="s">
        <v>513</v>
      </c>
    </row>
    <row r="469" spans="1:7">
      <c r="A469" t="s">
        <v>465</v>
      </c>
      <c r="B469" t="s">
        <v>29</v>
      </c>
      <c r="E469" t="s">
        <v>95</v>
      </c>
      <c r="G469" t="s">
        <v>513</v>
      </c>
    </row>
    <row r="470" spans="1:7">
      <c r="A470" t="s">
        <v>464</v>
      </c>
      <c r="B470" t="s">
        <v>29</v>
      </c>
      <c r="E470" t="s">
        <v>95</v>
      </c>
      <c r="G470" t="s">
        <v>513</v>
      </c>
    </row>
    <row r="471" spans="1:7">
      <c r="A471" t="s">
        <v>374</v>
      </c>
      <c r="B471" t="s">
        <v>29</v>
      </c>
      <c r="E471" t="s">
        <v>95</v>
      </c>
      <c r="G471" t="s">
        <v>513</v>
      </c>
    </row>
    <row r="472" spans="1:7">
      <c r="A472" t="s">
        <v>373</v>
      </c>
      <c r="B472" t="s">
        <v>29</v>
      </c>
      <c r="E472" t="s">
        <v>95</v>
      </c>
      <c r="G472" t="s">
        <v>513</v>
      </c>
    </row>
    <row r="473" spans="1:7">
      <c r="A473" t="s">
        <v>375</v>
      </c>
      <c r="B473" t="s">
        <v>29</v>
      </c>
      <c r="E473" t="s">
        <v>95</v>
      </c>
      <c r="G473" t="s">
        <v>513</v>
      </c>
    </row>
    <row r="474" spans="1:7">
      <c r="A474" t="s">
        <v>91</v>
      </c>
      <c r="B474" t="s">
        <v>29</v>
      </c>
      <c r="E474" t="s">
        <v>95</v>
      </c>
      <c r="G474" t="s">
        <v>513</v>
      </c>
    </row>
    <row r="475" spans="1:7">
      <c r="A475" t="s">
        <v>89</v>
      </c>
      <c r="B475" t="s">
        <v>29</v>
      </c>
      <c r="E475" t="s">
        <v>95</v>
      </c>
      <c r="G475" t="s">
        <v>513</v>
      </c>
    </row>
    <row r="476" spans="1:7">
      <c r="A476" t="s">
        <v>514</v>
      </c>
      <c r="B476" t="s">
        <v>29</v>
      </c>
      <c r="E476" t="s">
        <v>95</v>
      </c>
      <c r="G476" t="s">
        <v>513</v>
      </c>
    </row>
    <row r="477" spans="1:7">
      <c r="A477" t="s">
        <v>403</v>
      </c>
      <c r="B477" t="s">
        <v>29</v>
      </c>
      <c r="E477" t="s">
        <v>95</v>
      </c>
      <c r="G477" t="s">
        <v>513</v>
      </c>
    </row>
    <row r="478" spans="1:7">
      <c r="A478" t="s">
        <v>425</v>
      </c>
      <c r="B478" t="s">
        <v>29</v>
      </c>
      <c r="E478" t="s">
        <v>95</v>
      </c>
      <c r="G478" t="s">
        <v>513</v>
      </c>
    </row>
    <row r="479" spans="1:7">
      <c r="A479" t="s">
        <v>443</v>
      </c>
      <c r="B479" t="s">
        <v>29</v>
      </c>
      <c r="E479" t="s">
        <v>95</v>
      </c>
      <c r="G479" t="s">
        <v>513</v>
      </c>
    </row>
    <row r="480" spans="1:7">
      <c r="A480" t="s">
        <v>505</v>
      </c>
      <c r="B480" t="s">
        <v>29</v>
      </c>
      <c r="E480" t="s">
        <v>95</v>
      </c>
      <c r="G480" t="s">
        <v>513</v>
      </c>
    </row>
  </sheetData>
  <hyperlinks>
    <hyperlink ref="C28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2"/>
  <sheetViews>
    <sheetView tabSelected="1" topLeftCell="C1" workbookViewId="0">
      <selection activeCell="Y25" sqref="Y25"/>
    </sheetView>
  </sheetViews>
  <sheetFormatPr defaultRowHeight="15"/>
  <sheetData>
    <row r="1" spans="1:25">
      <c r="B1" t="s">
        <v>515</v>
      </c>
      <c r="C1">
        <v>0.92719812751335096</v>
      </c>
      <c r="D1">
        <v>5.3950157188421199E-3</v>
      </c>
      <c r="E1">
        <v>550</v>
      </c>
      <c r="F1">
        <v>1</v>
      </c>
      <c r="H1" s="16">
        <f>(C1-1)*100</f>
        <v>-7.2801872486649044</v>
      </c>
    </row>
    <row r="2" spans="1:25" ht="15.75">
      <c r="A2">
        <v>2</v>
      </c>
      <c r="B2" t="s">
        <v>516</v>
      </c>
      <c r="C2">
        <v>0.98675806745806904</v>
      </c>
      <c r="D2">
        <v>3.1204297568737899E-2</v>
      </c>
      <c r="E2">
        <v>550</v>
      </c>
      <c r="F2">
        <v>1</v>
      </c>
      <c r="H2" s="16">
        <f t="shared" ref="H2:H26" si="0">(C2-1)*100</f>
        <v>-1.3241932541930956</v>
      </c>
      <c r="L2" s="25" t="s">
        <v>517</v>
      </c>
      <c r="M2" s="17"/>
      <c r="N2" s="18" t="s">
        <v>518</v>
      </c>
      <c r="O2" s="18"/>
      <c r="P2" s="18"/>
      <c r="Q2" s="18"/>
      <c r="R2" s="18"/>
    </row>
    <row r="3" spans="1:25" ht="15.75">
      <c r="A3">
        <v>3</v>
      </c>
      <c r="B3" t="s">
        <v>519</v>
      </c>
      <c r="C3">
        <v>0.99163095939875501</v>
      </c>
      <c r="D3">
        <v>9.2556507783785897E-3</v>
      </c>
      <c r="E3">
        <v>550</v>
      </c>
      <c r="F3">
        <v>1</v>
      </c>
      <c r="H3" s="16">
        <f t="shared" si="0"/>
        <v>-0.83690406012449925</v>
      </c>
      <c r="L3" s="26" t="s">
        <v>520</v>
      </c>
      <c r="M3" s="17"/>
      <c r="N3" s="18" t="s">
        <v>521</v>
      </c>
      <c r="O3" s="18" t="s">
        <v>522</v>
      </c>
      <c r="P3" s="18"/>
      <c r="Q3" s="18"/>
      <c r="R3" s="18"/>
      <c r="V3" t="s">
        <v>523</v>
      </c>
      <c r="W3" t="s">
        <v>524</v>
      </c>
      <c r="X3" t="s">
        <v>525</v>
      </c>
    </row>
    <row r="4" spans="1:25" ht="31.5">
      <c r="A4">
        <v>4</v>
      </c>
      <c r="B4" t="s">
        <v>526</v>
      </c>
      <c r="C4">
        <v>0.98280097488895102</v>
      </c>
      <c r="D4">
        <v>2.4067786606722898E-2</v>
      </c>
      <c r="E4">
        <v>550</v>
      </c>
      <c r="F4">
        <v>1</v>
      </c>
      <c r="H4" s="16">
        <f t="shared" si="0"/>
        <v>-1.7199025111048982</v>
      </c>
      <c r="L4" s="27" t="s">
        <v>527</v>
      </c>
      <c r="M4" s="17"/>
      <c r="N4" s="19">
        <v>0.83707200000000004</v>
      </c>
      <c r="O4" s="20">
        <v>4.1830409999999999E-5</v>
      </c>
      <c r="P4" s="19"/>
      <c r="Q4" s="19"/>
      <c r="R4" s="18"/>
      <c r="U4" t="s">
        <v>528</v>
      </c>
      <c r="V4">
        <f>(N5-1)*100</f>
        <v>-7.0998112203759955</v>
      </c>
      <c r="W4" s="21">
        <f>V4-1.96*SQRT((O4^2)*(100^2))</f>
        <v>-7.1080099807359955</v>
      </c>
      <c r="X4">
        <f>V4+1.96*SQRT(O4^2*100^2)</f>
        <v>-7.0916124600159955</v>
      </c>
      <c r="Y4" t="str">
        <f t="shared" ref="Y4:Y14" si="1">CONCATENATE(ROUND(V4,2)," (",ROUND(W4,2),", ",ROUND(X4,2),")")</f>
        <v>-7.1 (-7.11, -7.09)</v>
      </c>
    </row>
    <row r="5" spans="1:25" ht="15.75">
      <c r="A5">
        <v>5</v>
      </c>
      <c r="B5" t="s">
        <v>529</v>
      </c>
      <c r="C5">
        <v>0.86206964603360403</v>
      </c>
      <c r="D5">
        <v>5.11746640569559E-2</v>
      </c>
      <c r="E5">
        <v>550</v>
      </c>
      <c r="F5">
        <v>1</v>
      </c>
      <c r="H5" s="16">
        <f t="shared" si="0"/>
        <v>-13.793035396639597</v>
      </c>
      <c r="L5" s="25" t="s">
        <v>530</v>
      </c>
      <c r="M5" s="17">
        <v>1</v>
      </c>
      <c r="N5">
        <v>0.92900188779624004</v>
      </c>
      <c r="O5">
        <v>7.0127334395452198E-3</v>
      </c>
      <c r="P5" s="18"/>
      <c r="Q5" s="18"/>
      <c r="R5" s="22" t="s">
        <v>531</v>
      </c>
      <c r="U5" t="s">
        <v>532</v>
      </c>
      <c r="V5">
        <f>(N6-1)*100</f>
        <v>-6.1138100363529961</v>
      </c>
      <c r="W5">
        <f>V5-1.96*SQRT((O5^2)*(100^2))</f>
        <v>-7.4883057905038592</v>
      </c>
      <c r="X5">
        <f>V5+1.96*SQRT(O5^2*100^2)</f>
        <v>-4.739314282202133</v>
      </c>
      <c r="Y5" t="str">
        <f t="shared" si="1"/>
        <v>-6.11 (-7.49, -4.74)</v>
      </c>
    </row>
    <row r="6" spans="1:25" ht="15.75">
      <c r="A6">
        <v>6</v>
      </c>
      <c r="B6" t="s">
        <v>533</v>
      </c>
      <c r="C6">
        <v>0.812719254056671</v>
      </c>
      <c r="D6">
        <v>7.37539065137644E-2</v>
      </c>
      <c r="E6">
        <v>550</v>
      </c>
      <c r="F6">
        <v>1</v>
      </c>
      <c r="H6" s="16">
        <f t="shared" si="0"/>
        <v>-18.728074594332899</v>
      </c>
      <c r="L6" s="25" t="s">
        <v>534</v>
      </c>
      <c r="M6" s="17">
        <v>2</v>
      </c>
      <c r="N6">
        <v>0.93886189963647004</v>
      </c>
      <c r="O6">
        <v>7.5090251123516799E-3</v>
      </c>
      <c r="P6" s="18"/>
      <c r="Q6" s="18"/>
      <c r="R6" s="23" t="s">
        <v>535</v>
      </c>
      <c r="U6" t="s">
        <v>536</v>
      </c>
      <c r="V6">
        <f>(N7-1)*100</f>
        <v>-12.747674894928195</v>
      </c>
      <c r="W6">
        <f>V6-1.96*SQRT((O6^2)*(100^2))</f>
        <v>-14.219443816949125</v>
      </c>
      <c r="X6">
        <f>V6+1.96*SQRT(O6^2*100^2)</f>
        <v>-11.275905972907266</v>
      </c>
      <c r="Y6" t="str">
        <f t="shared" si="1"/>
        <v>-12.75 (-14.22, -11.28)</v>
      </c>
    </row>
    <row r="7" spans="1:25" ht="15.75">
      <c r="A7">
        <v>7</v>
      </c>
      <c r="B7" t="s">
        <v>537</v>
      </c>
      <c r="C7">
        <v>0.93016446446255996</v>
      </c>
      <c r="D7">
        <v>5.3893595454517097E-3</v>
      </c>
      <c r="E7">
        <v>550</v>
      </c>
      <c r="F7">
        <v>1</v>
      </c>
      <c r="H7" s="16">
        <f t="shared" si="0"/>
        <v>-6.9835535537440041</v>
      </c>
      <c r="L7" s="25" t="s">
        <v>538</v>
      </c>
      <c r="M7" s="17">
        <v>3</v>
      </c>
      <c r="N7">
        <v>0.87252325105071804</v>
      </c>
      <c r="O7">
        <v>1.8431037133922301E-2</v>
      </c>
      <c r="P7" s="18"/>
      <c r="Q7" s="18"/>
      <c r="R7" s="18" t="s">
        <v>539</v>
      </c>
      <c r="S7" s="24"/>
      <c r="U7" t="s">
        <v>540</v>
      </c>
      <c r="V7">
        <f>(N12-1)*100</f>
        <v>2.0460933058900066</v>
      </c>
      <c r="W7">
        <f>V7-1.96*SQRT((O12^2)*(100^2))</f>
        <v>-6.2764740238119332</v>
      </c>
      <c r="X7">
        <f>V7+1.96*SQRT(O12^2*100^2)</f>
        <v>10.368660635591947</v>
      </c>
      <c r="Y7" t="str">
        <f t="shared" si="1"/>
        <v>2.05 (-6.28, 10.37)</v>
      </c>
    </row>
    <row r="8" spans="1:25" ht="15.75">
      <c r="A8">
        <v>8</v>
      </c>
      <c r="B8" t="s">
        <v>531</v>
      </c>
      <c r="C8">
        <v>0.92900188779624004</v>
      </c>
      <c r="D8">
        <v>7.0127334395452198E-3</v>
      </c>
      <c r="E8">
        <v>550</v>
      </c>
      <c r="F8">
        <v>0.7</v>
      </c>
      <c r="H8" s="16">
        <f t="shared" si="0"/>
        <v>-7.0998112203759955</v>
      </c>
      <c r="L8" s="25" t="s">
        <v>541</v>
      </c>
      <c r="M8" s="17">
        <v>4</v>
      </c>
      <c r="N8">
        <v>0.98675806745806904</v>
      </c>
      <c r="O8">
        <v>3.1204297568737899E-2</v>
      </c>
      <c r="P8" s="18"/>
      <c r="Q8" s="18"/>
      <c r="R8" s="18" t="s">
        <v>542</v>
      </c>
      <c r="T8" s="17"/>
      <c r="U8" t="s">
        <v>543</v>
      </c>
      <c r="V8">
        <f>(N15-1)*100</f>
        <v>-12.849501048426305</v>
      </c>
      <c r="W8">
        <f>V8-1.96*SQRT((O15^2)*(100^2))</f>
        <v>-46.117229541086616</v>
      </c>
      <c r="X8">
        <f>V8+1.96*SQRT(O15^2*100^2)</f>
        <v>20.418227444234006</v>
      </c>
      <c r="Y8" t="str">
        <f t="shared" si="1"/>
        <v>-12.85 (-46.12, 20.42)</v>
      </c>
    </row>
    <row r="9" spans="1:25" ht="15.75">
      <c r="A9">
        <v>9</v>
      </c>
      <c r="B9" t="s">
        <v>535</v>
      </c>
      <c r="C9">
        <v>0.93886189963647004</v>
      </c>
      <c r="D9">
        <v>7.5090251123516799E-3</v>
      </c>
      <c r="E9">
        <v>550</v>
      </c>
      <c r="F9">
        <v>0.84615379999999996</v>
      </c>
      <c r="H9" s="16">
        <f t="shared" si="0"/>
        <v>-6.1138100363529961</v>
      </c>
      <c r="L9" s="28" t="s">
        <v>544</v>
      </c>
      <c r="M9" s="17">
        <v>5</v>
      </c>
      <c r="N9">
        <v>0.80500000000000005</v>
      </c>
      <c r="O9">
        <v>1.040097E-3</v>
      </c>
      <c r="P9" s="18"/>
      <c r="Q9" s="18"/>
      <c r="R9" s="18" t="s">
        <v>545</v>
      </c>
      <c r="U9" t="s">
        <v>546</v>
      </c>
      <c r="V9">
        <f>(N16-1)*100</f>
        <v>-6.1056979816592971</v>
      </c>
      <c r="W9">
        <f>V9-1.96*SQRT((O16^2)*(100^2))</f>
        <v>-12.332258007473236</v>
      </c>
      <c r="X9">
        <f>V9+1.96*SQRT(O16^2*100^2)</f>
        <v>0.12086204415464241</v>
      </c>
      <c r="Y9" t="str">
        <f t="shared" si="1"/>
        <v>-6.11 (-12.33, 0.12)</v>
      </c>
    </row>
    <row r="10" spans="1:25" ht="15.75">
      <c r="A10">
        <v>10</v>
      </c>
      <c r="B10" t="s">
        <v>539</v>
      </c>
      <c r="C10">
        <v>0.87252325105071804</v>
      </c>
      <c r="D10">
        <v>1.8431037133922301E-2</v>
      </c>
      <c r="E10">
        <v>550</v>
      </c>
      <c r="F10">
        <v>0.3043478</v>
      </c>
      <c r="H10" s="16">
        <f t="shared" si="0"/>
        <v>-12.747674894928195</v>
      </c>
      <c r="L10" s="28" t="s">
        <v>547</v>
      </c>
      <c r="M10" s="17">
        <v>6</v>
      </c>
      <c r="N10">
        <v>0.96341463400000005</v>
      </c>
      <c r="O10">
        <v>0.13019512699999999</v>
      </c>
      <c r="P10" s="18"/>
      <c r="Q10" s="18"/>
      <c r="R10" s="18" t="s">
        <v>545</v>
      </c>
      <c r="U10" t="s">
        <v>548</v>
      </c>
      <c r="V10">
        <f>(N29-1)*100</f>
        <v>-4.1841132303510058</v>
      </c>
      <c r="W10">
        <f>V10-1.96*SQRT((O29^2)*(100^2))</f>
        <v>-36.776489549957773</v>
      </c>
      <c r="X10">
        <f>V10+1.96*SQRT(O29^2*100^2)</f>
        <v>28.408263089255758</v>
      </c>
      <c r="Y10" t="str">
        <f t="shared" si="1"/>
        <v>-4.18 (-36.78, 28.41)</v>
      </c>
    </row>
    <row r="11" spans="1:25" ht="15.75">
      <c r="A11">
        <v>11</v>
      </c>
      <c r="B11" t="s">
        <v>549</v>
      </c>
      <c r="C11">
        <v>0.94837083672005396</v>
      </c>
      <c r="D11">
        <v>4.04782938822199E-2</v>
      </c>
      <c r="E11">
        <v>550</v>
      </c>
      <c r="F11">
        <v>1</v>
      </c>
      <c r="H11" s="16">
        <f t="shared" si="0"/>
        <v>-5.1629163279946049</v>
      </c>
      <c r="L11" s="28" t="s">
        <v>550</v>
      </c>
      <c r="M11" s="17"/>
      <c r="N11">
        <v>1.0204609330589001</v>
      </c>
      <c r="O11">
        <v>4.2462078212765E-2</v>
      </c>
      <c r="P11" s="18"/>
      <c r="Q11" s="18"/>
      <c r="R11" s="18" t="s">
        <v>551</v>
      </c>
      <c r="U11" t="s">
        <v>552</v>
      </c>
      <c r="V11">
        <f>(N30-1)*100</f>
        <v>-2.8557966871178952</v>
      </c>
      <c r="W11">
        <f>V11-1.96*SQRT((O30^2)*(100^2))</f>
        <v>-4.701243735063855</v>
      </c>
      <c r="X11">
        <f>V11+1.96*SQRT(O30^2*100^2)</f>
        <v>-1.010349639171936</v>
      </c>
      <c r="Y11" t="str">
        <f t="shared" si="1"/>
        <v>-2.86 (-4.7, -1.01)</v>
      </c>
    </row>
    <row r="12" spans="1:25" ht="15.75">
      <c r="A12">
        <v>12</v>
      </c>
      <c r="B12" t="s">
        <v>553</v>
      </c>
      <c r="C12">
        <v>0.80500000000000005</v>
      </c>
      <c r="D12">
        <v>1.040097E-3</v>
      </c>
      <c r="E12">
        <v>550</v>
      </c>
      <c r="F12">
        <v>0</v>
      </c>
      <c r="H12" s="16">
        <f t="shared" si="0"/>
        <v>-19.499999999999996</v>
      </c>
      <c r="L12" s="25" t="s">
        <v>554</v>
      </c>
      <c r="M12" s="17">
        <v>7</v>
      </c>
      <c r="N12">
        <v>1.0204609330589001</v>
      </c>
      <c r="O12">
        <v>4.2462078212765E-2</v>
      </c>
      <c r="P12" s="18"/>
      <c r="Q12" s="18"/>
      <c r="R12" s="18" t="s">
        <v>551</v>
      </c>
      <c r="U12" t="s">
        <v>555</v>
      </c>
      <c r="V12">
        <f>(N34-1)*100</f>
        <v>-0.87359671947480066</v>
      </c>
      <c r="W12">
        <f>V12-1.96*SQRT((O34^2)*(100^2))</f>
        <v>-1.7723058743779441</v>
      </c>
      <c r="X12">
        <f>V12+1.96*SQRT(O34^2*100^2)</f>
        <v>2.5112435428342739E-2</v>
      </c>
      <c r="Y12" t="str">
        <f t="shared" si="1"/>
        <v>-0.87 (-1.77, 0.03)</v>
      </c>
    </row>
    <row r="13" spans="1:25" ht="15.75">
      <c r="A13">
        <v>13</v>
      </c>
      <c r="B13" t="s">
        <v>556</v>
      </c>
      <c r="C13">
        <v>0.96341463400000005</v>
      </c>
      <c r="D13">
        <v>0.13019512699999999</v>
      </c>
      <c r="E13">
        <v>676</v>
      </c>
      <c r="F13">
        <v>1</v>
      </c>
      <c r="H13" s="16">
        <f t="shared" si="0"/>
        <v>-3.6585365999999953</v>
      </c>
      <c r="L13" s="28" t="s">
        <v>557</v>
      </c>
      <c r="M13" s="17" t="s">
        <v>558</v>
      </c>
      <c r="N13">
        <v>0.93016446446255996</v>
      </c>
      <c r="O13">
        <v>5.3893595454517097E-3</v>
      </c>
      <c r="P13" s="19"/>
      <c r="Q13" s="19"/>
      <c r="R13" s="18" t="s">
        <v>559</v>
      </c>
      <c r="S13" s="22"/>
      <c r="T13" s="19"/>
      <c r="U13" t="s">
        <v>560</v>
      </c>
      <c r="V13">
        <f>(N35-1)*100</f>
        <v>1.5764434000000049</v>
      </c>
      <c r="W13">
        <f>V13-1.96*SQRT((O35^2)*(100^2))</f>
        <v>-16.749185325010085</v>
      </c>
      <c r="X13">
        <f>V13+1.96*SQRT(O35^2*100^2)</f>
        <v>19.902072125010097</v>
      </c>
      <c r="Y13" t="str">
        <f t="shared" si="1"/>
        <v>1.58 (-16.75, 19.9)</v>
      </c>
    </row>
    <row r="14" spans="1:25" ht="15.75">
      <c r="A14">
        <v>14</v>
      </c>
      <c r="B14" t="s">
        <v>551</v>
      </c>
      <c r="C14">
        <v>1.0204609330589001</v>
      </c>
      <c r="D14">
        <v>4.2462078212765E-2</v>
      </c>
      <c r="E14">
        <v>550</v>
      </c>
      <c r="F14">
        <v>1</v>
      </c>
      <c r="H14" s="16">
        <f t="shared" si="0"/>
        <v>2.0460933058900066</v>
      </c>
      <c r="L14" s="28" t="s">
        <v>561</v>
      </c>
      <c r="M14" s="17"/>
      <c r="N14">
        <v>0.86206964603360403</v>
      </c>
      <c r="O14">
        <v>5.11746640569559E-2</v>
      </c>
      <c r="P14" s="18"/>
      <c r="Q14" s="18"/>
      <c r="R14" s="18" t="s">
        <v>562</v>
      </c>
      <c r="U14" t="s">
        <v>563</v>
      </c>
      <c r="V14">
        <f>(N37-1)*100</f>
        <v>-3.146733615405195</v>
      </c>
      <c r="W14">
        <f>V14-1.96*SQRT((O37^2)*(100^2))</f>
        <v>-10.695347426799691</v>
      </c>
      <c r="X14">
        <f>V14+1.96*SQRT(O37^2*100^2)</f>
        <v>4.4018801959893015</v>
      </c>
      <c r="Y14" t="str">
        <f t="shared" si="1"/>
        <v>-3.15 (-10.7, 4.4)</v>
      </c>
    </row>
    <row r="15" spans="1:25" ht="15.75">
      <c r="A15">
        <v>15</v>
      </c>
      <c r="B15" t="s">
        <v>564</v>
      </c>
      <c r="C15">
        <v>0.87737379250000003</v>
      </c>
      <c r="D15">
        <v>4.2148624420264201E-2</v>
      </c>
      <c r="E15">
        <v>625</v>
      </c>
      <c r="F15">
        <v>0</v>
      </c>
      <c r="H15" s="16">
        <f t="shared" si="0"/>
        <v>-12.262620749999996</v>
      </c>
      <c r="L15" s="25" t="s">
        <v>565</v>
      </c>
      <c r="M15" s="17">
        <v>9</v>
      </c>
      <c r="N15">
        <v>0.87150498951573696</v>
      </c>
      <c r="O15">
        <v>0.16973330863602201</v>
      </c>
      <c r="P15" s="18"/>
      <c r="Q15" s="18"/>
      <c r="R15" s="18" t="s">
        <v>566</v>
      </c>
    </row>
    <row r="16" spans="1:25" ht="15.75">
      <c r="A16">
        <v>16</v>
      </c>
      <c r="B16" t="s">
        <v>567</v>
      </c>
      <c r="C16">
        <v>0.87150498951573696</v>
      </c>
      <c r="D16">
        <v>0.16973330863602201</v>
      </c>
      <c r="E16">
        <v>550</v>
      </c>
      <c r="F16">
        <v>0</v>
      </c>
      <c r="H16" s="16">
        <f t="shared" si="0"/>
        <v>-12.849501048426305</v>
      </c>
      <c r="L16" s="25" t="s">
        <v>568</v>
      </c>
      <c r="M16" s="17">
        <v>10</v>
      </c>
      <c r="N16">
        <v>0.93894302018340703</v>
      </c>
      <c r="O16">
        <v>3.1768163397009899E-2</v>
      </c>
      <c r="P16" s="18"/>
      <c r="Q16" s="18"/>
      <c r="R16" s="18" t="s">
        <v>569</v>
      </c>
      <c r="X16" s="23"/>
    </row>
    <row r="17" spans="1:25" ht="15.75">
      <c r="A17">
        <v>17</v>
      </c>
      <c r="B17" t="s">
        <v>570</v>
      </c>
      <c r="C17">
        <v>0.93894302018340703</v>
      </c>
      <c r="D17">
        <v>3.1768163397009899E-2</v>
      </c>
      <c r="E17">
        <v>550</v>
      </c>
      <c r="F17">
        <v>0.83333330000000005</v>
      </c>
      <c r="H17" s="16">
        <f t="shared" si="0"/>
        <v>-6.1056979816592971</v>
      </c>
      <c r="L17" s="25" t="s">
        <v>571</v>
      </c>
      <c r="M17" s="17"/>
      <c r="N17">
        <v>0.86206964603360403</v>
      </c>
      <c r="O17">
        <v>5.11746640569559E-2</v>
      </c>
      <c r="P17" s="18"/>
      <c r="Q17" s="18"/>
      <c r="R17" s="18" t="s">
        <v>562</v>
      </c>
      <c r="V17">
        <f>(N17-1)*100</f>
        <v>-13.793035396639597</v>
      </c>
    </row>
    <row r="18" spans="1:25" ht="15.75">
      <c r="A18">
        <v>18</v>
      </c>
      <c r="B18" t="s">
        <v>572</v>
      </c>
      <c r="C18">
        <v>1</v>
      </c>
      <c r="D18">
        <v>6.9206381872297398E-2</v>
      </c>
      <c r="E18">
        <v>695</v>
      </c>
      <c r="F18">
        <v>0</v>
      </c>
      <c r="H18" s="16">
        <f t="shared" si="0"/>
        <v>0</v>
      </c>
      <c r="L18" s="28" t="s">
        <v>573</v>
      </c>
      <c r="M18" s="17"/>
      <c r="N18">
        <v>0.86206964603360403</v>
      </c>
      <c r="O18">
        <v>5.11746640569559E-2</v>
      </c>
      <c r="P18" s="18"/>
      <c r="Q18" s="18"/>
      <c r="R18" s="18" t="s">
        <v>562</v>
      </c>
    </row>
    <row r="19" spans="1:25">
      <c r="A19">
        <v>19</v>
      </c>
      <c r="B19" t="s">
        <v>574</v>
      </c>
      <c r="C19">
        <v>0.95815886769648995</v>
      </c>
      <c r="D19">
        <v>0.16628763428370799</v>
      </c>
      <c r="E19">
        <v>550</v>
      </c>
      <c r="F19">
        <v>0</v>
      </c>
      <c r="H19" s="16">
        <f t="shared" si="0"/>
        <v>-4.1841132303510058</v>
      </c>
      <c r="M19" s="28" t="s">
        <v>575</v>
      </c>
      <c r="N19">
        <v>0.86206964603360403</v>
      </c>
      <c r="O19">
        <v>5.11746640569559E-2</v>
      </c>
      <c r="P19" s="18"/>
      <c r="Q19" s="18"/>
      <c r="R19" s="18" t="s">
        <v>562</v>
      </c>
    </row>
    <row r="20" spans="1:25">
      <c r="A20">
        <v>20</v>
      </c>
      <c r="B20" t="s">
        <v>576</v>
      </c>
      <c r="C20">
        <v>0.97144203312882105</v>
      </c>
      <c r="D20">
        <v>9.4155461629895892E-3</v>
      </c>
      <c r="E20">
        <v>550</v>
      </c>
      <c r="F20">
        <v>0.76923079999999999</v>
      </c>
      <c r="H20" s="16">
        <f t="shared" si="0"/>
        <v>-2.8557966871178952</v>
      </c>
      <c r="M20" s="18" t="s">
        <v>542</v>
      </c>
      <c r="N20">
        <v>0.98675806745806904</v>
      </c>
      <c r="O20">
        <v>3.1204297568737899E-2</v>
      </c>
      <c r="U20" t="str">
        <f>M20</f>
        <v>av C4</v>
      </c>
      <c r="V20">
        <f>(N20-1)*100</f>
        <v>-1.3241932541930956</v>
      </c>
      <c r="W20" s="21">
        <f>V20-1.96*SQRT((O19^2)*(100^2))</f>
        <v>-11.354427409356452</v>
      </c>
      <c r="X20">
        <f>V20+1.96*SQRT(O19^2*100^2)</f>
        <v>8.70604090097026</v>
      </c>
      <c r="Y20" t="str">
        <f t="shared" ref="Y20" si="2">CONCATENATE(ROUND(V20,2)," (",ROUND(W20,2),", ",ROUND(X20,2),")")</f>
        <v>-1.32 (-11.35, 8.71)</v>
      </c>
    </row>
    <row r="21" spans="1:25">
      <c r="A21">
        <v>21</v>
      </c>
      <c r="B21" t="s">
        <v>577</v>
      </c>
      <c r="C21">
        <v>1.067686015</v>
      </c>
      <c r="D21">
        <v>2.7358212369667199E-2</v>
      </c>
      <c r="E21">
        <v>700</v>
      </c>
      <c r="F21">
        <v>0</v>
      </c>
      <c r="H21" s="16">
        <f t="shared" si="0"/>
        <v>6.7686015000000044</v>
      </c>
      <c r="M21" s="18" t="s">
        <v>545</v>
      </c>
      <c r="N21">
        <v>0.92719812751335096</v>
      </c>
      <c r="O21">
        <v>5.3950157188421199E-3</v>
      </c>
      <c r="U21" t="str">
        <f>M21</f>
        <v>av c3</v>
      </c>
      <c r="V21">
        <f>(N21-1)*100</f>
        <v>-7.2801872486649044</v>
      </c>
      <c r="W21" s="21">
        <f>V21-1.96*SQRT((O20^2)*(100^2))</f>
        <v>-13.396229572137532</v>
      </c>
      <c r="X21">
        <f>V21+1.96*SQRT(O20^2*100^2)</f>
        <v>-1.164144925192276</v>
      </c>
      <c r="Y21" t="str">
        <f t="shared" ref="Y21" si="3">CONCATENATE(ROUND(V21,2)," (",ROUND(W21,2),", ",ROUND(X21,2),")")</f>
        <v>-7.28 (-13.4, -1.16)</v>
      </c>
    </row>
    <row r="22" spans="1:25">
      <c r="A22">
        <v>22</v>
      </c>
      <c r="B22" t="s">
        <v>578</v>
      </c>
      <c r="C22">
        <v>0.99126403280525199</v>
      </c>
      <c r="D22">
        <v>4.5852507903221601E-3</v>
      </c>
      <c r="E22">
        <v>550</v>
      </c>
      <c r="F22">
        <v>0.85714290000000004</v>
      </c>
      <c r="H22" s="16">
        <f t="shared" si="0"/>
        <v>-0.87359671947480066</v>
      </c>
      <c r="M22" s="18" t="s">
        <v>562</v>
      </c>
      <c r="N22">
        <v>0.86206964603360403</v>
      </c>
      <c r="O22">
        <v>5.11746640569559E-2</v>
      </c>
      <c r="U22" t="str">
        <f>M22</f>
        <v>roots</v>
      </c>
      <c r="V22">
        <f>(N22-1)*100</f>
        <v>-13.793035396639597</v>
      </c>
      <c r="W22" s="21">
        <f>V22-1.96*SQRT((O21^2)*(100^2))</f>
        <v>-14.850458477532653</v>
      </c>
      <c r="X22">
        <f>V22+1.96*SQRT(O21^2*100^2)</f>
        <v>-12.735612315746542</v>
      </c>
      <c r="Y22" t="str">
        <f t="shared" ref="Y22" si="4">CONCATENATE(ROUND(V22,2)," (",ROUND(W22,2),", ",ROUND(X22,2),")")</f>
        <v>-13.79 (-14.85, -12.74)</v>
      </c>
    </row>
    <row r="23" spans="1:25">
      <c r="A23">
        <v>23</v>
      </c>
      <c r="B23" t="s">
        <v>579</v>
      </c>
      <c r="C23">
        <v>1.015764434</v>
      </c>
      <c r="D23">
        <v>9.3498105739847404E-2</v>
      </c>
      <c r="E23">
        <v>659.33330000000001</v>
      </c>
      <c r="F23">
        <v>0.66666669999999995</v>
      </c>
      <c r="H23" s="16">
        <f t="shared" si="0"/>
        <v>1.5764434000000049</v>
      </c>
      <c r="M23" t="s">
        <v>526</v>
      </c>
      <c r="N23">
        <v>0.98280097488895102</v>
      </c>
      <c r="O23">
        <v>2.4067786606722898E-2</v>
      </c>
      <c r="U23" t="str">
        <f>M23</f>
        <v>pulses</v>
      </c>
      <c r="V23">
        <f>(N23-1)*100</f>
        <v>-1.7199025111048982</v>
      </c>
      <c r="W23" s="21">
        <f>V23-1.96*SQRT((O22^2)*(100^2))</f>
        <v>-11.750136666268254</v>
      </c>
      <c r="X23">
        <f>V23+1.96*SQRT(O22^2*100^2)</f>
        <v>8.3103316440584578</v>
      </c>
      <c r="Y23" t="str">
        <f t="shared" ref="Y23" si="5">CONCATENATE(ROUND(V23,2)," (",ROUND(W23,2),", ",ROUND(X23,2),")")</f>
        <v>-1.72 (-11.75, 8.31)</v>
      </c>
    </row>
    <row r="24" spans="1:25">
      <c r="A24">
        <v>24</v>
      </c>
      <c r="B24" t="s">
        <v>580</v>
      </c>
      <c r="C24">
        <v>0.96853266384594805</v>
      </c>
      <c r="D24">
        <v>3.8513335772420901E-2</v>
      </c>
      <c r="E24">
        <v>550</v>
      </c>
      <c r="F24">
        <v>0.375</v>
      </c>
      <c r="H24" s="16">
        <f t="shared" si="0"/>
        <v>-3.146733615405195</v>
      </c>
      <c r="M24" t="s">
        <v>519</v>
      </c>
      <c r="N24">
        <v>0.99163095939875501</v>
      </c>
      <c r="O24">
        <v>9.2556507783785897E-3</v>
      </c>
      <c r="U24" t="str">
        <f>M24</f>
        <v>oilcrop</v>
      </c>
      <c r="V24">
        <f>(N24-1)*100</f>
        <v>-0.83690406012449925</v>
      </c>
      <c r="W24" s="21">
        <f>V24-1.96*SQRT((O23^2)*(100^2))</f>
        <v>-5.5541902350421868</v>
      </c>
      <c r="X24">
        <f>V24+1.96*SQRT(O23^2*100^2)</f>
        <v>3.8803821147931887</v>
      </c>
      <c r="Y24" t="str">
        <f t="shared" ref="Y24" si="6">CONCATENATE(ROUND(V24,2)," (",ROUND(W24,2),", ",ROUND(X24,2),")")</f>
        <v>-0.84 (-5.55, 3.88)</v>
      </c>
    </row>
    <row r="25" spans="1:25">
      <c r="A25">
        <v>25</v>
      </c>
      <c r="B25" t="s">
        <v>581</v>
      </c>
      <c r="C25">
        <v>0.82833125302858202</v>
      </c>
      <c r="D25">
        <v>6.6179900044496504E-2</v>
      </c>
      <c r="E25">
        <v>550</v>
      </c>
      <c r="F25">
        <v>0.4</v>
      </c>
      <c r="H25" s="16">
        <f t="shared" si="0"/>
        <v>-17.1668746971418</v>
      </c>
      <c r="M25" t="s">
        <v>533</v>
      </c>
      <c r="N25">
        <v>0.812719254056671</v>
      </c>
      <c r="O25">
        <v>7.37539065137644E-2</v>
      </c>
      <c r="U25" t="str">
        <f>M25</f>
        <v>vegetable</v>
      </c>
      <c r="V25">
        <f>(N25-1)*100</f>
        <v>-18.728074594332899</v>
      </c>
      <c r="W25" s="21">
        <f>V25-1.96*SQRT((O24^2)*(100^2))</f>
        <v>-20.542182146895101</v>
      </c>
      <c r="X25">
        <f>V25+1.96*SQRT(O24^2*100^2)</f>
        <v>-16.913967041770697</v>
      </c>
      <c r="Y25" t="str">
        <f t="shared" ref="Y25" si="7">CONCATENATE(ROUND(V25,2)," (",ROUND(W25,2),", ",ROUND(X25,2),")")</f>
        <v>-18.73 (-20.54, -16.91)</v>
      </c>
    </row>
    <row r="26" spans="1:25">
      <c r="A26">
        <v>26</v>
      </c>
      <c r="B26" t="s">
        <v>582</v>
      </c>
      <c r="C26">
        <v>0.89384166750000005</v>
      </c>
      <c r="D26">
        <v>0.25745147286916198</v>
      </c>
      <c r="E26">
        <v>720</v>
      </c>
      <c r="F26">
        <v>0</v>
      </c>
      <c r="H26" s="16">
        <f t="shared" si="0"/>
        <v>-10.615833249999994</v>
      </c>
    </row>
    <row r="28" spans="1:25" ht="15.75">
      <c r="L28" s="28" t="s">
        <v>583</v>
      </c>
      <c r="M28" s="17">
        <v>29</v>
      </c>
      <c r="N28">
        <v>0.98280097488895102</v>
      </c>
      <c r="O28">
        <v>2.4067786606722898E-2</v>
      </c>
      <c r="P28" s="29">
        <v>0.93562897995227301</v>
      </c>
      <c r="Q28" s="29">
        <v>1.02997296982582</v>
      </c>
      <c r="R28" s="29"/>
      <c r="S28" s="29"/>
      <c r="T28" t="s">
        <v>584</v>
      </c>
    </row>
    <row r="29" spans="1:25" ht="15.75">
      <c r="L29" s="28" t="s">
        <v>585</v>
      </c>
      <c r="M29" s="17">
        <v>30</v>
      </c>
      <c r="N29">
        <v>0.95815886769648995</v>
      </c>
      <c r="O29">
        <v>0.16628763428370799</v>
      </c>
      <c r="P29" s="18">
        <v>0.63224109342595902</v>
      </c>
      <c r="Q29" s="18">
        <v>1.2840766419668601</v>
      </c>
      <c r="R29" s="18"/>
      <c r="S29" s="18"/>
      <c r="T29" t="s">
        <v>586</v>
      </c>
    </row>
    <row r="30" spans="1:25" ht="15.75">
      <c r="L30" s="25" t="s">
        <v>587</v>
      </c>
      <c r="M30" s="17">
        <v>31</v>
      </c>
      <c r="N30">
        <v>0.97144203312882105</v>
      </c>
      <c r="O30">
        <v>9.4155461629895892E-3</v>
      </c>
      <c r="P30" s="18">
        <v>1.00163455451397</v>
      </c>
      <c r="Q30" s="18">
        <v>1.1667655784777899</v>
      </c>
      <c r="R30" s="18"/>
      <c r="S30" s="18"/>
      <c r="T30" t="s">
        <v>576</v>
      </c>
    </row>
    <row r="31" spans="1:25" ht="15.75">
      <c r="L31" s="28" t="s">
        <v>588</v>
      </c>
      <c r="M31" s="17">
        <v>32</v>
      </c>
      <c r="N31">
        <v>0.98280097488895102</v>
      </c>
      <c r="O31">
        <v>2.4067786606722898E-2</v>
      </c>
      <c r="P31" s="29">
        <v>0.93562897995227301</v>
      </c>
      <c r="Q31" s="29">
        <v>1.02997296982582</v>
      </c>
      <c r="R31" s="29"/>
      <c r="S31" s="29"/>
      <c r="T31" t="s">
        <v>584</v>
      </c>
    </row>
    <row r="32" spans="1:25" ht="15.75">
      <c r="L32" s="28" t="s">
        <v>589</v>
      </c>
      <c r="M32" s="17">
        <v>33</v>
      </c>
      <c r="N32">
        <v>0.99163095939875501</v>
      </c>
      <c r="O32">
        <v>9.2556507783785897E-3</v>
      </c>
      <c r="P32" s="29">
        <v>0.97343400993390705</v>
      </c>
      <c r="Q32" s="29">
        <v>1.0098700133377401</v>
      </c>
      <c r="R32" s="29"/>
      <c r="S32" s="29"/>
      <c r="T32" t="s">
        <v>590</v>
      </c>
    </row>
    <row r="33" spans="12:20" ht="15.75">
      <c r="L33" s="28" t="s">
        <v>591</v>
      </c>
      <c r="M33" s="17">
        <v>34</v>
      </c>
      <c r="N33">
        <v>0.99163095939875501</v>
      </c>
      <c r="O33">
        <v>9.2556507783785897E-3</v>
      </c>
      <c r="P33" s="29">
        <v>0.97343400993390705</v>
      </c>
      <c r="Q33" s="29">
        <v>1.0098700133377401</v>
      </c>
      <c r="R33" s="29"/>
      <c r="S33" s="29"/>
      <c r="T33" t="s">
        <v>590</v>
      </c>
    </row>
    <row r="34" spans="12:20" ht="15.75">
      <c r="L34" s="25" t="s">
        <v>592</v>
      </c>
      <c r="M34" s="17">
        <v>35</v>
      </c>
      <c r="N34">
        <v>0.99126403280525199</v>
      </c>
      <c r="O34">
        <v>4.5852507903221601E-3</v>
      </c>
      <c r="P34" s="18">
        <v>0.97985279408405801</v>
      </c>
      <c r="Q34" s="18">
        <v>0.99772844687476103</v>
      </c>
      <c r="R34" s="18"/>
      <c r="S34" s="18"/>
      <c r="T34" t="s">
        <v>593</v>
      </c>
    </row>
    <row r="35" spans="12:20" ht="15.75">
      <c r="L35" s="28" t="s">
        <v>594</v>
      </c>
      <c r="M35" s="17">
        <v>36</v>
      </c>
      <c r="N35">
        <v>1.015764434</v>
      </c>
      <c r="O35">
        <v>9.3498105739847404E-2</v>
      </c>
      <c r="P35" s="18">
        <v>0.98014421757548598</v>
      </c>
      <c r="Q35" s="18">
        <v>1.05533057311589</v>
      </c>
      <c r="R35" s="18"/>
      <c r="S35" s="18"/>
      <c r="T35" t="s">
        <v>595</v>
      </c>
    </row>
    <row r="36" spans="12:20" ht="15.75">
      <c r="L36" s="28" t="s">
        <v>596</v>
      </c>
      <c r="M36" s="17">
        <v>37</v>
      </c>
      <c r="N36">
        <v>0.99163095939875501</v>
      </c>
      <c r="O36">
        <v>9.2556507783785897E-3</v>
      </c>
      <c r="P36" s="29">
        <v>0.97343400993390705</v>
      </c>
      <c r="Q36" s="29">
        <v>1.0098700133377401</v>
      </c>
      <c r="R36" s="29"/>
      <c r="S36" s="29"/>
      <c r="T36" t="s">
        <v>590</v>
      </c>
    </row>
    <row r="37" spans="12:20" ht="15.75">
      <c r="L37" s="28" t="s">
        <v>597</v>
      </c>
      <c r="M37" s="17">
        <v>38</v>
      </c>
      <c r="N37">
        <v>0.96853266384594805</v>
      </c>
      <c r="O37">
        <v>3.8513335772420901E-2</v>
      </c>
      <c r="P37" s="18">
        <v>0.81030115608513698</v>
      </c>
      <c r="Q37" s="18">
        <v>1.04056738573519</v>
      </c>
      <c r="R37" s="18"/>
      <c r="S37" s="18"/>
      <c r="T37" s="22" t="s">
        <v>598</v>
      </c>
    </row>
    <row r="38" spans="12:20" ht="15.75">
      <c r="L38" s="28" t="s">
        <v>599</v>
      </c>
      <c r="M38" s="17">
        <v>39</v>
      </c>
      <c r="N38">
        <v>0.99163095939875501</v>
      </c>
      <c r="O38">
        <v>9.2556507783785897E-3</v>
      </c>
      <c r="P38" s="29">
        <v>0.97343400993390705</v>
      </c>
      <c r="Q38" s="29">
        <v>1.0098700133377401</v>
      </c>
      <c r="R38" s="29"/>
      <c r="S38" s="29"/>
      <c r="T38" t="s">
        <v>590</v>
      </c>
    </row>
    <row r="39" spans="12:20" ht="15.75">
      <c r="L39" s="28" t="s">
        <v>600</v>
      </c>
      <c r="M39" s="17">
        <v>40</v>
      </c>
      <c r="N39">
        <v>0.99163095939875501</v>
      </c>
      <c r="O39">
        <v>9.2556507783785897E-3</v>
      </c>
      <c r="P39" s="29">
        <v>0.97343400993390705</v>
      </c>
      <c r="Q39" s="29">
        <v>1.0098700133377401</v>
      </c>
      <c r="R39" s="29"/>
      <c r="S39" s="29"/>
      <c r="T39" t="s">
        <v>590</v>
      </c>
    </row>
    <row r="40" spans="12:20" ht="15.75">
      <c r="L40" s="28" t="s">
        <v>601</v>
      </c>
      <c r="M40" s="17">
        <v>41</v>
      </c>
      <c r="N40">
        <v>0.99163095939875501</v>
      </c>
      <c r="O40">
        <v>9.2556507783785897E-3</v>
      </c>
      <c r="P40" s="29">
        <v>0.97343400993390705</v>
      </c>
      <c r="Q40" s="29">
        <v>1.0098700133377401</v>
      </c>
      <c r="R40" s="29"/>
      <c r="S40" s="29"/>
      <c r="T40" t="s">
        <v>590</v>
      </c>
    </row>
    <row r="41" spans="12:20" ht="15.75">
      <c r="L41" s="28" t="s">
        <v>602</v>
      </c>
      <c r="M41" s="17">
        <v>42</v>
      </c>
      <c r="N41">
        <v>0.99163095939875501</v>
      </c>
      <c r="O41">
        <v>9.2556507783785897E-3</v>
      </c>
      <c r="P41" s="29">
        <v>0.97343400993390705</v>
      </c>
      <c r="Q41" s="29">
        <v>1.0098700133377401</v>
      </c>
      <c r="R41" s="29"/>
      <c r="S41" s="29"/>
      <c r="T41" t="s">
        <v>590</v>
      </c>
    </row>
    <row r="42" spans="12:20" ht="15.75">
      <c r="L42" s="28" t="s">
        <v>603</v>
      </c>
      <c r="M42" s="17">
        <v>43</v>
      </c>
      <c r="N42">
        <v>0.99163095939875501</v>
      </c>
      <c r="O42">
        <v>9.2556507783785897E-3</v>
      </c>
      <c r="P42" s="29">
        <v>0.66831380273739605</v>
      </c>
      <c r="Q42" s="29">
        <v>0.95248147436282005</v>
      </c>
      <c r="R42" s="29"/>
      <c r="S42" s="29"/>
      <c r="T42" t="s">
        <v>590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danielle</dc:creator>
  <cp:keywords/>
  <dc:description/>
  <cp:lastModifiedBy>danielle medek</cp:lastModifiedBy>
  <cp:revision/>
  <dcterms:created xsi:type="dcterms:W3CDTF">2014-08-26T12:44:27Z</dcterms:created>
  <dcterms:modified xsi:type="dcterms:W3CDTF">2014-08-29T03:15:41Z</dcterms:modified>
</cp:coreProperties>
</file>