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3880" windowHeight="4935" activeTab="4"/>
  </bookViews>
  <sheets>
    <sheet name="PairedFACEdata" sheetId="1" r:id="rId1"/>
    <sheet name="Sheet1" sheetId="2" r:id="rId2"/>
    <sheet name="Sheet2" sheetId="3" r:id="rId3"/>
    <sheet name="PairedFACEdata (2)" sheetId="4" r:id="rId4"/>
    <sheet name="Sheet4" sheetId="5" r:id="rId5"/>
  </sheets>
  <calcPr calcId="125725"/>
</workbook>
</file>

<file path=xl/calcChain.xml><?xml version="1.0" encoding="utf-8"?>
<calcChain xmlns="http://schemas.openxmlformats.org/spreadsheetml/2006/main">
  <c r="AA40" i="4"/>
  <c r="M30" i="5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108"/>
  <c r="M107"/>
  <c r="M106"/>
  <c r="M105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4"/>
  <c r="M113"/>
  <c r="M112"/>
  <c r="M111"/>
  <c r="M110"/>
  <c r="M109"/>
  <c r="M115"/>
  <c r="O140" i="4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O3520"/>
  <c r="O3521"/>
  <c r="O3522"/>
  <c r="O3523"/>
  <c r="O3524"/>
  <c r="O3525"/>
  <c r="O3526"/>
  <c r="O3527"/>
  <c r="O3528"/>
  <c r="O3529"/>
  <c r="O3530"/>
  <c r="O3531"/>
  <c r="O3532"/>
  <c r="O3533"/>
  <c r="O3534"/>
  <c r="O3535"/>
  <c r="O3536"/>
  <c r="O3537"/>
  <c r="O3538"/>
  <c r="O3539"/>
  <c r="O3540"/>
  <c r="O3541"/>
  <c r="O3542"/>
  <c r="O3543"/>
  <c r="O3544"/>
  <c r="O3545"/>
  <c r="O3546"/>
  <c r="O3547"/>
  <c r="O3548"/>
  <c r="O3549"/>
  <c r="O3550"/>
  <c r="O3551"/>
  <c r="O3552"/>
  <c r="O3553"/>
  <c r="O3554"/>
  <c r="O3555"/>
  <c r="O3556"/>
  <c r="O3557"/>
  <c r="O3558"/>
  <c r="O3559"/>
  <c r="O3560"/>
  <c r="O3561"/>
  <c r="O3562"/>
  <c r="O3563"/>
  <c r="O3564"/>
  <c r="O3565"/>
  <c r="O3566"/>
  <c r="O3567"/>
  <c r="O3568"/>
  <c r="O3569"/>
  <c r="O3570"/>
  <c r="O3571"/>
  <c r="O3572"/>
  <c r="O3573"/>
  <c r="O3574"/>
  <c r="O3575"/>
  <c r="O3576"/>
  <c r="O3577"/>
  <c r="O3578"/>
  <c r="O3579"/>
  <c r="O3580"/>
  <c r="O3581"/>
  <c r="O3582"/>
  <c r="O3583"/>
  <c r="O3584"/>
  <c r="O3585"/>
  <c r="O3586"/>
  <c r="O3587"/>
  <c r="O3588"/>
  <c r="O3589"/>
  <c r="O3590"/>
  <c r="O3591"/>
  <c r="O3592"/>
  <c r="O3593"/>
  <c r="O3594"/>
  <c r="O3595"/>
  <c r="O3596"/>
  <c r="O3597"/>
  <c r="O3598"/>
  <c r="O3599"/>
  <c r="O3600"/>
  <c r="O3601"/>
  <c r="O3602"/>
  <c r="O3603"/>
  <c r="O3604"/>
  <c r="O3605"/>
  <c r="O3606"/>
  <c r="O3607"/>
  <c r="O3608"/>
  <c r="O3609"/>
  <c r="O3610"/>
  <c r="O3611"/>
  <c r="O3612"/>
  <c r="O3613"/>
  <c r="O3614"/>
  <c r="O3615"/>
  <c r="O3616"/>
  <c r="O3617"/>
  <c r="O3618"/>
  <c r="O3619"/>
  <c r="O3620"/>
  <c r="O3621"/>
  <c r="O3622"/>
  <c r="O3623"/>
  <c r="O3624"/>
  <c r="O3625"/>
  <c r="O3626"/>
  <c r="O3627"/>
  <c r="O3628"/>
  <c r="O3629"/>
  <c r="O3630"/>
  <c r="O3631"/>
  <c r="O3632"/>
  <c r="O3633"/>
  <c r="O3634"/>
  <c r="O3635"/>
  <c r="O3636"/>
  <c r="O3637"/>
  <c r="O3638"/>
  <c r="O3639"/>
  <c r="O3640"/>
  <c r="O3641"/>
  <c r="O3642"/>
  <c r="O3643"/>
  <c r="O3644"/>
  <c r="O3645"/>
  <c r="O3646"/>
  <c r="O3647"/>
  <c r="O3648"/>
  <c r="O3649"/>
  <c r="O3650"/>
  <c r="O3651"/>
  <c r="O3652"/>
  <c r="O3653"/>
  <c r="O3654"/>
  <c r="O3655"/>
  <c r="O3656"/>
  <c r="O3657"/>
  <c r="O3658"/>
  <c r="O3659"/>
  <c r="O3660"/>
  <c r="O3661"/>
  <c r="O3662"/>
  <c r="O3663"/>
  <c r="O3664"/>
  <c r="O3665"/>
  <c r="O3666"/>
  <c r="O3667"/>
  <c r="O3668"/>
  <c r="O3669"/>
  <c r="O3670"/>
  <c r="O3671"/>
  <c r="O3672"/>
  <c r="O3673"/>
  <c r="O3674"/>
  <c r="O3675"/>
  <c r="O3676"/>
  <c r="O3677"/>
  <c r="O3678"/>
  <c r="O3679"/>
  <c r="O3680"/>
  <c r="O3681"/>
  <c r="O3682"/>
  <c r="O3683"/>
  <c r="O3684"/>
  <c r="O3685"/>
  <c r="O3686"/>
  <c r="O3687"/>
  <c r="O3688"/>
  <c r="O3689"/>
  <c r="O3690"/>
  <c r="O3691"/>
  <c r="O3692"/>
  <c r="O3693"/>
  <c r="O3694"/>
  <c r="O3695"/>
  <c r="O3696"/>
  <c r="O3697"/>
  <c r="O3698"/>
  <c r="O3699"/>
  <c r="O3700"/>
  <c r="O3701"/>
  <c r="O3702"/>
  <c r="O3703"/>
  <c r="O3704"/>
  <c r="O3705"/>
  <c r="O3706"/>
  <c r="O3707"/>
  <c r="O3708"/>
  <c r="O3709"/>
  <c r="O3710"/>
  <c r="O3711"/>
  <c r="O3712"/>
  <c r="O3713"/>
  <c r="O3714"/>
  <c r="O3715"/>
  <c r="O3716"/>
  <c r="O3717"/>
  <c r="O3718"/>
  <c r="O3719"/>
  <c r="O3720"/>
  <c r="O3721"/>
  <c r="O3722"/>
  <c r="O3723"/>
  <c r="O3724"/>
  <c r="O3725"/>
  <c r="O3726"/>
  <c r="O3727"/>
  <c r="O3728"/>
  <c r="O3729"/>
  <c r="O3730"/>
  <c r="O3731"/>
  <c r="O3732"/>
  <c r="O3733"/>
  <c r="O3734"/>
  <c r="O3735"/>
  <c r="O3736"/>
  <c r="O3737"/>
  <c r="O3738"/>
  <c r="O3739"/>
  <c r="O3740"/>
  <c r="O3741"/>
  <c r="O3742"/>
  <c r="O3743"/>
  <c r="O3744"/>
  <c r="O3745"/>
  <c r="O3746"/>
  <c r="O3747"/>
  <c r="O3748"/>
  <c r="O3749"/>
  <c r="O3750"/>
  <c r="O3751"/>
  <c r="O3752"/>
  <c r="O3753"/>
  <c r="O3754"/>
  <c r="O3755"/>
  <c r="O3756"/>
  <c r="O3757"/>
  <c r="O3758"/>
  <c r="O3759"/>
  <c r="O3760"/>
  <c r="O3761"/>
  <c r="O3762"/>
  <c r="O3763"/>
  <c r="O3764"/>
  <c r="O3765"/>
  <c r="O3766"/>
  <c r="O3767"/>
  <c r="O3768"/>
  <c r="O3769"/>
  <c r="O3770"/>
  <c r="O3771"/>
  <c r="O3772"/>
  <c r="O3773"/>
  <c r="O3774"/>
  <c r="O3775"/>
  <c r="O3776"/>
  <c r="O3777"/>
  <c r="O3778"/>
  <c r="O3779"/>
  <c r="O3780"/>
  <c r="O3781"/>
  <c r="O3782"/>
  <c r="O3783"/>
  <c r="O3784"/>
  <c r="O3785"/>
  <c r="O3786"/>
  <c r="O3787"/>
  <c r="O3788"/>
  <c r="O3789"/>
  <c r="O3790"/>
  <c r="O3791"/>
  <c r="O3792"/>
  <c r="O3793"/>
  <c r="O3794"/>
  <c r="O3795"/>
  <c r="O3796"/>
  <c r="O3797"/>
  <c r="O3798"/>
  <c r="O3799"/>
  <c r="O3800"/>
  <c r="O3801"/>
  <c r="O3802"/>
  <c r="O3803"/>
  <c r="O3804"/>
  <c r="O3805"/>
  <c r="O3806"/>
  <c r="O3807"/>
  <c r="O3808"/>
  <c r="O3809"/>
  <c r="O3810"/>
  <c r="O3811"/>
  <c r="O3812"/>
  <c r="O3813"/>
  <c r="O3814"/>
  <c r="O3815"/>
  <c r="O3816"/>
  <c r="O3817"/>
  <c r="O3818"/>
  <c r="O3819"/>
  <c r="O3820"/>
  <c r="O3821"/>
  <c r="O3822"/>
  <c r="O3823"/>
  <c r="O3824"/>
  <c r="O3825"/>
  <c r="O3826"/>
  <c r="O3827"/>
  <c r="O3828"/>
  <c r="O3829"/>
  <c r="O3830"/>
  <c r="O3831"/>
  <c r="O3832"/>
  <c r="O3833"/>
  <c r="O3834"/>
  <c r="O3835"/>
  <c r="O3836"/>
  <c r="O3837"/>
  <c r="O3838"/>
  <c r="O3839"/>
  <c r="O3840"/>
  <c r="O3841"/>
  <c r="O3842"/>
  <c r="O3843"/>
  <c r="O3844"/>
  <c r="O3845"/>
  <c r="O3846"/>
  <c r="O3847"/>
  <c r="O3848"/>
  <c r="O3849"/>
  <c r="O3850"/>
  <c r="O3851"/>
  <c r="O3852"/>
  <c r="O3853"/>
  <c r="O3854"/>
  <c r="O3855"/>
  <c r="O3856"/>
  <c r="O3857"/>
  <c r="O3858"/>
  <c r="O3859"/>
  <c r="O3860"/>
  <c r="O3861"/>
  <c r="O3862"/>
  <c r="O3863"/>
  <c r="O3864"/>
  <c r="O3865"/>
  <c r="O3866"/>
  <c r="O3867"/>
  <c r="O3868"/>
  <c r="O3869"/>
  <c r="O3870"/>
  <c r="O3871"/>
  <c r="O3872"/>
  <c r="O3873"/>
  <c r="O3874"/>
  <c r="O3875"/>
  <c r="O3876"/>
  <c r="O3877"/>
  <c r="O3878"/>
  <c r="O3879"/>
  <c r="O3880"/>
  <c r="O3881"/>
  <c r="O3882"/>
  <c r="O3883"/>
  <c r="O3884"/>
  <c r="O3885"/>
  <c r="O3886"/>
  <c r="O3887"/>
  <c r="O3888"/>
  <c r="O3889"/>
  <c r="O3890"/>
  <c r="O3891"/>
  <c r="O3892"/>
  <c r="O3893"/>
  <c r="O3894"/>
  <c r="O3895"/>
  <c r="O3896"/>
  <c r="O3897"/>
  <c r="O3898"/>
  <c r="O3899"/>
  <c r="O3900"/>
  <c r="O3901"/>
  <c r="O3902"/>
  <c r="O3903"/>
  <c r="O3904"/>
  <c r="O3905"/>
  <c r="O3906"/>
  <c r="O3907"/>
  <c r="O3908"/>
  <c r="O3909"/>
  <c r="O3910"/>
  <c r="O3911"/>
  <c r="O3912"/>
  <c r="O3913"/>
  <c r="O3914"/>
  <c r="O3915"/>
  <c r="O3916"/>
  <c r="O3917"/>
  <c r="O3918"/>
  <c r="O3919"/>
  <c r="O3920"/>
  <c r="O3921"/>
  <c r="O3922"/>
  <c r="O3923"/>
  <c r="O3924"/>
  <c r="O3925"/>
  <c r="O3926"/>
  <c r="O3927"/>
  <c r="O3928"/>
  <c r="O3929"/>
  <c r="O3930"/>
  <c r="O3931"/>
  <c r="O3932"/>
  <c r="O3933"/>
  <c r="O3934"/>
  <c r="O3935"/>
  <c r="O3936"/>
  <c r="O3937"/>
  <c r="O3938"/>
  <c r="O3939"/>
  <c r="O3940"/>
  <c r="O3941"/>
  <c r="O3942"/>
  <c r="O3943"/>
  <c r="O3944"/>
  <c r="O3945"/>
  <c r="O3946"/>
  <c r="O3947"/>
  <c r="O3948"/>
  <c r="O3949"/>
  <c r="O3950"/>
  <c r="O3951"/>
  <c r="O3952"/>
  <c r="O3953"/>
  <c r="O3954"/>
  <c r="O3955"/>
  <c r="O3956"/>
  <c r="O3957"/>
  <c r="O3958"/>
  <c r="O3959"/>
  <c r="O3960"/>
  <c r="O3961"/>
  <c r="O3962"/>
  <c r="O3963"/>
  <c r="O3964"/>
  <c r="O3965"/>
  <c r="O3966"/>
  <c r="O3967"/>
  <c r="O3968"/>
  <c r="O3969"/>
  <c r="O3970"/>
  <c r="O3971"/>
  <c r="O3972"/>
  <c r="O3973"/>
  <c r="O3974"/>
  <c r="O3975"/>
  <c r="O3976"/>
  <c r="O3977"/>
  <c r="O3978"/>
  <c r="O3979"/>
  <c r="O3980"/>
  <c r="O3981"/>
  <c r="O3982"/>
  <c r="O3983"/>
  <c r="O3984"/>
  <c r="O3985"/>
  <c r="O3986"/>
  <c r="O3987"/>
  <c r="O3988"/>
  <c r="O3989"/>
  <c r="O3990"/>
  <c r="O3991"/>
  <c r="O3992"/>
  <c r="O3993"/>
  <c r="O3994"/>
  <c r="O3995"/>
  <c r="O3996"/>
  <c r="O3997"/>
  <c r="O3998"/>
  <c r="O3999"/>
  <c r="O4000"/>
  <c r="O4001"/>
  <c r="O4002"/>
  <c r="O4003"/>
  <c r="O4004"/>
  <c r="O4005"/>
  <c r="O4006"/>
  <c r="O4007"/>
  <c r="O4008"/>
  <c r="O4009"/>
  <c r="O4010"/>
  <c r="O4011"/>
  <c r="O4012"/>
  <c r="O4013"/>
  <c r="O4014"/>
  <c r="O4015"/>
  <c r="O4016"/>
  <c r="O4017"/>
  <c r="O4018"/>
  <c r="O4019"/>
  <c r="O4020"/>
  <c r="O4021"/>
  <c r="O4022"/>
  <c r="O4023"/>
  <c r="O4024"/>
  <c r="O4025"/>
  <c r="O4026"/>
  <c r="O4027"/>
  <c r="O4028"/>
  <c r="O4029"/>
  <c r="O4030"/>
  <c r="O4031"/>
  <c r="O4032"/>
  <c r="O4033"/>
  <c r="O4034"/>
  <c r="O4035"/>
  <c r="O4036"/>
  <c r="O4037"/>
  <c r="O4038"/>
  <c r="O4039"/>
  <c r="O4040"/>
  <c r="O4041"/>
  <c r="O4042"/>
  <c r="O4043"/>
  <c r="O4044"/>
  <c r="O4045"/>
  <c r="O4046"/>
  <c r="O4047"/>
  <c r="O4048"/>
  <c r="O4049"/>
  <c r="O4050"/>
  <c r="O4051"/>
  <c r="O4052"/>
  <c r="O4053"/>
  <c r="O4054"/>
  <c r="O4055"/>
  <c r="O4056"/>
  <c r="O4057"/>
  <c r="O4058"/>
  <c r="O4059"/>
  <c r="O4060"/>
  <c r="O4061"/>
  <c r="O4062"/>
  <c r="O4063"/>
  <c r="O4064"/>
  <c r="O4065"/>
  <c r="O4066"/>
  <c r="O4067"/>
  <c r="O4068"/>
  <c r="O4069"/>
  <c r="O4070"/>
  <c r="O4071"/>
  <c r="O4072"/>
  <c r="O4073"/>
  <c r="O4074"/>
  <c r="O4075"/>
  <c r="O4076"/>
  <c r="O4077"/>
  <c r="O4078"/>
  <c r="O4079"/>
  <c r="O4080"/>
  <c r="O4081"/>
  <c r="O4082"/>
  <c r="O4083"/>
  <c r="O4084"/>
  <c r="O4085"/>
  <c r="O4086"/>
  <c r="O4087"/>
  <c r="O4088"/>
  <c r="O4089"/>
  <c r="O4090"/>
  <c r="O4091"/>
  <c r="O4092"/>
  <c r="O4093"/>
  <c r="O4094"/>
  <c r="O4095"/>
  <c r="O4096"/>
  <c r="O4097"/>
  <c r="O4098"/>
  <c r="O4099"/>
  <c r="O4100"/>
  <c r="O4101"/>
  <c r="O4102"/>
  <c r="O4103"/>
  <c r="O4104"/>
  <c r="O4105"/>
  <c r="O4106"/>
  <c r="O4107"/>
  <c r="O4108"/>
  <c r="O4109"/>
  <c r="O4110"/>
  <c r="O4111"/>
  <c r="O4112"/>
  <c r="O4113"/>
  <c r="O4114"/>
  <c r="O4115"/>
  <c r="O4116"/>
  <c r="O4117"/>
  <c r="O4118"/>
  <c r="O4119"/>
  <c r="O4120"/>
  <c r="O4121"/>
  <c r="O4122"/>
  <c r="O4123"/>
  <c r="O4124"/>
  <c r="O4125"/>
  <c r="O4126"/>
  <c r="O4127"/>
  <c r="O4128"/>
  <c r="O4129"/>
  <c r="O4130"/>
  <c r="O4131"/>
  <c r="O4132"/>
  <c r="O4133"/>
  <c r="O4134"/>
  <c r="O4135"/>
  <c r="O4136"/>
  <c r="O4137"/>
  <c r="O4138"/>
  <c r="O4139"/>
  <c r="O4140"/>
  <c r="O4141"/>
  <c r="O4142"/>
  <c r="O4143"/>
  <c r="O4144"/>
  <c r="O4145"/>
  <c r="O4146"/>
  <c r="O4147"/>
  <c r="O4148"/>
  <c r="O4149"/>
  <c r="O4150"/>
  <c r="O4151"/>
  <c r="O4152"/>
  <c r="O4153"/>
  <c r="O4154"/>
  <c r="O4155"/>
  <c r="O4156"/>
  <c r="O4157"/>
  <c r="O4158"/>
  <c r="O4159"/>
  <c r="O4160"/>
  <c r="O4161"/>
  <c r="O4162"/>
  <c r="O4163"/>
  <c r="O4164"/>
  <c r="O4165"/>
  <c r="O4166"/>
  <c r="O4167"/>
  <c r="O4168"/>
  <c r="O4169"/>
  <c r="O4170"/>
  <c r="O4171"/>
  <c r="O4172"/>
  <c r="O4173"/>
  <c r="O4174"/>
  <c r="O4175"/>
  <c r="O4176"/>
  <c r="O4177"/>
  <c r="O4178"/>
  <c r="O4179"/>
  <c r="O4180"/>
  <c r="O4181"/>
  <c r="O4182"/>
  <c r="O4183"/>
  <c r="O4184"/>
  <c r="O4185"/>
  <c r="O4186"/>
  <c r="O4187"/>
  <c r="O4188"/>
  <c r="O4189"/>
  <c r="O4190"/>
  <c r="O4191"/>
  <c r="O4192"/>
  <c r="O4193"/>
  <c r="O4194"/>
  <c r="O4195"/>
  <c r="O4196"/>
  <c r="O4197"/>
  <c r="O4198"/>
  <c r="O4199"/>
  <c r="O4200"/>
  <c r="O4201"/>
  <c r="O4202"/>
  <c r="O4203"/>
  <c r="O4204"/>
  <c r="O4205"/>
  <c r="O4206"/>
  <c r="O4207"/>
  <c r="O4208"/>
  <c r="O4209"/>
  <c r="O4210"/>
  <c r="O4211"/>
  <c r="O4212"/>
  <c r="O4213"/>
  <c r="O4214"/>
  <c r="O4215"/>
  <c r="O4216"/>
  <c r="O4217"/>
  <c r="O4218"/>
  <c r="O4219"/>
  <c r="O4220"/>
  <c r="O4221"/>
  <c r="O4222"/>
  <c r="O4223"/>
  <c r="O4224"/>
  <c r="O4225"/>
  <c r="O4226"/>
  <c r="O4227"/>
  <c r="O4228"/>
  <c r="O4229"/>
  <c r="O4230"/>
  <c r="O4231"/>
  <c r="O4232"/>
  <c r="O4233"/>
  <c r="O4234"/>
  <c r="O4235"/>
  <c r="O4236"/>
  <c r="O4237"/>
  <c r="O4238"/>
  <c r="O4239"/>
  <c r="O4240"/>
  <c r="O4241"/>
  <c r="O4242"/>
  <c r="O4243"/>
  <c r="O4244"/>
  <c r="O4245"/>
  <c r="O4246"/>
  <c r="O4247"/>
  <c r="O4248"/>
  <c r="O4249"/>
  <c r="O4250"/>
  <c r="O4251"/>
  <c r="O4252"/>
  <c r="O4253"/>
  <c r="O4254"/>
  <c r="O4255"/>
  <c r="O4256"/>
  <c r="O4257"/>
  <c r="O4258"/>
  <c r="O4259"/>
  <c r="O4260"/>
  <c r="O4261"/>
  <c r="O4262"/>
  <c r="O4263"/>
  <c r="O4264"/>
  <c r="O4265"/>
  <c r="O4266"/>
  <c r="O4267"/>
  <c r="O4268"/>
  <c r="O4269"/>
  <c r="O4270"/>
  <c r="O4271"/>
  <c r="O4272"/>
  <c r="O4273"/>
  <c r="O4274"/>
  <c r="O4275"/>
  <c r="O4276"/>
  <c r="O4277"/>
  <c r="O4278"/>
  <c r="O4279"/>
  <c r="O4280"/>
  <c r="O4281"/>
  <c r="O4282"/>
  <c r="O4283"/>
  <c r="O4284"/>
  <c r="O4285"/>
  <c r="O4286"/>
  <c r="O4287"/>
  <c r="O4288"/>
  <c r="O4289"/>
  <c r="O4290"/>
  <c r="O4291"/>
  <c r="O4292"/>
  <c r="O4293"/>
  <c r="O4294"/>
  <c r="O4295"/>
  <c r="O4296"/>
  <c r="O4297"/>
  <c r="O4298"/>
  <c r="O4299"/>
  <c r="O4300"/>
  <c r="O4301"/>
  <c r="O4302"/>
  <c r="O4303"/>
  <c r="O4304"/>
  <c r="O4305"/>
  <c r="O4306"/>
  <c r="O4307"/>
  <c r="O4308"/>
  <c r="O4309"/>
  <c r="O4310"/>
  <c r="O4311"/>
  <c r="O4312"/>
  <c r="O4313"/>
  <c r="O4314"/>
  <c r="O4315"/>
  <c r="O4316"/>
  <c r="O4317"/>
  <c r="O4318"/>
  <c r="O4319"/>
  <c r="O4320"/>
  <c r="O4321"/>
  <c r="O4322"/>
  <c r="O4323"/>
  <c r="O4324"/>
  <c r="O4325"/>
  <c r="O4326"/>
  <c r="O4327"/>
  <c r="O4328"/>
  <c r="O4329"/>
  <c r="O4330"/>
  <c r="O4331"/>
  <c r="O4332"/>
  <c r="O4333"/>
  <c r="O4334"/>
  <c r="O4335"/>
  <c r="O4336"/>
  <c r="O4337"/>
  <c r="O4338"/>
  <c r="O4339"/>
  <c r="O4340"/>
  <c r="O4341"/>
  <c r="O4342"/>
  <c r="O4343"/>
  <c r="O4344"/>
  <c r="O4345"/>
  <c r="O4346"/>
  <c r="O4347"/>
  <c r="O4348"/>
  <c r="O4349"/>
  <c r="O4350"/>
  <c r="O4351"/>
  <c r="O4352"/>
  <c r="O4353"/>
  <c r="O4354"/>
  <c r="O4355"/>
  <c r="O4356"/>
  <c r="O4357"/>
  <c r="O4358"/>
  <c r="O4359"/>
  <c r="O4360"/>
  <c r="O4361"/>
  <c r="O4362"/>
  <c r="O4363"/>
  <c r="O4364"/>
  <c r="O4365"/>
  <c r="O4366"/>
  <c r="O4367"/>
  <c r="O4368"/>
  <c r="O4369"/>
  <c r="O4370"/>
  <c r="O4371"/>
  <c r="O4372"/>
  <c r="O4373"/>
  <c r="O4374"/>
  <c r="O4375"/>
  <c r="O4376"/>
  <c r="O4377"/>
  <c r="O4378"/>
  <c r="O4379"/>
  <c r="O4380"/>
  <c r="O4381"/>
  <c r="O4382"/>
  <c r="O4383"/>
  <c r="O4384"/>
  <c r="O4385"/>
  <c r="O4386"/>
  <c r="O4387"/>
  <c r="O4388"/>
  <c r="O4389"/>
  <c r="O4390"/>
  <c r="O4391"/>
  <c r="O4392"/>
  <c r="O4393"/>
  <c r="O4394"/>
  <c r="O4395"/>
  <c r="O4396"/>
  <c r="O4397"/>
  <c r="O4398"/>
  <c r="O4399"/>
  <c r="O4400"/>
  <c r="O4401"/>
  <c r="O4402"/>
  <c r="O4403"/>
  <c r="O4404"/>
  <c r="O4405"/>
  <c r="O4406"/>
  <c r="O4407"/>
  <c r="O4408"/>
  <c r="O4409"/>
  <c r="O4410"/>
  <c r="O4411"/>
  <c r="O4412"/>
  <c r="O4413"/>
  <c r="O4414"/>
  <c r="O4415"/>
  <c r="O4416"/>
  <c r="O4417"/>
  <c r="O4418"/>
  <c r="O4419"/>
  <c r="O4420"/>
  <c r="O4421"/>
  <c r="O4422"/>
  <c r="O4423"/>
  <c r="O4424"/>
  <c r="O4425"/>
  <c r="O4426"/>
  <c r="O4427"/>
  <c r="O4428"/>
  <c r="O4429"/>
  <c r="O4430"/>
  <c r="O4431"/>
  <c r="O4432"/>
  <c r="O4433"/>
  <c r="O4434"/>
  <c r="O4435"/>
  <c r="O4436"/>
  <c r="O4437"/>
  <c r="O4438"/>
  <c r="O4439"/>
  <c r="O4440"/>
  <c r="O4441"/>
  <c r="O4442"/>
  <c r="O4443"/>
  <c r="O4444"/>
  <c r="O4445"/>
  <c r="O4446"/>
  <c r="O4447"/>
  <c r="O4448"/>
  <c r="O4449"/>
  <c r="O4450"/>
  <c r="O4451"/>
  <c r="O4452"/>
  <c r="O4453"/>
  <c r="O4454"/>
  <c r="O4455"/>
  <c r="O4456"/>
  <c r="O4457"/>
  <c r="O4458"/>
  <c r="O4459"/>
  <c r="O4460"/>
  <c r="O4461"/>
  <c r="O4462"/>
  <c r="O4463"/>
  <c r="O4464"/>
  <c r="O4465"/>
  <c r="O4466"/>
  <c r="O4467"/>
  <c r="O4468"/>
  <c r="O4469"/>
  <c r="O4470"/>
  <c r="O4471"/>
  <c r="O4472"/>
  <c r="O4473"/>
  <c r="O4474"/>
  <c r="O4475"/>
  <c r="O4476"/>
  <c r="O4477"/>
  <c r="O4478"/>
  <c r="O4479"/>
  <c r="O4480"/>
  <c r="O4481"/>
  <c r="O4482"/>
  <c r="O4483"/>
  <c r="O4484"/>
  <c r="O4485"/>
  <c r="O4486"/>
  <c r="O4487"/>
  <c r="O4488"/>
  <c r="O4489"/>
  <c r="O4490"/>
  <c r="O4491"/>
  <c r="O4492"/>
  <c r="O4493"/>
  <c r="O4494"/>
  <c r="O4495"/>
  <c r="O4496"/>
  <c r="O4497"/>
  <c r="O4498"/>
  <c r="O4499"/>
  <c r="O4500"/>
  <c r="O4501"/>
  <c r="O4502"/>
  <c r="O4503"/>
  <c r="O4504"/>
  <c r="O4505"/>
  <c r="O4506"/>
  <c r="O4507"/>
  <c r="O4508"/>
  <c r="O4509"/>
  <c r="O4510"/>
  <c r="O4511"/>
  <c r="O4512"/>
  <c r="O4513"/>
  <c r="O4514"/>
  <c r="O4515"/>
  <c r="O4516"/>
  <c r="O4517"/>
  <c r="O4518"/>
  <c r="O4519"/>
  <c r="O4520"/>
  <c r="O4521"/>
  <c r="O4522"/>
  <c r="O4523"/>
  <c r="O4524"/>
  <c r="O4525"/>
  <c r="O4526"/>
  <c r="O4527"/>
  <c r="O4528"/>
  <c r="O4529"/>
  <c r="O4530"/>
  <c r="O4531"/>
  <c r="O4532"/>
  <c r="O4533"/>
  <c r="O4534"/>
  <c r="O4535"/>
  <c r="O4536"/>
  <c r="O4537"/>
  <c r="O4538"/>
  <c r="O4539"/>
  <c r="O4540"/>
  <c r="O4541"/>
  <c r="O4542"/>
  <c r="O4543"/>
  <c r="O4544"/>
  <c r="O4545"/>
  <c r="O4546"/>
  <c r="O4547"/>
  <c r="O4548"/>
  <c r="O4549"/>
  <c r="O4550"/>
  <c r="O4551"/>
  <c r="O4552"/>
  <c r="O4553"/>
  <c r="O4554"/>
  <c r="O4555"/>
  <c r="O4556"/>
  <c r="O4557"/>
  <c r="O4558"/>
  <c r="O4559"/>
  <c r="O4560"/>
  <c r="O4561"/>
  <c r="O4562"/>
  <c r="O4563"/>
  <c r="O4564"/>
  <c r="O4565"/>
  <c r="O4566"/>
  <c r="O4567"/>
  <c r="O4568"/>
  <c r="O4569"/>
  <c r="O4570"/>
  <c r="O4571"/>
  <c r="O4572"/>
  <c r="O4573"/>
  <c r="O4574"/>
  <c r="O4575"/>
  <c r="O4576"/>
  <c r="O4577"/>
  <c r="O4578"/>
  <c r="O4579"/>
  <c r="O4580"/>
  <c r="O4581"/>
  <c r="O4582"/>
  <c r="O4583"/>
  <c r="O4584"/>
  <c r="O4585"/>
  <c r="O4586"/>
  <c r="O4587"/>
  <c r="O4588"/>
  <c r="O4589"/>
  <c r="O4590"/>
  <c r="O4591"/>
  <c r="O4592"/>
  <c r="O4593"/>
  <c r="O4594"/>
  <c r="O4595"/>
  <c r="O4596"/>
  <c r="O4597"/>
  <c r="O4598"/>
  <c r="O4599"/>
  <c r="O4600"/>
  <c r="O4601"/>
  <c r="O4602"/>
  <c r="O4603"/>
  <c r="O4604"/>
  <c r="O4605"/>
  <c r="O4606"/>
  <c r="O4607"/>
  <c r="O4608"/>
  <c r="O4609"/>
  <c r="O4610"/>
  <c r="O4611"/>
  <c r="O4612"/>
  <c r="O4613"/>
  <c r="O4614"/>
  <c r="O4615"/>
  <c r="O4616"/>
  <c r="O4617"/>
  <c r="O4618"/>
  <c r="O4619"/>
  <c r="O4620"/>
  <c r="O4621"/>
  <c r="O4622"/>
  <c r="O4623"/>
  <c r="O4624"/>
  <c r="O4625"/>
  <c r="O4626"/>
  <c r="O4627"/>
  <c r="O4628"/>
  <c r="O4629"/>
  <c r="O4630"/>
  <c r="O4631"/>
  <c r="O4632"/>
  <c r="O4633"/>
  <c r="O4634"/>
  <c r="O4635"/>
  <c r="O4636"/>
  <c r="O4637"/>
  <c r="O4638"/>
  <c r="O4639"/>
  <c r="O4640"/>
  <c r="O4641"/>
  <c r="O4642"/>
  <c r="O4643"/>
  <c r="O4644"/>
  <c r="O4645"/>
  <c r="O4646"/>
  <c r="O4647"/>
  <c r="O4648"/>
  <c r="O4649"/>
  <c r="O4650"/>
  <c r="O4651"/>
  <c r="O4652"/>
  <c r="O4653"/>
  <c r="O4654"/>
  <c r="O4655"/>
  <c r="O4656"/>
  <c r="O4657"/>
  <c r="O4658"/>
  <c r="O4659"/>
  <c r="O4660"/>
  <c r="O4661"/>
  <c r="O4662"/>
  <c r="O4663"/>
  <c r="O4664"/>
  <c r="O4665"/>
  <c r="O4666"/>
  <c r="O4667"/>
  <c r="O4668"/>
  <c r="O4669"/>
  <c r="O4670"/>
  <c r="O4671"/>
  <c r="O4672"/>
  <c r="O4673"/>
  <c r="O4674"/>
  <c r="O4675"/>
  <c r="O4676"/>
  <c r="O4677"/>
  <c r="O4678"/>
  <c r="O4679"/>
  <c r="O4680"/>
  <c r="O4681"/>
  <c r="O4682"/>
  <c r="O4683"/>
  <c r="O4684"/>
  <c r="O4685"/>
  <c r="O4686"/>
  <c r="O4687"/>
  <c r="O4688"/>
  <c r="O4689"/>
  <c r="O4690"/>
  <c r="O4691"/>
  <c r="O4692"/>
  <c r="O4693"/>
  <c r="O4694"/>
  <c r="O4695"/>
  <c r="O4696"/>
  <c r="O4697"/>
  <c r="O4698"/>
  <c r="O4699"/>
  <c r="O4700"/>
  <c r="O4701"/>
  <c r="O4702"/>
  <c r="O4703"/>
  <c r="O4704"/>
  <c r="O4705"/>
  <c r="O4706"/>
  <c r="O4707"/>
  <c r="O4708"/>
  <c r="O4709"/>
  <c r="O4710"/>
  <c r="O4711"/>
  <c r="O4712"/>
  <c r="O4713"/>
  <c r="O4714"/>
  <c r="O4715"/>
  <c r="O4716"/>
  <c r="O4717"/>
  <c r="O4718"/>
  <c r="O4719"/>
  <c r="O4720"/>
  <c r="O4721"/>
  <c r="O4722"/>
  <c r="O4723"/>
  <c r="O4724"/>
  <c r="O4725"/>
  <c r="O4726"/>
  <c r="O4727"/>
  <c r="O4728"/>
  <c r="O4729"/>
  <c r="O4730"/>
  <c r="O4731"/>
  <c r="O4732"/>
  <c r="O4733"/>
  <c r="O4734"/>
  <c r="O4735"/>
  <c r="O4736"/>
  <c r="O4737"/>
  <c r="O4738"/>
  <c r="O4739"/>
  <c r="O4740"/>
  <c r="O4741"/>
  <c r="O4742"/>
  <c r="O4743"/>
  <c r="O4744"/>
  <c r="O4745"/>
  <c r="O4746"/>
  <c r="O4747"/>
  <c r="O4748"/>
  <c r="O4749"/>
  <c r="O4750"/>
  <c r="O4751"/>
  <c r="O4752"/>
  <c r="O4753"/>
  <c r="O4754"/>
  <c r="O4755"/>
  <c r="O4756"/>
  <c r="O4757"/>
  <c r="O4758"/>
  <c r="O4759"/>
  <c r="O4760"/>
  <c r="O4761"/>
  <c r="O4762"/>
  <c r="O4763"/>
  <c r="O4764"/>
  <c r="O4765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39"/>
  <c r="AA38"/>
  <c r="AA37"/>
  <c r="AA36"/>
  <c r="AA35"/>
  <c r="AA34"/>
  <c r="AA33"/>
  <c r="AA32"/>
  <c r="AA31"/>
  <c r="AA26"/>
  <c r="AA25"/>
  <c r="AA30"/>
  <c r="AA29"/>
  <c r="AA28"/>
  <c r="AA27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T2"/>
  <c r="AA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7"/>
  <c r="T28"/>
  <c r="T29"/>
  <c r="T30"/>
  <c r="T25"/>
  <c r="T26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O27"/>
  <c r="O28"/>
  <c r="O29"/>
  <c r="O30"/>
  <c r="O91"/>
  <c r="O96"/>
  <c r="O92"/>
  <c r="O97"/>
  <c r="O93"/>
  <c r="O98"/>
  <c r="O94"/>
  <c r="O99"/>
  <c r="O95"/>
  <c r="O100"/>
  <c r="O106"/>
  <c r="O105"/>
  <c r="O108"/>
  <c r="O107"/>
  <c r="O109"/>
  <c r="O110"/>
  <c r="O111"/>
  <c r="O127"/>
  <c r="O128"/>
  <c r="O129"/>
  <c r="O130"/>
  <c r="O131"/>
  <c r="O112"/>
  <c r="O113"/>
  <c r="O114"/>
  <c r="O115"/>
  <c r="O122"/>
  <c r="O132"/>
  <c r="O124"/>
  <c r="O116"/>
  <c r="O117"/>
  <c r="O118"/>
  <c r="O119"/>
  <c r="O120"/>
  <c r="O133"/>
  <c r="O134"/>
  <c r="O125"/>
  <c r="O135"/>
  <c r="O121"/>
  <c r="O126"/>
  <c r="O123"/>
  <c r="O101"/>
  <c r="O102"/>
  <c r="O103"/>
  <c r="O104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31"/>
  <c r="O40"/>
  <c r="O41"/>
  <c r="O42"/>
  <c r="O32"/>
  <c r="O33"/>
  <c r="O34"/>
  <c r="O35"/>
  <c r="O36"/>
  <c r="O37"/>
  <c r="O38"/>
  <c r="O39"/>
  <c r="O43"/>
  <c r="O44"/>
  <c r="O45"/>
  <c r="O46"/>
  <c r="O47"/>
  <c r="O48"/>
  <c r="O49"/>
  <c r="O50"/>
  <c r="O51"/>
  <c r="O52"/>
  <c r="O53"/>
  <c r="O54"/>
  <c r="O136"/>
  <c r="O137"/>
  <c r="O55"/>
  <c r="O56"/>
  <c r="O57"/>
  <c r="O58"/>
  <c r="O60"/>
  <c r="O62"/>
  <c r="O63"/>
  <c r="O64"/>
  <c r="O65"/>
  <c r="O66"/>
  <c r="O68"/>
  <c r="O70"/>
  <c r="O59"/>
  <c r="O61"/>
  <c r="O67"/>
  <c r="O69"/>
  <c r="O71"/>
  <c r="O72"/>
  <c r="O73"/>
  <c r="O74"/>
  <c r="O75"/>
  <c r="O76"/>
  <c r="O78"/>
  <c r="O80"/>
  <c r="O81"/>
  <c r="O82"/>
  <c r="O83"/>
  <c r="O84"/>
  <c r="O86"/>
  <c r="O88"/>
  <c r="O77"/>
  <c r="O79"/>
  <c r="O85"/>
  <c r="O87"/>
  <c r="O89"/>
  <c r="O90"/>
  <c r="O138"/>
  <c r="O139"/>
  <c r="DG106" i="1"/>
  <c r="DG105"/>
  <c r="DG104"/>
  <c r="DG103"/>
  <c r="DG102"/>
  <c r="DG107"/>
  <c r="DG63"/>
  <c r="DG62"/>
  <c r="DG47"/>
  <c r="DG46"/>
  <c r="DG45"/>
  <c r="DG44"/>
  <c r="DG43"/>
  <c r="DG42"/>
  <c r="DG41"/>
  <c r="DG40"/>
  <c r="DG38"/>
  <c r="DG37"/>
  <c r="DG34"/>
  <c r="DG33"/>
  <c r="DG32"/>
  <c r="DG31"/>
  <c r="DG30"/>
  <c r="DG29"/>
  <c r="DG28"/>
  <c r="DG27"/>
  <c r="DG26"/>
  <c r="DG24"/>
  <c r="DG23"/>
  <c r="DG22"/>
  <c r="DG21"/>
  <c r="DG20"/>
  <c r="DG19"/>
  <c r="DG18"/>
  <c r="DG17"/>
  <c r="DG16"/>
  <c r="DG15"/>
  <c r="DG10"/>
  <c r="DG13"/>
  <c r="DG12"/>
  <c r="DG11"/>
  <c r="DG9"/>
  <c r="DG8"/>
  <c r="DG7"/>
  <c r="DG6"/>
  <c r="DG5"/>
  <c r="DG3"/>
  <c r="DG2"/>
  <c r="DH2"/>
  <c r="DF106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5"/>
  <c r="DF104"/>
  <c r="DF103"/>
  <c r="DF102"/>
  <c r="DF47"/>
  <c r="DF46"/>
  <c r="DF45"/>
  <c r="DF44"/>
  <c r="DF43"/>
  <c r="DF42"/>
  <c r="DF41"/>
  <c r="DF40"/>
  <c r="DF38"/>
  <c r="DF37"/>
  <c r="DF33"/>
  <c r="DF32"/>
  <c r="DF31"/>
  <c r="DF30"/>
  <c r="DF29"/>
  <c r="DF28"/>
  <c r="DF27"/>
  <c r="DF26"/>
  <c r="DF24"/>
  <c r="DF23"/>
  <c r="DF22"/>
  <c r="DF21"/>
  <c r="DF20"/>
  <c r="DF19"/>
  <c r="DF18"/>
  <c r="DF17"/>
  <c r="DF16"/>
  <c r="DF15"/>
  <c r="DF13"/>
  <c r="DF12"/>
  <c r="DF11"/>
  <c r="DF10"/>
  <c r="DF9"/>
  <c r="DF8"/>
  <c r="DF7"/>
  <c r="DF6"/>
  <c r="DF5"/>
  <c r="DF4"/>
  <c r="DF34"/>
  <c r="DE139"/>
  <c r="DE138"/>
  <c r="DE137"/>
  <c r="DE136"/>
  <c r="DE135"/>
  <c r="DE134"/>
  <c r="DE133"/>
  <c r="DE132"/>
  <c r="DE131"/>
  <c r="DE130"/>
  <c r="DE129"/>
  <c r="DE128"/>
  <c r="DE127"/>
  <c r="DE126"/>
  <c r="DE125"/>
  <c r="DE124"/>
  <c r="DE123"/>
  <c r="DE122"/>
  <c r="DE121"/>
  <c r="DE120"/>
  <c r="DE119"/>
  <c r="DE118"/>
  <c r="DE117"/>
  <c r="DE116"/>
  <c r="DE115"/>
  <c r="DE114"/>
  <c r="DE113"/>
  <c r="DE112"/>
  <c r="DE111"/>
  <c r="DE110"/>
  <c r="DE109"/>
  <c r="DE108"/>
  <c r="DE107"/>
  <c r="DE106"/>
  <c r="DE105"/>
  <c r="DE104"/>
  <c r="DE103"/>
  <c r="DE102"/>
  <c r="DE101"/>
  <c r="DE100"/>
  <c r="DE99"/>
  <c r="DE98"/>
  <c r="DE97"/>
  <c r="DE96"/>
  <c r="DE95"/>
  <c r="DE94"/>
  <c r="DE93"/>
  <c r="DE92"/>
  <c r="DE91"/>
  <c r="DE90"/>
  <c r="DE89"/>
  <c r="DE88"/>
  <c r="DE87"/>
  <c r="DE86"/>
  <c r="DE85"/>
  <c r="DE84"/>
  <c r="DE83"/>
  <c r="DE82"/>
  <c r="DE81"/>
  <c r="DE80"/>
  <c r="DE79"/>
  <c r="DE78"/>
  <c r="DE77"/>
  <c r="DE76"/>
  <c r="DE75"/>
  <c r="DE74"/>
  <c r="DE73"/>
  <c r="DE72"/>
  <c r="DE71"/>
  <c r="DE70"/>
  <c r="DE69"/>
  <c r="DE68"/>
  <c r="DE67"/>
  <c r="DE66"/>
  <c r="DE65"/>
  <c r="DE64"/>
  <c r="DE63"/>
  <c r="DE62"/>
  <c r="DE61"/>
  <c r="DE60"/>
  <c r="DE59"/>
  <c r="DE58"/>
  <c r="DE57"/>
  <c r="DE56"/>
  <c r="DE55"/>
  <c r="DE54"/>
  <c r="DE53"/>
  <c r="DE52"/>
  <c r="DE51"/>
  <c r="DE50"/>
  <c r="DE49"/>
  <c r="DE48"/>
  <c r="DE47"/>
  <c r="DE46"/>
  <c r="DE45"/>
  <c r="DE44"/>
  <c r="DE43"/>
  <c r="DE42"/>
  <c r="DE41"/>
  <c r="DE40"/>
  <c r="DE39"/>
  <c r="DE38"/>
  <c r="DE37"/>
  <c r="DE36"/>
  <c r="DE35"/>
  <c r="DE34"/>
  <c r="DE33"/>
  <c r="DE32"/>
  <c r="DE31"/>
  <c r="DE30"/>
  <c r="DE29"/>
  <c r="DE28"/>
  <c r="DE27"/>
  <c r="DE26"/>
  <c r="DE25"/>
  <c r="DE24"/>
  <c r="DE23"/>
  <c r="DE22"/>
  <c r="DE21"/>
  <c r="DE20"/>
  <c r="DE19"/>
  <c r="DE18"/>
  <c r="DE17"/>
  <c r="DE16"/>
  <c r="DE15"/>
  <c r="DE14"/>
  <c r="DE13"/>
  <c r="DE12"/>
  <c r="DE11"/>
  <c r="DE10"/>
  <c r="DE9"/>
  <c r="DE8"/>
  <c r="DE7"/>
  <c r="DE6"/>
  <c r="DE5"/>
  <c r="DE4"/>
  <c r="DE3"/>
  <c r="DE2"/>
  <c r="DD139"/>
  <c r="DD138"/>
  <c r="DD137"/>
  <c r="DD136"/>
  <c r="DD135"/>
  <c r="DD134"/>
  <c r="DD133"/>
  <c r="DD132"/>
  <c r="DD131"/>
  <c r="DD130"/>
  <c r="DD129"/>
  <c r="DD128"/>
  <c r="DD127"/>
  <c r="DD126"/>
  <c r="DD125"/>
  <c r="DD124"/>
  <c r="DD123"/>
  <c r="DD122"/>
  <c r="DD121"/>
  <c r="DD120"/>
  <c r="DD119"/>
  <c r="DD118"/>
  <c r="DD117"/>
  <c r="DD116"/>
  <c r="DD115"/>
  <c r="DD114"/>
  <c r="DD113"/>
  <c r="DD112"/>
  <c r="DD111"/>
  <c r="DD110"/>
  <c r="DD109"/>
  <c r="DD108"/>
  <c r="DD107"/>
  <c r="DD106"/>
  <c r="DD105"/>
  <c r="DD104"/>
  <c r="DD103"/>
  <c r="DD102"/>
  <c r="DD101"/>
  <c r="DD100"/>
  <c r="DD99"/>
  <c r="DD98"/>
  <c r="DD97"/>
  <c r="DD96"/>
  <c r="DD95"/>
  <c r="DD94"/>
  <c r="DD93"/>
  <c r="DD92"/>
  <c r="DD91"/>
  <c r="DD90"/>
  <c r="DD89"/>
  <c r="DD88"/>
  <c r="DD87"/>
  <c r="DD86"/>
  <c r="DD85"/>
  <c r="DD84"/>
  <c r="DD83"/>
  <c r="DD82"/>
  <c r="DD81"/>
  <c r="DD80"/>
  <c r="DD79"/>
  <c r="DD78"/>
  <c r="DD77"/>
  <c r="DD76"/>
  <c r="DD75"/>
  <c r="DD74"/>
  <c r="DD73"/>
  <c r="DD72"/>
  <c r="DD71"/>
  <c r="DD70"/>
  <c r="DD69"/>
  <c r="DD68"/>
  <c r="DD67"/>
  <c r="DD66"/>
  <c r="DD65"/>
  <c r="DD64"/>
  <c r="DD63"/>
  <c r="DD62"/>
  <c r="DD61"/>
  <c r="DD60"/>
  <c r="DD59"/>
  <c r="DD58"/>
  <c r="DD57"/>
  <c r="DD56"/>
  <c r="DD55"/>
  <c r="DD54"/>
  <c r="DD53"/>
  <c r="DD52"/>
  <c r="DD51"/>
  <c r="DD50"/>
  <c r="DD49"/>
  <c r="DD48"/>
  <c r="DD47"/>
  <c r="DD46"/>
  <c r="DD45"/>
  <c r="DD44"/>
  <c r="DD43"/>
  <c r="DD42"/>
  <c r="DD41"/>
  <c r="DD40"/>
  <c r="DD39"/>
  <c r="DD38"/>
  <c r="DD37"/>
  <c r="DD36"/>
  <c r="DD35"/>
  <c r="DD34"/>
  <c r="DD33"/>
  <c r="DD32"/>
  <c r="DD31"/>
  <c r="DD30"/>
  <c r="DD29"/>
  <c r="DD28"/>
  <c r="DD27"/>
  <c r="DD26"/>
  <c r="DD25"/>
  <c r="DD24"/>
  <c r="DD23"/>
  <c r="DD22"/>
  <c r="DD21"/>
  <c r="DD20"/>
  <c r="DD19"/>
  <c r="DD18"/>
  <c r="DD17"/>
  <c r="DD16"/>
  <c r="DD15"/>
  <c r="DD14"/>
  <c r="DD13"/>
  <c r="DD12"/>
  <c r="DD11"/>
  <c r="DD10"/>
  <c r="DD9"/>
  <c r="DD8"/>
  <c r="DD7"/>
  <c r="DD6"/>
  <c r="DD5"/>
  <c r="DD4"/>
  <c r="DD3"/>
  <c r="DD2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DC5"/>
  <c r="DC4"/>
  <c r="DC3"/>
  <c r="DC2"/>
  <c r="DC25"/>
  <c r="CT144" l="1"/>
  <c r="CT145" s="1"/>
  <c r="CT141"/>
  <c r="CT142" s="1"/>
  <c r="CR144"/>
  <c r="CR145" s="1"/>
  <c r="CR141"/>
  <c r="CR142" s="1"/>
  <c r="CS144"/>
  <c r="CS145" s="1"/>
  <c r="CS141"/>
  <c r="CS142" s="1"/>
  <c r="DM144"/>
  <c r="DM145" s="1"/>
  <c r="DM141"/>
  <c r="DM142" s="1"/>
  <c r="DL144"/>
  <c r="DL145" s="1"/>
  <c r="DL141"/>
  <c r="DL142" s="1"/>
  <c r="DK144"/>
  <c r="DK145" s="1"/>
  <c r="DK141"/>
  <c r="DK142" s="1"/>
  <c r="DH144"/>
  <c r="DH145" s="1"/>
  <c r="DH141"/>
  <c r="DH142" s="1"/>
  <c r="DG144"/>
  <c r="DG145" s="1"/>
  <c r="DG141"/>
  <c r="DG142" s="1"/>
  <c r="DF144"/>
  <c r="DF145" s="1"/>
  <c r="DF141"/>
  <c r="DF142" s="1"/>
  <c r="DB35"/>
  <c r="CU61"/>
  <c r="CU60"/>
  <c r="CU36"/>
  <c r="CU35"/>
  <c r="CV35"/>
  <c r="CV36"/>
  <c r="CV60"/>
  <c r="CV61"/>
  <c r="DB61"/>
  <c r="DB60"/>
  <c r="DB36"/>
  <c r="DA61"/>
  <c r="DA60"/>
  <c r="DA36"/>
  <c r="DA35"/>
  <c r="CZ61"/>
  <c r="CZ60"/>
  <c r="CZ36"/>
  <c r="CZ35"/>
  <c r="CY61"/>
  <c r="DJ61" s="1"/>
  <c r="CY60"/>
  <c r="DJ60" s="1"/>
  <c r="CY36"/>
  <c r="DJ36" s="1"/>
  <c r="CY35"/>
  <c r="CM61"/>
  <c r="CM60"/>
  <c r="CM36"/>
  <c r="CM35"/>
  <c r="CK61"/>
  <c r="CK60"/>
  <c r="CK36"/>
  <c r="CK35"/>
  <c r="CW61"/>
  <c r="CW36"/>
  <c r="CW35"/>
  <c r="CW60"/>
  <c r="AQ61"/>
  <c r="AQ60"/>
  <c r="AQ36"/>
  <c r="AQ35"/>
  <c r="CW4" i="2"/>
  <c r="CV4"/>
  <c r="CU4"/>
  <c r="CT4"/>
  <c r="CS4"/>
  <c r="CR4"/>
  <c r="CQ4"/>
  <c r="CP4"/>
  <c r="CO4"/>
  <c r="CN4"/>
  <c r="CM4"/>
  <c r="DI1"/>
  <c r="DH1"/>
  <c r="DG1"/>
  <c r="DF1"/>
  <c r="DE1"/>
  <c r="DD1"/>
  <c r="DC1"/>
  <c r="DB1"/>
  <c r="DA1"/>
  <c r="DB2"/>
  <c r="DB6" s="1"/>
  <c r="DF2"/>
  <c r="DF6" s="1"/>
  <c r="DB3"/>
  <c r="DB4" s="1"/>
  <c r="DF3"/>
  <c r="DF4" s="1"/>
  <c r="CX3"/>
  <c r="CX7" s="1"/>
  <c r="CX2"/>
  <c r="CX6" s="1"/>
  <c r="CL3"/>
  <c r="CL4" s="1"/>
  <c r="CL2"/>
  <c r="CK3"/>
  <c r="DI3" s="1"/>
  <c r="CK2"/>
  <c r="DI2" s="1"/>
  <c r="DI6" s="1"/>
  <c r="CJ3"/>
  <c r="DH3" s="1"/>
  <c r="CJ2"/>
  <c r="DH2" s="1"/>
  <c r="DH6" s="1"/>
  <c r="CI3"/>
  <c r="CI2"/>
  <c r="DG2" s="1"/>
  <c r="DG6" s="1"/>
  <c r="CH3"/>
  <c r="CH2"/>
  <c r="CG3"/>
  <c r="DE3" s="1"/>
  <c r="CG2"/>
  <c r="DE2" s="1"/>
  <c r="DE6" s="1"/>
  <c r="CF3"/>
  <c r="DD3" s="1"/>
  <c r="CF2"/>
  <c r="DD2" s="1"/>
  <c r="DD6" s="1"/>
  <c r="CE3"/>
  <c r="DC3" s="1"/>
  <c r="CE2"/>
  <c r="DC2" s="1"/>
  <c r="DC6" s="1"/>
  <c r="CD3"/>
  <c r="CD2"/>
  <c r="CC3"/>
  <c r="DA3" s="1"/>
  <c r="CC2"/>
  <c r="DA2" s="1"/>
  <c r="DA6" s="1"/>
  <c r="CB3"/>
  <c r="CZ3" s="1"/>
  <c r="CB2"/>
  <c r="CZ2" s="1"/>
  <c r="CZ6" s="1"/>
  <c r="CA3"/>
  <c r="CY3" s="1"/>
  <c r="CA2"/>
  <c r="CY2" s="1"/>
  <c r="CY6" s="1"/>
  <c r="BZ3"/>
  <c r="BZ2"/>
  <c r="AQ3"/>
  <c r="AQ2"/>
  <c r="AP3"/>
  <c r="AP2"/>
  <c r="AO3"/>
  <c r="DG3" s="1"/>
  <c r="AO2"/>
  <c r="AN3"/>
  <c r="AN2"/>
  <c r="AM3"/>
  <c r="AM2"/>
  <c r="AL3"/>
  <c r="AL2"/>
  <c r="AK3"/>
  <c r="AK2"/>
  <c r="AJ3"/>
  <c r="AJ2"/>
  <c r="AI3"/>
  <c r="AI2"/>
  <c r="AH3"/>
  <c r="AH2"/>
  <c r="AG3"/>
  <c r="AG2"/>
  <c r="AF3"/>
  <c r="AF2"/>
  <c r="CE136" i="1"/>
  <c r="CE134"/>
  <c r="CW141" l="1"/>
  <c r="CW142" s="1"/>
  <c r="CY141"/>
  <c r="CY142" s="1"/>
  <c r="CY144"/>
  <c r="CY145" s="1"/>
  <c r="CW144"/>
  <c r="CW145" s="1"/>
  <c r="DJ35"/>
  <c r="DJ141" s="1"/>
  <c r="DJ142" s="1"/>
  <c r="CZ141"/>
  <c r="CZ142" s="1"/>
  <c r="DA144"/>
  <c r="DA145" s="1"/>
  <c r="DB144"/>
  <c r="DB145" s="1"/>
  <c r="CU144"/>
  <c r="CU145" s="1"/>
  <c r="DE141"/>
  <c r="DE142" s="1"/>
  <c r="CV141"/>
  <c r="CV142" s="1"/>
  <c r="DC141"/>
  <c r="DC142" s="1"/>
  <c r="DD141"/>
  <c r="DD142" s="1"/>
  <c r="DA141"/>
  <c r="DA142" s="1"/>
  <c r="CZ144"/>
  <c r="CZ145" s="1"/>
  <c r="DD144"/>
  <c r="DD145" s="1"/>
  <c r="CU141"/>
  <c r="CU142" s="1"/>
  <c r="DE144"/>
  <c r="DE145" s="1"/>
  <c r="DC144"/>
  <c r="DC145" s="1"/>
  <c r="CV144"/>
  <c r="CV145" s="1"/>
  <c r="DB141"/>
  <c r="DB142" s="1"/>
  <c r="DG7" i="2"/>
  <c r="DG4"/>
  <c r="CY4"/>
  <c r="CY7"/>
  <c r="DA4"/>
  <c r="DA7"/>
  <c r="DC7"/>
  <c r="DC4"/>
  <c r="DE4"/>
  <c r="DE7"/>
  <c r="DI4"/>
  <c r="DI7"/>
  <c r="CZ4"/>
  <c r="CZ7"/>
  <c r="DD4"/>
  <c r="DD7"/>
  <c r="DH4"/>
  <c r="DH7"/>
  <c r="DB7"/>
  <c r="DF7"/>
  <c r="CX4"/>
  <c r="DJ144" i="1" l="1"/>
  <c r="DJ145" s="1"/>
</calcChain>
</file>

<file path=xl/sharedStrings.xml><?xml version="1.0" encoding="utf-8"?>
<sst xmlns="http://schemas.openxmlformats.org/spreadsheetml/2006/main" count="7294" uniqueCount="517">
  <si>
    <t>pair</t>
  </si>
  <si>
    <t>Study.x</t>
  </si>
  <si>
    <t>Location.x</t>
  </si>
  <si>
    <t>Year.x</t>
  </si>
  <si>
    <t>Crop.x</t>
  </si>
  <si>
    <t>Cultivar.x</t>
  </si>
  <si>
    <t>WateringRegime.x</t>
  </si>
  <si>
    <t>Pptn.x</t>
  </si>
  <si>
    <t>Irrign.x</t>
  </si>
  <si>
    <t>TotH2O.x</t>
  </si>
  <si>
    <t>CO2treatment.x</t>
  </si>
  <si>
    <t>NapplicnQ.x</t>
  </si>
  <si>
    <t>Napplicn.x</t>
  </si>
  <si>
    <t>Phos_App.x</t>
  </si>
  <si>
    <t>Temperature_treatment.x</t>
  </si>
  <si>
    <t>TOS.x</t>
  </si>
  <si>
    <t>CO2_indicator.x</t>
  </si>
  <si>
    <t>Pair_Count.x</t>
  </si>
  <si>
    <t>Pair.CO2_ID.x</t>
  </si>
  <si>
    <t>X24hCO2.x</t>
  </si>
  <si>
    <t>Yield.x</t>
  </si>
  <si>
    <t>Zn.x</t>
  </si>
  <si>
    <t>Fe.x</t>
  </si>
  <si>
    <t>Ph.x</t>
  </si>
  <si>
    <t>N.x</t>
  </si>
  <si>
    <t>P.x</t>
  </si>
  <si>
    <t>K.x</t>
  </si>
  <si>
    <t>S.x</t>
  </si>
  <si>
    <t>B.x</t>
  </si>
  <si>
    <t>Ca.x</t>
  </si>
  <si>
    <t>Mg.x</t>
  </si>
  <si>
    <t>Mn.x</t>
  </si>
  <si>
    <t>Cu.x</t>
  </si>
  <si>
    <t>water.x</t>
  </si>
  <si>
    <t>fert.x</t>
  </si>
  <si>
    <t>Znu.x</t>
  </si>
  <si>
    <t>Feu.x</t>
  </si>
  <si>
    <t>Phu.x</t>
  </si>
  <si>
    <t>Nu.x</t>
  </si>
  <si>
    <t>Pu.x</t>
  </si>
  <si>
    <t>Ku.x</t>
  </si>
  <si>
    <t>Su.x</t>
  </si>
  <si>
    <t>Bu.x</t>
  </si>
  <si>
    <t>Cau.x</t>
  </si>
  <si>
    <t>Mgu.x</t>
  </si>
  <si>
    <t>Mnu.x</t>
  </si>
  <si>
    <t>Cuu.x</t>
  </si>
  <si>
    <t>Study.y</t>
  </si>
  <si>
    <t>Location.y</t>
  </si>
  <si>
    <t>Year.y</t>
  </si>
  <si>
    <t>Crop.y</t>
  </si>
  <si>
    <t>Cultivar.y</t>
  </si>
  <si>
    <t>WateringRegime.y</t>
  </si>
  <si>
    <t>Pptn.y</t>
  </si>
  <si>
    <t>Irrign.y</t>
  </si>
  <si>
    <t>TotH2O.y</t>
  </si>
  <si>
    <t>CO2treatment.y</t>
  </si>
  <si>
    <t>NapplicnQ.y</t>
  </si>
  <si>
    <t>Napplicn.y</t>
  </si>
  <si>
    <t>Phos_App.y</t>
  </si>
  <si>
    <t>Temperature_treatment.y</t>
  </si>
  <si>
    <t>TOS.y</t>
  </si>
  <si>
    <t>CO2_indicator.y</t>
  </si>
  <si>
    <t>Pair_Count.y</t>
  </si>
  <si>
    <t>Pair.CO2_ID.y</t>
  </si>
  <si>
    <t>X24hCO2.y</t>
  </si>
  <si>
    <t>Yield.y</t>
  </si>
  <si>
    <t>Zn.y</t>
  </si>
  <si>
    <t>Fe.y</t>
  </si>
  <si>
    <t>Ph.y</t>
  </si>
  <si>
    <t>N.y</t>
  </si>
  <si>
    <t>P.y</t>
  </si>
  <si>
    <t>K.y</t>
  </si>
  <si>
    <t>S.y</t>
  </si>
  <si>
    <t>B.y</t>
  </si>
  <si>
    <t>Ca.y</t>
  </si>
  <si>
    <t>Mg.y</t>
  </si>
  <si>
    <t>Mn.y</t>
  </si>
  <si>
    <t>Cu.y</t>
  </si>
  <si>
    <t>water.y</t>
  </si>
  <si>
    <t>fert.y</t>
  </si>
  <si>
    <t>Znu.y</t>
  </si>
  <si>
    <t>Feu.y</t>
  </si>
  <si>
    <t>Phu.y</t>
  </si>
  <si>
    <t>Nu.y</t>
  </si>
  <si>
    <t>Pu.y</t>
  </si>
  <si>
    <t>Ku.y</t>
  </si>
  <si>
    <t>Su.y</t>
  </si>
  <si>
    <t>Bu.y</t>
  </si>
  <si>
    <t>Cau.y</t>
  </si>
  <si>
    <t>Mgu.y</t>
  </si>
  <si>
    <t>Mnu.y</t>
  </si>
  <si>
    <t>Cuu.y</t>
  </si>
  <si>
    <t>RRyield</t>
  </si>
  <si>
    <t>RRZn</t>
  </si>
  <si>
    <t>RRFe</t>
  </si>
  <si>
    <t>RRN</t>
  </si>
  <si>
    <t>RRP</t>
  </si>
  <si>
    <t>RRK</t>
  </si>
  <si>
    <t>RRS</t>
  </si>
  <si>
    <t>RRB</t>
  </si>
  <si>
    <t>RRCa</t>
  </si>
  <si>
    <t>RRMg</t>
  </si>
  <si>
    <t>RRMn</t>
  </si>
  <si>
    <t>RRCu</t>
  </si>
  <si>
    <t>AGFACE_Australia_Wheat</t>
  </si>
  <si>
    <t>Horsham_Australia</t>
  </si>
  <si>
    <t>wheat</t>
  </si>
  <si>
    <t>Janz</t>
  </si>
  <si>
    <t>Dry</t>
  </si>
  <si>
    <t>aCO2</t>
  </si>
  <si>
    <t>Low</t>
  </si>
  <si>
    <t>TOS1</t>
  </si>
  <si>
    <t>No</t>
  </si>
  <si>
    <t>eCO2</t>
  </si>
  <si>
    <t>Yitpi</t>
  </si>
  <si>
    <t>Wet</t>
  </si>
  <si>
    <t>TOS2</t>
  </si>
  <si>
    <t>RiceFACE</t>
  </si>
  <si>
    <t>Tsukubamirai_Japan</t>
  </si>
  <si>
    <t>Rice</t>
  </si>
  <si>
    <t>86Y8</t>
  </si>
  <si>
    <t>High</t>
  </si>
  <si>
    <t>NormalTemperature</t>
  </si>
  <si>
    <t>Aikoku</t>
  </si>
  <si>
    <t>Medium</t>
  </si>
  <si>
    <t>Akidawara</t>
  </si>
  <si>
    <t>Akihikari</t>
  </si>
  <si>
    <t>Akita63</t>
  </si>
  <si>
    <t>Shizukuishi_Japan</t>
  </si>
  <si>
    <t>Akitakomachi</t>
  </si>
  <si>
    <t>ElevatedTemperature</t>
  </si>
  <si>
    <t>Bekoaoba</t>
  </si>
  <si>
    <t>Hoshiaoba</t>
  </si>
  <si>
    <t>IR72</t>
  </si>
  <si>
    <t>Kokuriku193</t>
  </si>
  <si>
    <t>Koshihikari</t>
  </si>
  <si>
    <t>Lemont</t>
  </si>
  <si>
    <t>Milyang23</t>
  </si>
  <si>
    <t>Miriroman</t>
  </si>
  <si>
    <t>Nihonbare</t>
  </si>
  <si>
    <t>Norin8</t>
  </si>
  <si>
    <t>SY63</t>
  </si>
  <si>
    <t>Takanari</t>
  </si>
  <si>
    <t>Walpeup_Australia</t>
  </si>
  <si>
    <t>AGFACE_FieldPeas</t>
  </si>
  <si>
    <t>Fieldpeas</t>
  </si>
  <si>
    <t>Bohatyr</t>
  </si>
  <si>
    <t>Kaspa</t>
  </si>
  <si>
    <t>OZP0601</t>
  </si>
  <si>
    <t>OZP0902</t>
  </si>
  <si>
    <t>Sturt</t>
  </si>
  <si>
    <t>Drysdale</t>
  </si>
  <si>
    <t>Gladius</t>
  </si>
  <si>
    <t>H45</t>
  </si>
  <si>
    <t>Hartog</t>
  </si>
  <si>
    <t>Silverstar</t>
  </si>
  <si>
    <t>Zebu</t>
  </si>
  <si>
    <t>SoyFACE_Soy</t>
  </si>
  <si>
    <t>Champaign_Illinois</t>
  </si>
  <si>
    <t>soybean</t>
  </si>
  <si>
    <t>Clark</t>
  </si>
  <si>
    <t>Dwight</t>
  </si>
  <si>
    <t>Flyer</t>
  </si>
  <si>
    <t>Loda</t>
  </si>
  <si>
    <t>Pana</t>
  </si>
  <si>
    <t>Spencer</t>
  </si>
  <si>
    <t>Williams</t>
  </si>
  <si>
    <t>Maricopa_Sorghum</t>
  </si>
  <si>
    <t>Maricopa_Arizona</t>
  </si>
  <si>
    <t>Sorghum</t>
  </si>
  <si>
    <t>Yes</t>
  </si>
  <si>
    <t>SoyFACE_Corn</t>
  </si>
  <si>
    <t>Corn</t>
  </si>
  <si>
    <t>Cv34B43</t>
  </si>
  <si>
    <t>DKC61-19</t>
  </si>
  <si>
    <t>Column1</t>
  </si>
  <si>
    <t>RRZnu</t>
  </si>
  <si>
    <t>RRFeu</t>
  </si>
  <si>
    <t>Nu</t>
  </si>
  <si>
    <t>Pu</t>
  </si>
  <si>
    <t>Ku</t>
  </si>
  <si>
    <t>Su</t>
  </si>
  <si>
    <t>Bu</t>
  </si>
  <si>
    <t>Cau</t>
  </si>
  <si>
    <t>Mgu</t>
  </si>
  <si>
    <t>Mnu</t>
  </si>
  <si>
    <t>Cuu</t>
  </si>
  <si>
    <t>phytate</t>
  </si>
  <si>
    <t>RRNu</t>
  </si>
  <si>
    <t>RRPu</t>
  </si>
  <si>
    <t>RRKu</t>
  </si>
  <si>
    <t>RRSu</t>
  </si>
  <si>
    <t>RRBu</t>
  </si>
  <si>
    <t>RRCau</t>
  </si>
  <si>
    <t>RRMgu</t>
  </si>
  <si>
    <t>RRMnu</t>
  </si>
  <si>
    <t>RRCuu</t>
  </si>
  <si>
    <t>Number of rows in this average</t>
  </si>
  <si>
    <t>order</t>
  </si>
  <si>
    <t>Column3</t>
  </si>
  <si>
    <t>Row</t>
  </si>
  <si>
    <t>FACE</t>
  </si>
  <si>
    <t>OTC</t>
  </si>
  <si>
    <t>Temperature gradient tunnels</t>
  </si>
  <si>
    <t>CO2 in this sample qual.</t>
  </si>
  <si>
    <t>aaCO2</t>
  </si>
  <si>
    <t>eeCO2</t>
  </si>
  <si>
    <t>label</t>
  </si>
  <si>
    <t>Champaign_Illinois2008CornDryLowCv34B43</t>
  </si>
  <si>
    <t>Champaign_Illinois2008CornDryLowDKC61-19</t>
  </si>
  <si>
    <t>Champaign_Illinois2008CornDryMediumCv34B43</t>
  </si>
  <si>
    <t>Champaign_Illinois2008CornDryMediumDKC61-19</t>
  </si>
  <si>
    <t>Horsham_Australia2010FieldpeasDryLow38862Bohatyr</t>
  </si>
  <si>
    <t>Horsham_Australia2010FieldpeasWetLow38862Bohatyr</t>
  </si>
  <si>
    <t>Horsham_Australia2010FieldpeasDryLow38862Kaspa</t>
  </si>
  <si>
    <t>Horsham_Australia2010FieldpeasWetLow38862Kaspa</t>
  </si>
  <si>
    <t>Horsham_Australia2010FieldpeasDryLow38862OZP0601</t>
  </si>
  <si>
    <t>Horsham_Australia2010FieldpeasWetLow38862OZP0601</t>
  </si>
  <si>
    <t>Horsham_Australia2010FieldpeasDryLow38862OZP0902</t>
  </si>
  <si>
    <t>Horsham_Australia2010FieldpeasWetLow38862OZP0902</t>
  </si>
  <si>
    <t>Horsham_Australia2010FieldpeasDryLow38862Sturt</t>
  </si>
  <si>
    <t>Horsham_Australia2010FieldpeasWetLow38862Sturt</t>
  </si>
  <si>
    <t>Shizukuishi_Japan2007RiceWetMediumNormalTemperatureAkitakomachi</t>
  </si>
  <si>
    <t>Shizukuishi_Japan2007RiceWetMediumElevatedTemperatureAkitakomachi</t>
  </si>
  <si>
    <t>Shizukuishi_Japan2008RiceWetMediumNormalTemperatureAkitakomachi</t>
  </si>
  <si>
    <t>Shizukuishi_Japan2008RiceWetMediumElevatedTemperatureAkitakomachi</t>
  </si>
  <si>
    <t>Shizukuishi_Japan2008RiceWetMediumNormalTemperatureKoshihikari</t>
  </si>
  <si>
    <t>Shizukuishi_Japan2008RiceWetMediumNormalTemperatureTakanari</t>
  </si>
  <si>
    <t>Tsukubamirai_Japan2010RiceWetHighNormalTemperature86Y8</t>
  </si>
  <si>
    <t>Tsukubamirai_Japan2010RiceWetMediumNormalTemperatureAikoku</t>
  </si>
  <si>
    <t>Tsukubamirai_Japan2010RiceWetMediumNormalTemperatureAkidawara</t>
  </si>
  <si>
    <t>Tsukubamirai_Japan2010RiceWetMediumNormalTemperatureAkihikari</t>
  </si>
  <si>
    <t>Tsukubamirai_Japan2010RiceWetMediumNormalTemperatureAkita63</t>
  </si>
  <si>
    <t>Tsukubamirai_Japan2010RiceWetMediumNormalTemperatureAkitakomachi</t>
  </si>
  <si>
    <t>Tsukubamirai_Japan2010RiceWetHighNormalTemperatureBekoaoba</t>
  </si>
  <si>
    <t>Tsukubamirai_Japan2010RiceWetHighNormalTemperatureHoshiaoba</t>
  </si>
  <si>
    <t>Tsukubamirai_Japan2010RiceWetHighNormalTemperatureIR72</t>
  </si>
  <si>
    <t>Tsukubamirai_Japan2010RiceWetHighNormalTemperatureKokuriku193</t>
  </si>
  <si>
    <t>Tsukubamirai_Japan2010RiceWetLowNormalTemperatureKoshihikari</t>
  </si>
  <si>
    <t>Tsukubamirai_Japan2010RiceWetMediumNormalTemperatureKoshihikari</t>
  </si>
  <si>
    <t>Tsukubamirai_Japan2010RiceWetMediumElevatedTemperatureKoshihikari</t>
  </si>
  <si>
    <t>Tsukubamirai_Japan2010RiceWetHighNormalTemperatureKoshihikari</t>
  </si>
  <si>
    <t>Tsukubamirai_Japan2010RiceWetHighNormalTemperatureLemont</t>
  </si>
  <si>
    <t>Tsukubamirai_Japan2010RiceWetHighNormalTemperatureMilyang23</t>
  </si>
  <si>
    <t>Tsukubamirai_Japan2010RiceWetHighNormalTemperatureMiriroman</t>
  </si>
  <si>
    <t>Tsukubamirai_Japan2010RiceWetHighNormalTemperatureNihonbare</t>
  </si>
  <si>
    <t>Tsukubamirai_Japan2010RiceWetMediumNormalTemperatureNorin8</t>
  </si>
  <si>
    <t>Tsukubamirai_Japan2010RiceWetMediumNormalTemperatureSY63</t>
  </si>
  <si>
    <t>Tsukubamirai_Japan2010RiceWetMediumElevatedTemperatureSY63</t>
  </si>
  <si>
    <t>Tsukubamirai_Japan2010RiceWetMediumNormalTemperatureTakanari</t>
  </si>
  <si>
    <t>Tsukubamirai_Japan2010RiceWetHighNormalTemperatureTakanari</t>
  </si>
  <si>
    <t>Tsukubamirai_Japan2010RiceWetMediumNormalTemperature86Y8</t>
  </si>
  <si>
    <t>Tsukubamirai_Japan2010RiceWetMediumElevatedTemperature86Y8</t>
  </si>
  <si>
    <t>Maricopa_Arizona1998SorghumDryMedium</t>
  </si>
  <si>
    <t>Maricopa_Arizona1998SorghumWetMedium</t>
  </si>
  <si>
    <t>Maricopa_Arizona1999SorghumDryMedium</t>
  </si>
  <si>
    <t>Maricopa_Arizona1999SorghumWetMedium</t>
  </si>
  <si>
    <t>Champaign_Illinois2001soybeanDryLow35576Clark</t>
  </si>
  <si>
    <t>Champaign_Illinois2001soybeanDryLow35576Dwight</t>
  </si>
  <si>
    <t>Champaign_Illinois2001soybeanDryLow35576Flyer</t>
  </si>
  <si>
    <t>Champaign_Illinois2001soybeanDryLow35576Loda</t>
  </si>
  <si>
    <t>Champaign_Illinois2001soybeanDryLow35576Pana</t>
  </si>
  <si>
    <t>Champaign_Illinois2001soybeanDryLow35576Spencer</t>
  </si>
  <si>
    <t>Champaign_Illinois2001soybeanDryLow35576Williams</t>
  </si>
  <si>
    <t>Champaign_Illinois2002soybeanDryLow35946Clark</t>
  </si>
  <si>
    <t>Champaign_Illinois2002soybeanDryLow35946Dwight</t>
  </si>
  <si>
    <t>Champaign_Illinois2002soybeanDryLow35946Flyer</t>
  </si>
  <si>
    <t>Champaign_Illinois2002soybeanDryLow35946Loda</t>
  </si>
  <si>
    <t>Champaign_Illinois2002soybeanDryLow35946Pana</t>
  </si>
  <si>
    <t>Champaign_Illinois2002soybeanDryLow35946Spencer</t>
  </si>
  <si>
    <t>Champaign_Illinois2002soybeanDryLow35946Williams</t>
  </si>
  <si>
    <t>Champaign_Illinois2004soybeanDryLow36673Clark</t>
  </si>
  <si>
    <t>Champaign_Illinois2004soybeanDryLow36673Dwight</t>
  </si>
  <si>
    <t>Champaign_Illinois2004soybeanDryLow36673Flyer</t>
  </si>
  <si>
    <t>Champaign_Illinois2004soybeanDryLow36673Loda</t>
  </si>
  <si>
    <t>Champaign_Illinois2004soybeanDryLow36673Pana</t>
  </si>
  <si>
    <t>Champaign_Illinois2004soybeanDryLow36673Spencer</t>
  </si>
  <si>
    <t>Champaign_Illinois2004soybeanDryLow36673Williams</t>
  </si>
  <si>
    <t>Champaign_Illinois2006soybeanDryLow37400Pana</t>
  </si>
  <si>
    <t>Champaign_Illinois2007soybeanDryLow37762Pana</t>
  </si>
  <si>
    <t>Champaign_Illinois2008soybeanDryLow38154Loda</t>
  </si>
  <si>
    <t>Champaign_Illinois2008soybeanDryLow38154Pana</t>
  </si>
  <si>
    <t>Horsham_Australia2007wheatDryLowTOS1Janz</t>
  </si>
  <si>
    <t>Horsham_Australia2007wheatWetLowTOS2Yitpi</t>
  </si>
  <si>
    <t>Horsham_Australia2007wheatWetMediumTOS1Yitpi</t>
  </si>
  <si>
    <t>Horsham_Australia2007wheatWetMediumTOS2Yitpi</t>
  </si>
  <si>
    <t>Horsham_Australia2007wheatDryLowTOS1Yitpi</t>
  </si>
  <si>
    <t>Horsham_Australia2007wheatDryLowTOS2Janz</t>
  </si>
  <si>
    <t>Horsham_Australia2007wheatDryLowTOS2Yitpi</t>
  </si>
  <si>
    <t>Horsham_Australia2007wheatDryMediumTOS1Yitpi</t>
  </si>
  <si>
    <t>Horsham_Australia2007wheatDryMediumTOS2Yitpi</t>
  </si>
  <si>
    <t>Horsham_Australia2007wheatWetLowTOS1Janz</t>
  </si>
  <si>
    <t>Horsham_Australia2007wheatWetLowTOS1Yitpi</t>
  </si>
  <si>
    <t>Horsham_Australia2007wheatWetLowTOS2Janz</t>
  </si>
  <si>
    <t>Horsham_Australia2008wheatDryLowTOS1Janz</t>
  </si>
  <si>
    <t>Horsham_Australia2008wheatDryLowTOS1Yitpi</t>
  </si>
  <si>
    <t>Horsham_Australia2008wheatDryLowTOS2Janz</t>
  </si>
  <si>
    <t>Horsham_Australia2008wheatDryLowTOS2Yitpi</t>
  </si>
  <si>
    <t>Horsham_Australia2008wheatDryMediumTOS1Yitpi</t>
  </si>
  <si>
    <t>Horsham_Australia2008wheatDryMediumTOS2Yitpi</t>
  </si>
  <si>
    <t>Horsham_Australia2008wheatWetLowTOS1Janz</t>
  </si>
  <si>
    <t>Horsham_Australia2008wheatWetLowTOS1Yitpi</t>
  </si>
  <si>
    <t>Horsham_Australia2008wheatWetLowTOS2Janz</t>
  </si>
  <si>
    <t>Horsham_Australia2008wheatWetLowTOS2Yitpi</t>
  </si>
  <si>
    <t>Horsham_Australia2008wheatWetMediumTOS1Yitpi</t>
  </si>
  <si>
    <t>Horsham_Australia2008wheatWetMediumTOS2Yitpi</t>
  </si>
  <si>
    <t>Walpeup_Australia2008wheatWetLowTOS1Yitpi</t>
  </si>
  <si>
    <t>Walpeup_Australia2008wheatWetLowTOS2Yitpi</t>
  </si>
  <si>
    <t>Horsham_Australia2009wheatDryLowTOS1Drysdale</t>
  </si>
  <si>
    <t>Horsham_Australia2009wheatDryLowTOS1Gladius</t>
  </si>
  <si>
    <t>Horsham_Australia2009wheatDryLowTOS1H45</t>
  </si>
  <si>
    <t>Horsham_Australia2009wheatDryLowTOS1Hartog</t>
  </si>
  <si>
    <t>Horsham_Australia2009wheatDryLowTOS1Silverstar</t>
  </si>
  <si>
    <t>Horsham_Australia2009wheatDryLowTOS1Zebu</t>
  </si>
  <si>
    <t>Horsham_Australia2009wheatDryLowTOS2Drysdale</t>
  </si>
  <si>
    <t>Horsham_Australia2009wheatDryLowTOS2Gladius</t>
  </si>
  <si>
    <t>Horsham_Australia2009wheatDryLowTOS2H45</t>
  </si>
  <si>
    <t>Horsham_Australia2009wheatDryLowTOS2Hartog</t>
  </si>
  <si>
    <t>Horsham_Australia2009wheatDryLowTOS2Silverstar</t>
  </si>
  <si>
    <t>Horsham_Australia2009wheatDryLowTOS2Zebu</t>
  </si>
  <si>
    <t>Horsham_Australia2009wheatDryLowTOS1Janz</t>
  </si>
  <si>
    <t>Horsham_Australia2009wheatDryLowTOS1Yitpi</t>
  </si>
  <si>
    <t>Horsham_Australia2009wheatDryLowTOS2Janz</t>
  </si>
  <si>
    <t>Horsham_Australia2009wheatDryLowTOS2Yitpi</t>
  </si>
  <si>
    <t>Horsham_Australia2009wheatDryMediumTOS1Yitpi</t>
  </si>
  <si>
    <t>Horsham_Australia2009wheatDryMediumTOS2Yitpi</t>
  </si>
  <si>
    <t>Horsham_Australia2009wheatWetLowTOS1Drysdale</t>
  </si>
  <si>
    <t>Horsham_Australia2009wheatWetLowTOS1Gladius</t>
  </si>
  <si>
    <t>Horsham_Australia2009wheatWetLowTOS1H45</t>
  </si>
  <si>
    <t>Horsham_Australia2009wheatWetLowTOS1Hartog</t>
  </si>
  <si>
    <t>Horsham_Australia2009wheatWetLowTOS1Silverstar</t>
  </si>
  <si>
    <t>Horsham_Australia2009wheatWetLowTOS1Zebu</t>
  </si>
  <si>
    <t>Horsham_Australia2009wheatWetLowTOS2Drysdale</t>
  </si>
  <si>
    <t>Horsham_Australia2009wheatWetLowTOS2Gladius</t>
  </si>
  <si>
    <t>Horsham_Australia2009wheatWetLowTOS2H45</t>
  </si>
  <si>
    <t>Horsham_Australia2009wheatWetLowTOS2Hartog</t>
  </si>
  <si>
    <t>Horsham_Australia2009wheatWetLowTOS2Silverstar</t>
  </si>
  <si>
    <t>Horsham_Australia2009wheatWetLowTOS2Zebu</t>
  </si>
  <si>
    <t>Horsham_Australia2009wheatWetLowTOS1Janz</t>
  </si>
  <si>
    <t>Horsham_Australia2009wheatWetLowTOS1Yitpi</t>
  </si>
  <si>
    <t>Horsham_Australia2009wheatWetLowTOS2Janz</t>
  </si>
  <si>
    <t>Horsham_Australia2009wheatWetLowTOS2Yitpi</t>
  </si>
  <si>
    <t>Horsham_Australia2009wheatWetMediumTOS1Yitpi</t>
  </si>
  <si>
    <t>Horsham_Australia2009wheatWetMediumTOS2Yitpi</t>
  </si>
  <si>
    <t>Walpeup_Australia2009wheatWetLowTOS1Yitpi</t>
  </si>
  <si>
    <t>Walpeup_Australia2009wheatWetLowTOS2Yitpi</t>
  </si>
  <si>
    <t>percent N</t>
  </si>
  <si>
    <t>Shizukuishi_Japan1999RiceWetMedium34815Akitakomachi</t>
  </si>
  <si>
    <t>Shizukuishi_Japan2000RiceWetMedium35182Akitakomachi</t>
  </si>
  <si>
    <t>Braunschweig_Germany2000BarleyWetLow34964Theresa</t>
  </si>
  <si>
    <t>Braunschweig_Germany2000BarleyWetMedium34964Theresa</t>
  </si>
  <si>
    <t>Braunschweig_Germany2002WheatWetLow35739Batis</t>
  </si>
  <si>
    <t>Braunschweig_Germany2002WheatWetMedium35739Batis</t>
  </si>
  <si>
    <t>Braunschweig_Germany2003BarleyWetLow36061Theresa</t>
  </si>
  <si>
    <t>Braunschweig_Germany2003BarleyWetMedium36061Theresa</t>
  </si>
  <si>
    <t>Braunschweig_Germany2005WheatWetLow36824Batis</t>
  </si>
  <si>
    <t>Braunschweig_Germany2005WheatWetMedium36824Batis</t>
  </si>
  <si>
    <t>Giessen_Germany1998PotatoWetMedium34468Bintje</t>
  </si>
  <si>
    <t>Giessen_Germany1999PotatoWetMedium34843Bintje</t>
  </si>
  <si>
    <t>Hohenheim_Germany2004WheatWetMedium36614TRISO</t>
  </si>
  <si>
    <t>Hohenheim_Germany2005WheatWetMedium36973TRISO</t>
  </si>
  <si>
    <t>Göteborg_Sweden1994WheatWetMedium32990Dragon</t>
  </si>
  <si>
    <t>Göteborg_Sweden1995WheatWetMedium33360Dragon</t>
  </si>
  <si>
    <t>Göteborg_Sweden1996WheatWetMedium33736Dragon</t>
  </si>
  <si>
    <t>Göteburg_Sweden1998PotatoWetMedium34487Bintje</t>
  </si>
  <si>
    <t>Jokioinen_Finland1999PotatoWetMedium34859Bintje</t>
  </si>
  <si>
    <t>Sutton_Bonnington_UK1998PotatoWetMedium34469Bintje</t>
  </si>
  <si>
    <t>Sutton_Bonnington_UK1999PotatoWetMedium34842Bintje</t>
  </si>
  <si>
    <t>Tervuren_Belgium1998PotatoWetMedium34468Bintje</t>
  </si>
  <si>
    <t>Tervuren_Belgium1999PotatoWetMedium34839Bintje</t>
  </si>
  <si>
    <t>Auburn_Alabama1992SorghumWetMediumSavanna_5</t>
  </si>
  <si>
    <t>Auburn_Alabama1992SoybeanWetMediumStonewall</t>
  </si>
  <si>
    <t>Auburn_Alabama1993SorghumWetMediumSavanna_5</t>
  </si>
  <si>
    <t>Auburn_Alabama1993SoybeanWetMediumStonewall</t>
  </si>
  <si>
    <t>Auburn_Alabama1994SorghumWetMediumSavanna_5</t>
  </si>
  <si>
    <t>Auburn_Alabama1994SoybeanWetMediumStonewall</t>
  </si>
  <si>
    <t>Braunschweig_Germany1991BarleyWetMedium31909Alexis</t>
  </si>
  <si>
    <t>Braunschweig_Germany1991BarleyWetMedium31909Arena</t>
  </si>
  <si>
    <t>Braunschweig_Germany1991WheatWetMedium31909Star</t>
  </si>
  <si>
    <t>Braunschweig_Germany1991WheatWetMedium31909Turbo</t>
  </si>
  <si>
    <t>Giessen_Germany1994WheatWetLowMinaret</t>
  </si>
  <si>
    <t>Giessen_Germany1994WheatWetMediumMinaret</t>
  </si>
  <si>
    <t>Göteborg_Sweden1996WheatExtra_wetMedium33736Dragon</t>
  </si>
  <si>
    <t>Roskilde_Denmark1994WheatWetLowMinaret</t>
  </si>
  <si>
    <t>Roskilde_Denmark1994WheatWetMediumMinaret</t>
  </si>
  <si>
    <t>Roskilde_Denmark1995WheatWetLowMinaret</t>
  </si>
  <si>
    <t>Roskilde_Denmark1995WheatWetMediumMinaret</t>
  </si>
  <si>
    <t>Salamanca_Spain1997WheatWetMedium+4ºCAlcázar</t>
  </si>
  <si>
    <t>Salamanca_Spain1997WheatWetMedium+4ºCRinconada</t>
  </si>
  <si>
    <t>Salamanca_Spain1997WheatWetMediumActualAlcázar</t>
  </si>
  <si>
    <t>Salamanca_Spain1997WheatWetMediumActualRinconada</t>
  </si>
  <si>
    <t>exclude</t>
  </si>
  <si>
    <t>done</t>
  </si>
  <si>
    <t>got</t>
  </si>
  <si>
    <t>site</t>
  </si>
  <si>
    <t>year</t>
  </si>
  <si>
    <t>plantorder</t>
  </si>
  <si>
    <t>type</t>
  </si>
  <si>
    <t>plant</t>
  </si>
  <si>
    <t>source</t>
  </si>
  <si>
    <t>author</t>
  </si>
  <si>
    <t>ambient</t>
  </si>
  <si>
    <t>elevated</t>
  </si>
  <si>
    <t>enrichment</t>
  </si>
  <si>
    <t>Facility</t>
  </si>
  <si>
    <t>ours</t>
  </si>
  <si>
    <t>DryLow35576Clark</t>
  </si>
  <si>
    <t>DryLow35576Dwight</t>
  </si>
  <si>
    <t>DryLow35576Flyer</t>
  </si>
  <si>
    <t>DryLow35576Loda</t>
  </si>
  <si>
    <t>DryLow35576Pana</t>
  </si>
  <si>
    <t>DryLow35576Spencer</t>
  </si>
  <si>
    <t>DryLow35576Williams</t>
  </si>
  <si>
    <t>DryLow35946Clark</t>
  </si>
  <si>
    <t>DryLow35946Dwight</t>
  </si>
  <si>
    <t>DryLow35946Flyer</t>
  </si>
  <si>
    <t>DryLow35946Loda</t>
  </si>
  <si>
    <t>DryLow35946Pana</t>
  </si>
  <si>
    <t>DryLow35946Spencer</t>
  </si>
  <si>
    <t>DryLow35946Williams</t>
  </si>
  <si>
    <t>DryLow36673Clark</t>
  </si>
  <si>
    <t>DryLow36673Dwight</t>
  </si>
  <si>
    <t>DryLow36673Flyer</t>
  </si>
  <si>
    <t>DryLow36673Loda</t>
  </si>
  <si>
    <t>DryLow36673Pana</t>
  </si>
  <si>
    <t>DryLow36673Spencer</t>
  </si>
  <si>
    <t>DryLow36673Williams</t>
  </si>
  <si>
    <t>DryLow37400Pana</t>
  </si>
  <si>
    <t>DryLow37762Pana</t>
  </si>
  <si>
    <t>DryLow38154Loda</t>
  </si>
  <si>
    <t>DryLow38154Pana</t>
  </si>
  <si>
    <t>DryLowTOS1Janz</t>
  </si>
  <si>
    <t>DryLowTOS1Yitpi</t>
  </si>
  <si>
    <t>DryLowTOS2Janz</t>
  </si>
  <si>
    <t>DryLowTOS2Yitpi</t>
  </si>
  <si>
    <t>DryMediumTOS1Yitpi</t>
  </si>
  <si>
    <t>DryMediumTOS2Yitpi</t>
  </si>
  <si>
    <t>WetLowTOS1Janz</t>
  </si>
  <si>
    <t>WetLowTOS1Yitpi</t>
  </si>
  <si>
    <t>WetLowTOS2Janz</t>
  </si>
  <si>
    <t>WetLowTOS2Yitpi</t>
  </si>
  <si>
    <t>WetMediumTOS1Yitpi</t>
  </si>
  <si>
    <t>WetMediumTOS2Yitpi</t>
  </si>
  <si>
    <t>DryLowTOS1Drysdale</t>
  </si>
  <si>
    <t>DryLowTOS1Gladius</t>
  </si>
  <si>
    <t>DryLowTOS1H45</t>
  </si>
  <si>
    <t>DryLowTOS1Hartog</t>
  </si>
  <si>
    <t>DryLowTOS1Silverstar</t>
  </si>
  <si>
    <t>DryLowTOS1Zebu</t>
  </si>
  <si>
    <t>DryLowTOS2Drysdale</t>
  </si>
  <si>
    <t>DryLowTOS2Gladius</t>
  </si>
  <si>
    <t>DryLowTOS2H45</t>
  </si>
  <si>
    <t>DryLowTOS2Hartog</t>
  </si>
  <si>
    <t>DryLowTOS2Silverstar</t>
  </si>
  <si>
    <t>DryLowTOS2Zebu</t>
  </si>
  <si>
    <t>WetLowTOS1Drysdale</t>
  </si>
  <si>
    <t>WetLowTOS1Gladius</t>
  </si>
  <si>
    <t>WetLowTOS1H45</t>
  </si>
  <si>
    <t>WetLowTOS1Hartog</t>
  </si>
  <si>
    <t>WetLowTOS1Silverstar</t>
  </si>
  <si>
    <t>WetLowTOS1Zebu</t>
  </si>
  <si>
    <t>WetLowTOS2Drysdale</t>
  </si>
  <si>
    <t>WetLowTOS2Gladius</t>
  </si>
  <si>
    <t>WetLowTOS2H45</t>
  </si>
  <si>
    <t>WetLowTOS2Hartog</t>
  </si>
  <si>
    <t>WetLowTOS2Silverstar</t>
  </si>
  <si>
    <t>WetLowTOS2Zebu</t>
  </si>
  <si>
    <t>WetMediumElevatedTemperatureAkitakomachi</t>
  </si>
  <si>
    <t>WetMediumNormalTemperatureAkitakomachi</t>
  </si>
  <si>
    <t>WetMediumNormalTemperatureKoshihikari</t>
  </si>
  <si>
    <t>WetMediumNormalTemperatureTakanari</t>
  </si>
  <si>
    <t>WetHighNormalTemperature86Y8</t>
  </si>
  <si>
    <t>WetHighNormalTemperatureBekoaoba</t>
  </si>
  <si>
    <t>WetHighNormalTemperatureHoshiaoba</t>
  </si>
  <si>
    <t>WetHighNormalTemperatureIR72</t>
  </si>
  <si>
    <t>WetHighNormalTemperatureKokuriku193</t>
  </si>
  <si>
    <t>WetHighNormalTemperatureKoshihikari</t>
  </si>
  <si>
    <t>WetHighNormalTemperatureLemont</t>
  </si>
  <si>
    <t>WetHighNormalTemperatureMilyang23</t>
  </si>
  <si>
    <t>WetHighNormalTemperatureMiriroman</t>
  </si>
  <si>
    <t>WetHighNormalTemperatureNihonbare</t>
  </si>
  <si>
    <t>WetHighNormalTemperatureTakanari</t>
  </si>
  <si>
    <t>WetLowNormalTemperatureKoshihikari</t>
  </si>
  <si>
    <t>WetMediumElevatedTemperature86Y8</t>
  </si>
  <si>
    <t>WetMediumElevatedTemperatureKoshihikari</t>
  </si>
  <si>
    <t>WetMediumElevatedTemperatureSY63</t>
  </si>
  <si>
    <t>WetMediumNormalTemperature86Y8</t>
  </si>
  <si>
    <t>WetMediumNormalTemperatureAikoku</t>
  </si>
  <si>
    <t>WetMediumNormalTemperatureAkidawara</t>
  </si>
  <si>
    <t>WetMediumNormalTemperatureAkihikari</t>
  </si>
  <si>
    <t>WetMediumNormalTemperatureAkita63</t>
  </si>
  <si>
    <t>WetMediumNormalTemperatureNorin8</t>
  </si>
  <si>
    <t>WetMediumNormalTemperatureSY63</t>
  </si>
  <si>
    <t>DryLow38862Bohatyr</t>
  </si>
  <si>
    <t>DryLow38862Kaspa</t>
  </si>
  <si>
    <t>DryLow38862OZP0601</t>
  </si>
  <si>
    <t>DryLow38862OZP0902</t>
  </si>
  <si>
    <t>DryLow38862Sturt</t>
  </si>
  <si>
    <t>WetLow38862Bohatyr</t>
  </si>
  <si>
    <t>WetLow38862Kaspa</t>
  </si>
  <si>
    <t>WetLow38862OZP0601</t>
  </si>
  <si>
    <t>WetLow38862OZP0902</t>
  </si>
  <si>
    <t>WetLow38862Sturt</t>
  </si>
  <si>
    <t>DryLowCv34B43</t>
  </si>
  <si>
    <t>DryLowDKC61-19</t>
  </si>
  <si>
    <t>DryMediumCv34B43</t>
  </si>
  <si>
    <t>DryMediumDKC61-19</t>
  </si>
  <si>
    <t>DryMedium</t>
  </si>
  <si>
    <t>WetMedium</t>
  </si>
  <si>
    <t>C3 cereal</t>
  </si>
  <si>
    <t>C4 cereal</t>
  </si>
  <si>
    <t>maize</t>
  </si>
  <si>
    <t>oilcrop</t>
  </si>
  <si>
    <t>pulses</t>
  </si>
  <si>
    <t>peas</t>
  </si>
  <si>
    <t>sorghum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</si>
</sst>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</font>
    <font>
      <sz val="12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33" borderId="10" xfId="0" applyNumberFormat="1" applyFont="1" applyFill="1" applyBorder="1"/>
    <xf numFmtId="0" fontId="18" fillId="0" borderId="11" xfId="43" applyFont="1" applyBorder="1"/>
    <xf numFmtId="0" fontId="18" fillId="36" borderId="11" xfId="43" applyNumberFormat="1" applyFont="1" applyFill="1" applyBorder="1" applyAlignment="1">
      <alignment wrapText="1"/>
    </xf>
    <xf numFmtId="0" fontId="13" fillId="37" borderId="12" xfId="0" applyFont="1" applyFill="1" applyBorder="1"/>
    <xf numFmtId="0" fontId="18" fillId="0" borderId="11" xfId="43" applyFont="1" applyBorder="1"/>
    <xf numFmtId="0" fontId="18" fillId="0" borderId="11" xfId="43" applyFont="1" applyBorder="1"/>
    <xf numFmtId="0" fontId="18" fillId="0" borderId="11" xfId="43" applyFont="1" applyBorder="1"/>
    <xf numFmtId="0" fontId="18" fillId="34" borderId="11" xfId="43" applyNumberFormat="1" applyFont="1" applyFill="1" applyBorder="1" applyAlignment="1">
      <alignment wrapText="1"/>
    </xf>
    <xf numFmtId="0" fontId="18" fillId="35" borderId="11" xfId="43" applyNumberFormat="1" applyFont="1" applyFill="1" applyBorder="1" applyAlignment="1">
      <alignment wrapText="1"/>
    </xf>
    <xf numFmtId="0" fontId="0" fillId="33" borderId="13" xfId="0" applyNumberFormat="1" applyFont="1" applyFill="1" applyBorder="1"/>
    <xf numFmtId="0" fontId="0" fillId="38" borderId="13" xfId="0" applyNumberFormat="1" applyFont="1" applyFill="1" applyBorder="1"/>
    <xf numFmtId="0" fontId="0" fillId="38" borderId="14" xfId="0" applyNumberFormat="1" applyFont="1" applyFill="1" applyBorder="1"/>
    <xf numFmtId="0" fontId="19" fillId="0" borderId="0" xfId="0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hemes]_x000a__x000a_Sci-Fi=_x000a__x000a_Nature=_x000a__x000a_robin=_x000a__x000a__x000a__x000a_[SoundScheme.Nature]_x000a__x000a_SystemAsterisk=C:\SNDSYS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DD139" totalsRowShown="0">
  <autoFilter ref="A1:DD139">
    <filterColumn colId="3">
      <filters>
        <filter val="Tsukubamirai_Japan"/>
      </filters>
    </filterColumn>
    <filterColumn colId="5"/>
    <filterColumn colId="6"/>
    <filterColumn colId="106"/>
    <filterColumn colId="107"/>
  </autoFilter>
  <tableColumns count="108">
    <tableColumn id="1" name="Column1"/>
    <tableColumn id="2" name="pair"/>
    <tableColumn id="3" name="Study.x"/>
    <tableColumn id="4" name="Location.x"/>
    <tableColumn id="5" name="Year.x"/>
    <tableColumn id="6" name="Crop.x"/>
    <tableColumn id="7" name="Cultivar.x"/>
    <tableColumn id="8" name="WateringRegime.x"/>
    <tableColumn id="9" name="Pptn.x"/>
    <tableColumn id="10" name="Irrign.x"/>
    <tableColumn id="11" name="TotH2O.x"/>
    <tableColumn id="12" name="CO2treatment.x"/>
    <tableColumn id="13" name="NapplicnQ.x"/>
    <tableColumn id="14" name="Napplicn.x"/>
    <tableColumn id="15" name="Phos_App.x"/>
    <tableColumn id="16" name="Temperature_treatment.x"/>
    <tableColumn id="17" name="TOS.x"/>
    <tableColumn id="18" name="CO2_indicator.x"/>
    <tableColumn id="19" name="Pair_Count.x"/>
    <tableColumn id="20" name="Pair.CO2_ID.x"/>
    <tableColumn id="21" name="X24hCO2.x"/>
    <tableColumn id="22" name="Yield.x"/>
    <tableColumn id="23" name="Zn.x"/>
    <tableColumn id="24" name="Fe.x"/>
    <tableColumn id="25" name="Ph.x"/>
    <tableColumn id="26" name="N.x"/>
    <tableColumn id="27" name="P.x"/>
    <tableColumn id="28" name="K.x"/>
    <tableColumn id="29" name="S.x"/>
    <tableColumn id="30" name="B.x"/>
    <tableColumn id="31" name="Ca.x"/>
    <tableColumn id="32" name="Mg.x"/>
    <tableColumn id="33" name="Mn.x"/>
    <tableColumn id="34" name="Cu.x"/>
    <tableColumn id="35" name="water.x"/>
    <tableColumn id="36" name="fert.x"/>
    <tableColumn id="37" name="Znu.x"/>
    <tableColumn id="38" name="Feu.x"/>
    <tableColumn id="39" name="Phu.x"/>
    <tableColumn id="40" name="Nu.x"/>
    <tableColumn id="41" name="Pu.x"/>
    <tableColumn id="42" name="Ku.x"/>
    <tableColumn id="43" name="Su.x"/>
    <tableColumn id="44" name="Bu.x"/>
    <tableColumn id="45" name="Cau.x"/>
    <tableColumn id="46" name="Mgu.x"/>
    <tableColumn id="47" name="Mnu.x"/>
    <tableColumn id="48" name="Cuu.x"/>
    <tableColumn id="49" name="Study.y"/>
    <tableColumn id="50" name="Location.y"/>
    <tableColumn id="51" name="Year.y"/>
    <tableColumn id="52" name="Crop.y"/>
    <tableColumn id="53" name="Cultivar.y"/>
    <tableColumn id="54" name="WateringRegime.y"/>
    <tableColumn id="55" name="Pptn.y"/>
    <tableColumn id="56" name="Irrign.y"/>
    <tableColumn id="57" name="TotH2O.y"/>
    <tableColumn id="58" name="CO2treatment.y"/>
    <tableColumn id="59" name="NapplicnQ.y"/>
    <tableColumn id="60" name="Napplicn.y"/>
    <tableColumn id="61" name="Phos_App.y"/>
    <tableColumn id="62" name="Temperature_treatment.y"/>
    <tableColumn id="63" name="TOS.y"/>
    <tableColumn id="64" name="CO2_indicator.y"/>
    <tableColumn id="65" name="Pair_Count.y"/>
    <tableColumn id="66" name="Pair.CO2_ID.y"/>
    <tableColumn id="67" name="X24hCO2.y"/>
    <tableColumn id="68" name="Yield.y"/>
    <tableColumn id="69" name="Zn.y"/>
    <tableColumn id="70" name="Fe.y"/>
    <tableColumn id="71" name="Ph.y"/>
    <tableColumn id="72" name="N.y"/>
    <tableColumn id="73" name="P.y"/>
    <tableColumn id="74" name="K.y"/>
    <tableColumn id="75" name="S.y"/>
    <tableColumn id="76" name="B.y"/>
    <tableColumn id="77" name="Ca.y"/>
    <tableColumn id="78" name="Mg.y"/>
    <tableColumn id="79" name="Mn.y"/>
    <tableColumn id="80" name="Cu.y"/>
    <tableColumn id="81" name="water.y"/>
    <tableColumn id="82" name="fert.y"/>
    <tableColumn id="83" name="Znu.y"/>
    <tableColumn id="84" name="Feu.y"/>
    <tableColumn id="85" name="Phu.y"/>
    <tableColumn id="86" name="Nu.y"/>
    <tableColumn id="87" name="Pu.y"/>
    <tableColumn id="88" name="Ku.y"/>
    <tableColumn id="89" name="Su.y"/>
    <tableColumn id="90" name="Bu.y"/>
    <tableColumn id="91" name="Cau.y"/>
    <tableColumn id="92" name="Mgu.y"/>
    <tableColumn id="93" name="Mnu.y"/>
    <tableColumn id="94" name="Cuu.y"/>
    <tableColumn id="95" name="RRyield"/>
    <tableColumn id="96" name="RRZn"/>
    <tableColumn id="97" name="RRFe"/>
    <tableColumn id="98" name="RRN"/>
    <tableColumn id="99" name="RRP"/>
    <tableColumn id="100" name="RRK"/>
    <tableColumn id="101" name="RRS"/>
    <tableColumn id="102" name="RRB"/>
    <tableColumn id="103" name="RRCa"/>
    <tableColumn id="104" name="RRMg"/>
    <tableColumn id="105" name="RRMn"/>
    <tableColumn id="106" name="RRCu"/>
    <tableColumn id="107" name="RRZnu" dataDxfId="4">
      <calculatedColumnFormula>IF(ABS(Table1[[#This Row],[RRyield]]&gt;0),Table1[[#This Row],[RRyield]]*Table1[[#This Row],[RRZn]],"")</calculatedColumnFormula>
    </tableColumn>
    <tableColumn id="108" name="RRFeu" dataDxfId="3">
      <calculatedColumnFormula>IF(ABS(Table1[[#This Row],[RRyield]]&gt;0),Table1[[#This Row],[RRyield]]*Table1[[#This Row],[RRFe]],"")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R4765" totalsRowShown="0">
  <autoFilter ref="A1:R4765">
    <filterColumn colId="2"/>
    <filterColumn colId="4"/>
    <filterColumn colId="5"/>
    <filterColumn colId="6"/>
    <filterColumn colId="7"/>
    <filterColumn colId="8"/>
    <filterColumn colId="13"/>
    <filterColumn colId="14"/>
    <filterColumn colId="16"/>
    <filterColumn colId="17"/>
  </autoFilter>
  <sortState ref="A2:T139">
    <sortCondition ref="R1:R139"/>
  </sortState>
  <tableColumns count="18">
    <tableColumn id="1" name="done"/>
    <tableColumn id="2" name="got"/>
    <tableColumn id="4" name="site"/>
    <tableColumn id="5" name="year"/>
    <tableColumn id="14" name="exclude"/>
    <tableColumn id="12" name="plantorder"/>
    <tableColumn id="15" name="type"/>
    <tableColumn id="6" name="plant"/>
    <tableColumn id="7" name="source"/>
    <tableColumn id="8" name="author"/>
    <tableColumn id="13" name="ambient"/>
    <tableColumn id="16" name="elevated"/>
    <tableColumn id="17" name="enrichment"/>
    <tableColumn id="18" name="Facility" dataDxfId="1" dataCellStyle="chemes]_x000a__x000a_Sci-Fi=_x000a__x000a_Nature=_x000a__x000a_robin=_x000a__x000a__x000a__x000a_[SoundScheme.Nature]_x000a__x000a_SystemAsterisk=C:\SNDSYS"/>
    <tableColumn id="9" name="percent N" dataDxfId="0">
      <calculatedColumnFormula>(Table13[[#This Row],[RRN]]-1)*100</calculatedColumnFormula>
    </tableColumn>
    <tableColumn id="98" name="RRN"/>
    <tableColumn id="10" name="order"/>
    <tableColumn id="11" name="Column3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M145"/>
  <sheetViews>
    <sheetView topLeftCell="D1" zoomScaleNormal="100" workbookViewId="0">
      <selection activeCell="DE133" sqref="DE133"/>
    </sheetView>
  </sheetViews>
  <sheetFormatPr defaultRowHeight="15"/>
  <cols>
    <col min="1" max="1" width="11" hidden="1" customWidth="1"/>
    <col min="2" max="2" width="0" hidden="1" customWidth="1"/>
    <col min="3" max="3" width="9.7109375" hidden="1" customWidth="1"/>
    <col min="4" max="4" width="12.140625" customWidth="1"/>
    <col min="7" max="7" width="11.5703125" customWidth="1"/>
    <col min="8" max="8" width="19.5703125" customWidth="1"/>
    <col min="9" max="9" width="9.140625" hidden="1" customWidth="1"/>
    <col min="10" max="10" width="9.42578125" hidden="1" customWidth="1"/>
    <col min="11" max="11" width="11.28515625" customWidth="1"/>
    <col min="12" max="12" width="17.28515625" customWidth="1"/>
    <col min="13" max="13" width="14" customWidth="1"/>
    <col min="14" max="14" width="12.5703125" hidden="1" customWidth="1"/>
    <col min="15" max="15" width="13.5703125" hidden="1" customWidth="1"/>
    <col min="16" max="16" width="26.28515625" hidden="1" customWidth="1"/>
    <col min="17" max="17" width="9.140625" customWidth="1"/>
    <col min="18" max="18" width="17.140625" hidden="1" customWidth="1"/>
    <col min="19" max="19" width="14.42578125" hidden="1" customWidth="1"/>
    <col min="20" max="20" width="15.140625" hidden="1" customWidth="1"/>
    <col min="21" max="21" width="12.5703125" hidden="1" customWidth="1"/>
    <col min="22" max="34" width="9.140625" customWidth="1"/>
    <col min="35" max="35" width="9.85546875" customWidth="1"/>
    <col min="36" max="48" width="9.140625" customWidth="1"/>
    <col min="49" max="49" width="9.7109375" hidden="1" customWidth="1"/>
    <col min="50" max="50" width="12.140625" hidden="1" customWidth="1"/>
    <col min="51" max="52" width="9.140625" hidden="1" customWidth="1"/>
    <col min="53" max="53" width="11.5703125" hidden="1" customWidth="1"/>
    <col min="54" max="54" width="19.5703125" hidden="1" customWidth="1"/>
    <col min="55" max="55" width="9.140625" hidden="1" customWidth="1"/>
    <col min="56" max="56" width="9.42578125" hidden="1" customWidth="1"/>
    <col min="57" max="57" width="11.28515625" hidden="1" customWidth="1"/>
    <col min="58" max="58" width="17.28515625" hidden="1" customWidth="1"/>
    <col min="59" max="59" width="14" hidden="1" customWidth="1"/>
    <col min="60" max="60" width="12.5703125" hidden="1" customWidth="1"/>
    <col min="61" max="61" width="13.5703125" hidden="1" customWidth="1"/>
    <col min="62" max="62" width="26.28515625" hidden="1" customWidth="1"/>
    <col min="63" max="63" width="9.140625" hidden="1" customWidth="1"/>
    <col min="64" max="64" width="17.140625" hidden="1" customWidth="1"/>
    <col min="65" max="65" width="14.42578125" hidden="1" customWidth="1"/>
    <col min="66" max="66" width="15.140625" hidden="1" customWidth="1"/>
    <col min="67" max="67" width="12.5703125" hidden="1" customWidth="1"/>
    <col min="68" max="80" width="9.140625" customWidth="1"/>
    <col min="81" max="81" width="9.85546875" customWidth="1"/>
    <col min="82" max="94" width="9.140625" customWidth="1"/>
    <col min="95" max="95" width="9.85546875" customWidth="1"/>
  </cols>
  <sheetData>
    <row r="1" spans="1:117">
      <c r="A1" t="s">
        <v>176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177</v>
      </c>
      <c r="DD1" t="s">
        <v>178</v>
      </c>
      <c r="DE1" t="s">
        <v>189</v>
      </c>
      <c r="DF1" t="s">
        <v>190</v>
      </c>
      <c r="DG1" t="s">
        <v>191</v>
      </c>
      <c r="DH1" t="s">
        <v>192</v>
      </c>
      <c r="DI1" t="s">
        <v>193</v>
      </c>
      <c r="DJ1" t="s">
        <v>194</v>
      </c>
      <c r="DK1" t="s">
        <v>195</v>
      </c>
      <c r="DL1" t="s">
        <v>196</v>
      </c>
      <c r="DM1" t="s">
        <v>197</v>
      </c>
    </row>
    <row r="2" spans="1:117" hidden="1">
      <c r="A2">
        <v>1</v>
      </c>
      <c r="B2">
        <v>1</v>
      </c>
      <c r="C2" t="s">
        <v>105</v>
      </c>
      <c r="D2" t="s">
        <v>106</v>
      </c>
      <c r="E2">
        <v>2007</v>
      </c>
      <c r="F2" t="s">
        <v>107</v>
      </c>
      <c r="G2" t="s">
        <v>108</v>
      </c>
      <c r="H2" t="s">
        <v>109</v>
      </c>
      <c r="I2">
        <v>133</v>
      </c>
      <c r="J2">
        <v>48</v>
      </c>
      <c r="K2">
        <v>181</v>
      </c>
      <c r="L2" t="s">
        <v>110</v>
      </c>
      <c r="M2" t="s">
        <v>111</v>
      </c>
      <c r="N2">
        <v>0</v>
      </c>
      <c r="O2">
        <v>0</v>
      </c>
      <c r="Q2" t="s">
        <v>112</v>
      </c>
      <c r="R2">
        <v>0</v>
      </c>
      <c r="S2">
        <v>1</v>
      </c>
      <c r="T2">
        <v>10</v>
      </c>
      <c r="U2" t="s">
        <v>113</v>
      </c>
      <c r="V2">
        <v>259.98463900000002</v>
      </c>
      <c r="W2">
        <v>28.11</v>
      </c>
      <c r="X2">
        <v>33.877499999999998</v>
      </c>
      <c r="Y2">
        <v>1.8697916670000001</v>
      </c>
      <c r="Z2">
        <v>14.240214999999999</v>
      </c>
      <c r="AI2">
        <v>0</v>
      </c>
      <c r="AJ2">
        <v>0</v>
      </c>
      <c r="AK2">
        <v>7308.1682022900004</v>
      </c>
      <c r="AL2">
        <v>8807.6296077224997</v>
      </c>
      <c r="AM2">
        <v>486.11711155020299</v>
      </c>
      <c r="AN2">
        <v>3702.2371560573902</v>
      </c>
      <c r="AW2" t="s">
        <v>105</v>
      </c>
      <c r="AX2" t="s">
        <v>106</v>
      </c>
      <c r="AY2">
        <v>2007</v>
      </c>
      <c r="AZ2" t="s">
        <v>107</v>
      </c>
      <c r="BA2" t="s">
        <v>108</v>
      </c>
      <c r="BB2" t="s">
        <v>109</v>
      </c>
      <c r="BC2">
        <v>133</v>
      </c>
      <c r="BD2">
        <v>48</v>
      </c>
      <c r="BE2">
        <v>181</v>
      </c>
      <c r="BF2" t="s">
        <v>114</v>
      </c>
      <c r="BG2" t="s">
        <v>111</v>
      </c>
      <c r="BH2">
        <v>0</v>
      </c>
      <c r="BI2">
        <v>0</v>
      </c>
      <c r="BK2" t="s">
        <v>112</v>
      </c>
      <c r="BL2">
        <v>1</v>
      </c>
      <c r="BM2">
        <v>1</v>
      </c>
      <c r="BN2">
        <v>11</v>
      </c>
      <c r="BO2" t="s">
        <v>113</v>
      </c>
      <c r="BP2">
        <v>272.27342549999997</v>
      </c>
      <c r="BQ2">
        <v>31.274999999999999</v>
      </c>
      <c r="BR2">
        <v>30.68</v>
      </c>
      <c r="BS2">
        <v>1.9584666669999999</v>
      </c>
      <c r="BT2">
        <v>13.8562975</v>
      </c>
      <c r="CC2">
        <v>0</v>
      </c>
      <c r="CD2">
        <v>0</v>
      </c>
      <c r="CE2">
        <v>8515.3513825124992</v>
      </c>
      <c r="CF2">
        <v>8353.3486943400003</v>
      </c>
      <c r="CG2">
        <v>533.23842815165801</v>
      </c>
      <c r="CH2">
        <v>3772.70158507209</v>
      </c>
      <c r="CQ2">
        <v>1.0472673560532899</v>
      </c>
      <c r="CR2">
        <v>1.11259338313767</v>
      </c>
      <c r="CS2">
        <v>0.90561582171057498</v>
      </c>
      <c r="CT2">
        <v>0.97303990845643795</v>
      </c>
      <c r="DC2" s="2">
        <f>IF(ABS(Table1[[#This Row],[RRyield]]&gt;0),Table1[[#This Row],[RRyield]]*Table1[[#This Row],[RRZn]],"")</f>
        <v>1.1651827307209726</v>
      </c>
      <c r="DD2" s="2">
        <f>IF(ABS(Table1[[#This Row],[RRyield]]&gt;0),Table1[[#This Row],[RRyield]]*Table1[[#This Row],[RRFe]],"")</f>
        <v>0.94842188720286147</v>
      </c>
      <c r="DE2" s="3">
        <f>IF(ABS(Table1[[#This Row],[RRyield]]&gt;0),Table1[[#This Row],[RRyield]]*Table1[[#This Row],[RRN]],"")</f>
        <v>1.019032932263509</v>
      </c>
      <c r="DF2" s="3"/>
      <c r="DG2" s="3">
        <f>IF(ABS(Table1[[#This Row],[RRyield]]&gt;0),Table1[[#This Row],[RRyield]]*Table1[[#This Row],[RRK]],"")</f>
        <v>0</v>
      </c>
      <c r="DH2" s="3">
        <f>IF(ABS(Table1[[#This Row],[RRyield]]&gt;0),Table1[[#This Row],[RRyield]]*Table1[[#This Row],[RRP]],"")</f>
        <v>0</v>
      </c>
    </row>
    <row r="3" spans="1:117" hidden="1">
      <c r="A3">
        <v>2</v>
      </c>
      <c r="B3">
        <v>10</v>
      </c>
      <c r="C3" t="s">
        <v>105</v>
      </c>
      <c r="D3" t="s">
        <v>106</v>
      </c>
      <c r="E3">
        <v>2007</v>
      </c>
      <c r="F3" t="s">
        <v>107</v>
      </c>
      <c r="G3" t="s">
        <v>115</v>
      </c>
      <c r="H3" t="s">
        <v>116</v>
      </c>
      <c r="I3">
        <v>79</v>
      </c>
      <c r="J3">
        <v>96</v>
      </c>
      <c r="K3">
        <v>175</v>
      </c>
      <c r="L3" t="s">
        <v>110</v>
      </c>
      <c r="M3" t="s">
        <v>111</v>
      </c>
      <c r="N3">
        <v>0</v>
      </c>
      <c r="O3">
        <v>0</v>
      </c>
      <c r="Q3" t="s">
        <v>117</v>
      </c>
      <c r="R3">
        <v>0</v>
      </c>
      <c r="S3">
        <v>10</v>
      </c>
      <c r="T3">
        <v>100</v>
      </c>
      <c r="U3" t="s">
        <v>113</v>
      </c>
      <c r="V3">
        <v>232.63248849999999</v>
      </c>
      <c r="W3">
        <v>37.674999999999997</v>
      </c>
      <c r="X3">
        <v>39.767499999999998</v>
      </c>
      <c r="Y3">
        <v>2.4695166670000002</v>
      </c>
      <c r="Z3">
        <v>14.035232499999999</v>
      </c>
      <c r="AI3">
        <v>1</v>
      </c>
      <c r="AJ3">
        <v>0</v>
      </c>
      <c r="AK3">
        <v>8764.4290042374996</v>
      </c>
      <c r="AL3">
        <v>9251.2124864237503</v>
      </c>
      <c r="AM3">
        <v>574.48980763643601</v>
      </c>
      <c r="AN3">
        <v>3265.0510631510801</v>
      </c>
      <c r="AW3" t="s">
        <v>105</v>
      </c>
      <c r="AX3" t="s">
        <v>106</v>
      </c>
      <c r="AY3">
        <v>2007</v>
      </c>
      <c r="AZ3" t="s">
        <v>107</v>
      </c>
      <c r="BA3" t="s">
        <v>115</v>
      </c>
      <c r="BB3" t="s">
        <v>116</v>
      </c>
      <c r="BC3">
        <v>79</v>
      </c>
      <c r="BD3">
        <v>96</v>
      </c>
      <c r="BE3">
        <v>175</v>
      </c>
      <c r="BF3" t="s">
        <v>114</v>
      </c>
      <c r="BG3" t="s">
        <v>111</v>
      </c>
      <c r="BH3">
        <v>0</v>
      </c>
      <c r="BI3">
        <v>0</v>
      </c>
      <c r="BK3" t="s">
        <v>117</v>
      </c>
      <c r="BL3">
        <v>1</v>
      </c>
      <c r="BM3">
        <v>10</v>
      </c>
      <c r="BN3">
        <v>101</v>
      </c>
      <c r="BO3" t="s">
        <v>113</v>
      </c>
      <c r="BP3">
        <v>296.60522270000001</v>
      </c>
      <c r="BQ3">
        <v>36.392499999999998</v>
      </c>
      <c r="BR3">
        <v>36.797499999999999</v>
      </c>
      <c r="BS3">
        <v>2.1505999999999998</v>
      </c>
      <c r="BT3">
        <v>13.405939999999999</v>
      </c>
      <c r="CC3">
        <v>1</v>
      </c>
      <c r="CD3">
        <v>0</v>
      </c>
      <c r="CE3">
        <v>10794.2055671097</v>
      </c>
      <c r="CF3">
        <v>10914.3306823033</v>
      </c>
      <c r="CG3">
        <v>637.87919193862001</v>
      </c>
      <c r="CH3">
        <v>3976.2718192028401</v>
      </c>
      <c r="CQ3">
        <v>1.27499484105807</v>
      </c>
      <c r="CR3">
        <v>0.96595885865958897</v>
      </c>
      <c r="CS3">
        <v>0.92531589866096697</v>
      </c>
      <c r="CT3">
        <v>0.95516337189284195</v>
      </c>
      <c r="DC3" s="2">
        <f>IF(ABS(Table1[[#This Row],[RRyield]]&gt;0),Table1[[#This Row],[RRyield]]*Table1[[#This Row],[RRZn]],"")</f>
        <v>1.2315925614653174</v>
      </c>
      <c r="DD3" s="2">
        <f>IF(ABS(Table1[[#This Row],[RRyield]]&gt;0),Table1[[#This Row],[RRyield]]*Table1[[#This Row],[RRFe]],"")</f>
        <v>1.1797729971417448</v>
      </c>
      <c r="DE3" s="3">
        <f>IF(ABS(Table1[[#This Row],[RRyield]]&gt;0),Table1[[#This Row],[RRyield]]*Table1[[#This Row],[RRN]],"")</f>
        <v>1.2178283715310043</v>
      </c>
      <c r="DF3" s="3"/>
      <c r="DG3" s="3">
        <f>IF(ABS(Table1[[#This Row],[RRyield]]&gt;0),Table1[[#This Row],[RRyield]]*Table1[[#This Row],[RRK]],"")</f>
        <v>0</v>
      </c>
    </row>
    <row r="4" spans="1:117">
      <c r="A4">
        <v>3</v>
      </c>
      <c r="B4">
        <v>100</v>
      </c>
      <c r="C4" t="s">
        <v>118</v>
      </c>
      <c r="D4" t="s">
        <v>119</v>
      </c>
      <c r="E4">
        <v>2010</v>
      </c>
      <c r="F4" t="s">
        <v>120</v>
      </c>
      <c r="G4" t="s">
        <v>121</v>
      </c>
      <c r="H4" t="s">
        <v>116</v>
      </c>
      <c r="L4" t="s">
        <v>110</v>
      </c>
      <c r="M4" t="s">
        <v>122</v>
      </c>
      <c r="N4">
        <v>160</v>
      </c>
      <c r="P4" t="s">
        <v>123</v>
      </c>
      <c r="R4">
        <v>0</v>
      </c>
      <c r="S4">
        <v>100</v>
      </c>
      <c r="T4">
        <v>1000</v>
      </c>
      <c r="W4">
        <v>28.274999999999999</v>
      </c>
      <c r="X4">
        <v>10.775</v>
      </c>
      <c r="Z4">
        <v>1.2949999999999999</v>
      </c>
      <c r="AA4">
        <v>0.31774999999999998</v>
      </c>
      <c r="AB4">
        <v>0.26</v>
      </c>
      <c r="AC4">
        <v>982.5</v>
      </c>
      <c r="AD4">
        <v>1.625</v>
      </c>
      <c r="AE4">
        <v>1.375E-2</v>
      </c>
      <c r="AF4">
        <v>0.11650000000000001</v>
      </c>
      <c r="AG4">
        <v>50.075000000000003</v>
      </c>
      <c r="AH4">
        <v>3.9</v>
      </c>
      <c r="AI4">
        <v>1</v>
      </c>
      <c r="AJ4">
        <v>2</v>
      </c>
      <c r="AW4" t="s">
        <v>118</v>
      </c>
      <c r="AX4" t="s">
        <v>119</v>
      </c>
      <c r="AY4">
        <v>2010</v>
      </c>
      <c r="AZ4" t="s">
        <v>120</v>
      </c>
      <c r="BA4" t="s">
        <v>121</v>
      </c>
      <c r="BB4" t="s">
        <v>116</v>
      </c>
      <c r="BF4" t="s">
        <v>114</v>
      </c>
      <c r="BG4" t="s">
        <v>122</v>
      </c>
      <c r="BH4">
        <v>160</v>
      </c>
      <c r="BJ4" t="s">
        <v>123</v>
      </c>
      <c r="BL4">
        <v>1</v>
      </c>
      <c r="BM4">
        <v>100</v>
      </c>
      <c r="BN4">
        <v>1001</v>
      </c>
      <c r="BQ4">
        <v>28.8</v>
      </c>
      <c r="BR4">
        <v>11.2</v>
      </c>
      <c r="BT4">
        <v>1.2050000000000001</v>
      </c>
      <c r="BU4">
        <v>0.32874999999999999</v>
      </c>
      <c r="BV4">
        <v>0.28499999999999998</v>
      </c>
      <c r="BW4">
        <v>927.5</v>
      </c>
      <c r="BX4">
        <v>2.2250000000000001</v>
      </c>
      <c r="BY4">
        <v>1.55E-2</v>
      </c>
      <c r="BZ4">
        <v>0.11975</v>
      </c>
      <c r="CA4">
        <v>52.375</v>
      </c>
      <c r="CB4">
        <v>3.2749999999999999</v>
      </c>
      <c r="CC4">
        <v>1</v>
      </c>
      <c r="CD4">
        <v>2</v>
      </c>
      <c r="CR4">
        <v>1.01856763925729</v>
      </c>
      <c r="CS4">
        <v>1.0394431554524399</v>
      </c>
      <c r="CT4">
        <v>0.93050193050193097</v>
      </c>
      <c r="CU4">
        <v>1.0346184107002401</v>
      </c>
      <c r="CV4">
        <v>1.09615384615385</v>
      </c>
      <c r="CW4">
        <v>0.94402035623409697</v>
      </c>
      <c r="CX4">
        <v>1.3692307692307699</v>
      </c>
      <c r="CY4">
        <v>1.1272727272727301</v>
      </c>
      <c r="CZ4">
        <v>1.0278969957081501</v>
      </c>
      <c r="DA4">
        <v>1.0459311033449801</v>
      </c>
      <c r="DB4">
        <v>0.83974358974358998</v>
      </c>
      <c r="DC4" s="2" t="str">
        <f>IF(ABS(Table1[[#This Row],[RRyield]]&gt;0),Table1[[#This Row],[RRyield]]*Table1[[#This Row],[RRZn]],"")</f>
        <v/>
      </c>
      <c r="DD4" s="2" t="str">
        <f>IF(ABS(Table1[[#This Row],[RRyield]]&gt;0),Table1[[#This Row],[RRyield]]*Table1[[#This Row],[RRFe]],"")</f>
        <v/>
      </c>
      <c r="DE4" s="3" t="str">
        <f>IF(ABS(Table1[[#This Row],[RRyield]]&gt;0),Table1[[#This Row],[RRyield]]*Table1[[#This Row],[RRN]],"")</f>
        <v/>
      </c>
      <c r="DF4" s="3" t="str">
        <f>IF(ABS(Table1[[#This Row],[RRyield]]&gt;0),Table1[[#This Row],[RRyield]]*Table1[[#This Row],[RRP]],"")</f>
        <v/>
      </c>
    </row>
    <row r="5" spans="1:117">
      <c r="A5">
        <v>4</v>
      </c>
      <c r="B5">
        <v>101</v>
      </c>
      <c r="C5" t="s">
        <v>118</v>
      </c>
      <c r="D5" t="s">
        <v>119</v>
      </c>
      <c r="E5">
        <v>2010</v>
      </c>
      <c r="F5" t="s">
        <v>120</v>
      </c>
      <c r="G5" t="s">
        <v>124</v>
      </c>
      <c r="H5" t="s">
        <v>116</v>
      </c>
      <c r="L5" t="s">
        <v>110</v>
      </c>
      <c r="M5" t="s">
        <v>125</v>
      </c>
      <c r="N5">
        <v>80</v>
      </c>
      <c r="P5" t="s">
        <v>123</v>
      </c>
      <c r="R5">
        <v>0</v>
      </c>
      <c r="S5">
        <v>101</v>
      </c>
      <c r="T5">
        <v>1010</v>
      </c>
      <c r="V5">
        <v>479</v>
      </c>
      <c r="W5">
        <v>32.024999999999999</v>
      </c>
      <c r="X5">
        <v>11.35</v>
      </c>
      <c r="Z5">
        <v>1.5</v>
      </c>
      <c r="AA5">
        <v>0.39650000000000002</v>
      </c>
      <c r="AB5">
        <v>0.39750000000000002</v>
      </c>
      <c r="AC5">
        <v>1087.5</v>
      </c>
      <c r="AD5">
        <v>2.3250000000000002</v>
      </c>
      <c r="AE5">
        <v>1.4250000000000001E-2</v>
      </c>
      <c r="AF5">
        <v>0.14924999999999999</v>
      </c>
      <c r="AG5">
        <v>46.2</v>
      </c>
      <c r="AH5">
        <v>3.5750000000000002</v>
      </c>
      <c r="AI5">
        <v>1</v>
      </c>
      <c r="AJ5">
        <v>1</v>
      </c>
      <c r="AK5">
        <v>15339.975</v>
      </c>
      <c r="AL5">
        <v>5436.65</v>
      </c>
      <c r="AN5">
        <v>718.5</v>
      </c>
      <c r="AO5">
        <v>189.92349999999999</v>
      </c>
      <c r="AP5">
        <v>190.4025</v>
      </c>
      <c r="AQ5">
        <v>520912.5</v>
      </c>
      <c r="AR5">
        <v>1113.675</v>
      </c>
      <c r="AS5">
        <v>6.8257500000000002</v>
      </c>
      <c r="AT5">
        <v>71.490750000000006</v>
      </c>
      <c r="AU5">
        <v>22129.8</v>
      </c>
      <c r="AV5">
        <v>1712.425</v>
      </c>
      <c r="AW5" t="s">
        <v>118</v>
      </c>
      <c r="AX5" t="s">
        <v>119</v>
      </c>
      <c r="AY5">
        <v>2010</v>
      </c>
      <c r="AZ5" t="s">
        <v>120</v>
      </c>
      <c r="BA5" t="s">
        <v>124</v>
      </c>
      <c r="BB5" t="s">
        <v>116</v>
      </c>
      <c r="BF5" t="s">
        <v>114</v>
      </c>
      <c r="BG5" t="s">
        <v>125</v>
      </c>
      <c r="BH5">
        <v>80</v>
      </c>
      <c r="BJ5" t="s">
        <v>123</v>
      </c>
      <c r="BL5">
        <v>1</v>
      </c>
      <c r="BM5">
        <v>101</v>
      </c>
      <c r="BN5">
        <v>1011</v>
      </c>
      <c r="BP5">
        <v>606</v>
      </c>
      <c r="BQ5">
        <v>28.074999999999999</v>
      </c>
      <c r="BR5">
        <v>9.85</v>
      </c>
      <c r="BT5">
        <v>1.31</v>
      </c>
      <c r="BU5">
        <v>0.35349999999999998</v>
      </c>
      <c r="BV5">
        <v>0.37</v>
      </c>
      <c r="BW5">
        <v>962.5</v>
      </c>
      <c r="BX5">
        <v>2.2999999999999998</v>
      </c>
      <c r="BY5">
        <v>1.375E-2</v>
      </c>
      <c r="BZ5">
        <v>0.13375000000000001</v>
      </c>
      <c r="CA5">
        <v>33.875</v>
      </c>
      <c r="CB5">
        <v>2.85</v>
      </c>
      <c r="CC5">
        <v>1</v>
      </c>
      <c r="CD5">
        <v>1</v>
      </c>
      <c r="CE5">
        <v>17013.45</v>
      </c>
      <c r="CF5">
        <v>5969.1</v>
      </c>
      <c r="CH5">
        <v>793.86</v>
      </c>
      <c r="CI5">
        <v>214.221</v>
      </c>
      <c r="CJ5">
        <v>224.22</v>
      </c>
      <c r="CK5">
        <v>583275</v>
      </c>
      <c r="CL5">
        <v>1393.8</v>
      </c>
      <c r="CM5">
        <v>8.3324999999999996</v>
      </c>
      <c r="CN5">
        <v>81.052499999999995</v>
      </c>
      <c r="CO5">
        <v>20528.25</v>
      </c>
      <c r="CP5">
        <v>1727.1</v>
      </c>
      <c r="CQ5">
        <v>1.2651356993737</v>
      </c>
      <c r="CR5">
        <v>0.87665886026541795</v>
      </c>
      <c r="CS5">
        <v>0.86784140969163004</v>
      </c>
      <c r="CT5">
        <v>0.87333333333333296</v>
      </c>
      <c r="CU5">
        <v>0.891551071878941</v>
      </c>
      <c r="CV5">
        <v>0.93081761006289299</v>
      </c>
      <c r="CW5">
        <v>0.88505747126436796</v>
      </c>
      <c r="CX5">
        <v>0.989247311827957</v>
      </c>
      <c r="CY5">
        <v>0.96491228070175405</v>
      </c>
      <c r="CZ5">
        <v>0.89614740368509205</v>
      </c>
      <c r="DA5">
        <v>0.733225108225108</v>
      </c>
      <c r="DB5">
        <v>0.79720279720279696</v>
      </c>
      <c r="DC5" s="2">
        <f>IF(ABS(Table1[[#This Row],[RRyield]]&gt;0),Table1[[#This Row],[RRyield]]*Table1[[#This Row],[RRZn]],"")</f>
        <v>1.1090924202940402</v>
      </c>
      <c r="DD5" s="2">
        <f>IF(ABS(Table1[[#This Row],[RRyield]]&gt;0),Table1[[#This Row],[RRyield]]*Table1[[#This Row],[RRFe]],"")</f>
        <v>1.0979371487956779</v>
      </c>
      <c r="DE5" s="3">
        <f>IF(ABS(Table1[[#This Row],[RRyield]]&gt;0),Table1[[#This Row],[RRyield]]*Table1[[#This Row],[RRN]],"")</f>
        <v>1.1048851774530308</v>
      </c>
      <c r="DF5" s="3">
        <f>IF(ABS(Table1[[#This Row],[RRyield]]&gt;0),Table1[[#This Row],[RRyield]]*Table1[[#This Row],[RRP]],"")</f>
        <v>1.1279330888489358</v>
      </c>
      <c r="DG5" s="3">
        <f>IF(ABS(Table1[[#This Row],[RRyield]]&gt;0),Table1[[#This Row],[RRyield]]*Table1[[#This Row],[RRK]],"")</f>
        <v>1.1776105880962739</v>
      </c>
    </row>
    <row r="6" spans="1:117">
      <c r="A6">
        <v>5</v>
      </c>
      <c r="B6">
        <v>102</v>
      </c>
      <c r="C6" t="s">
        <v>118</v>
      </c>
      <c r="D6" t="s">
        <v>119</v>
      </c>
      <c r="E6">
        <v>2010</v>
      </c>
      <c r="F6" t="s">
        <v>120</v>
      </c>
      <c r="G6" t="s">
        <v>126</v>
      </c>
      <c r="H6" t="s">
        <v>116</v>
      </c>
      <c r="L6" t="s">
        <v>110</v>
      </c>
      <c r="M6" t="s">
        <v>125</v>
      </c>
      <c r="N6">
        <v>80</v>
      </c>
      <c r="P6" t="s">
        <v>123</v>
      </c>
      <c r="R6">
        <v>0</v>
      </c>
      <c r="S6">
        <v>102</v>
      </c>
      <c r="T6">
        <v>1020</v>
      </c>
      <c r="V6">
        <v>513</v>
      </c>
      <c r="W6">
        <v>33.924999999999997</v>
      </c>
      <c r="X6">
        <v>12.3</v>
      </c>
      <c r="Z6">
        <v>1.3125</v>
      </c>
      <c r="AA6">
        <v>0.33975</v>
      </c>
      <c r="AB6">
        <v>0.29249999999999998</v>
      </c>
      <c r="AC6">
        <v>985</v>
      </c>
      <c r="AD6">
        <v>2.4750000000000001</v>
      </c>
      <c r="AE6">
        <v>1.225E-2</v>
      </c>
      <c r="AF6">
        <v>0.13500000000000001</v>
      </c>
      <c r="AG6">
        <v>38.825000000000003</v>
      </c>
      <c r="AH6">
        <v>3.05</v>
      </c>
      <c r="AI6">
        <v>1</v>
      </c>
      <c r="AJ6">
        <v>1</v>
      </c>
      <c r="AK6">
        <v>17403.525000000001</v>
      </c>
      <c r="AL6">
        <v>6309.9</v>
      </c>
      <c r="AN6">
        <v>673.3125</v>
      </c>
      <c r="AO6">
        <v>174.29175000000001</v>
      </c>
      <c r="AP6">
        <v>150.05250000000001</v>
      </c>
      <c r="AQ6">
        <v>505305</v>
      </c>
      <c r="AR6">
        <v>1269.675</v>
      </c>
      <c r="AS6">
        <v>6.2842500000000001</v>
      </c>
      <c r="AT6">
        <v>69.254999999999995</v>
      </c>
      <c r="AU6">
        <v>19917.224999999999</v>
      </c>
      <c r="AV6">
        <v>1564.65</v>
      </c>
      <c r="AW6" t="s">
        <v>118</v>
      </c>
      <c r="AX6" t="s">
        <v>119</v>
      </c>
      <c r="AY6">
        <v>2010</v>
      </c>
      <c r="AZ6" t="s">
        <v>120</v>
      </c>
      <c r="BA6" t="s">
        <v>126</v>
      </c>
      <c r="BB6" t="s">
        <v>116</v>
      </c>
      <c r="BF6" t="s">
        <v>114</v>
      </c>
      <c r="BG6" t="s">
        <v>125</v>
      </c>
      <c r="BH6">
        <v>80</v>
      </c>
      <c r="BJ6" t="s">
        <v>123</v>
      </c>
      <c r="BL6">
        <v>1</v>
      </c>
      <c r="BM6">
        <v>102</v>
      </c>
      <c r="BN6">
        <v>1021</v>
      </c>
      <c r="BP6">
        <v>647</v>
      </c>
      <c r="BQ6">
        <v>30.725000000000001</v>
      </c>
      <c r="BR6">
        <v>11.15</v>
      </c>
      <c r="BT6">
        <v>1.19</v>
      </c>
      <c r="BU6">
        <v>0.33200000000000002</v>
      </c>
      <c r="BV6">
        <v>0.29499999999999998</v>
      </c>
      <c r="BW6">
        <v>877.5</v>
      </c>
      <c r="BX6">
        <v>2.5249999999999999</v>
      </c>
      <c r="BY6">
        <v>1.2749999999999999E-2</v>
      </c>
      <c r="BZ6">
        <v>0.13500000000000001</v>
      </c>
      <c r="CA6">
        <v>32.450000000000003</v>
      </c>
      <c r="CB6">
        <v>2.85</v>
      </c>
      <c r="CC6">
        <v>1</v>
      </c>
      <c r="CD6">
        <v>1</v>
      </c>
      <c r="CE6">
        <v>19879.075000000001</v>
      </c>
      <c r="CF6">
        <v>7214.05</v>
      </c>
      <c r="CH6">
        <v>769.93</v>
      </c>
      <c r="CI6">
        <v>214.804</v>
      </c>
      <c r="CJ6">
        <v>190.86500000000001</v>
      </c>
      <c r="CK6">
        <v>567742.5</v>
      </c>
      <c r="CL6">
        <v>1633.675</v>
      </c>
      <c r="CM6">
        <v>8.24925</v>
      </c>
      <c r="CN6">
        <v>87.344999999999999</v>
      </c>
      <c r="CO6">
        <v>20995.15</v>
      </c>
      <c r="CP6">
        <v>1843.95</v>
      </c>
      <c r="CQ6">
        <v>1.2612085769980499</v>
      </c>
      <c r="CR6">
        <v>0.90567428150331597</v>
      </c>
      <c r="CS6">
        <v>0.90650406504064995</v>
      </c>
      <c r="CT6">
        <v>0.90666666666666695</v>
      </c>
      <c r="CU6">
        <v>0.97718910963944094</v>
      </c>
      <c r="CV6">
        <v>1.0085470085470101</v>
      </c>
      <c r="CW6">
        <v>0.89086294416243605</v>
      </c>
      <c r="CX6">
        <v>1.0202020202020201</v>
      </c>
      <c r="CY6">
        <v>1.0408163265306101</v>
      </c>
      <c r="CZ6">
        <v>1</v>
      </c>
      <c r="DA6">
        <v>0.83580167417900797</v>
      </c>
      <c r="DB6">
        <v>0.93442622950819698</v>
      </c>
      <c r="DC6" s="2">
        <f>IF(ABS(Table1[[#This Row],[RRyield]]&gt;0),Table1[[#This Row],[RRyield]]*Table1[[#This Row],[RRZn]],"")</f>
        <v>1.1422441717985283</v>
      </c>
      <c r="DD6" s="2">
        <f>IF(ABS(Table1[[#This Row],[RRyield]]&gt;0),Table1[[#This Row],[RRyield]]*Table1[[#This Row],[RRFe]],"")</f>
        <v>1.1432907019128657</v>
      </c>
      <c r="DE6" s="3">
        <f>IF(ABS(Table1[[#This Row],[RRyield]]&gt;0),Table1[[#This Row],[RRyield]]*Table1[[#This Row],[RRN]],"")</f>
        <v>1.1434957764782323</v>
      </c>
      <c r="DF6" s="3">
        <f>IF(ABS(Table1[[#This Row],[RRyield]]&gt;0),Table1[[#This Row],[RRyield]]*Table1[[#This Row],[RRP]],"")</f>
        <v>1.2324392864263507</v>
      </c>
      <c r="DG6" s="3">
        <f>IF(ABS(Table1[[#This Row],[RRyield]]&gt;0),Table1[[#This Row],[RRyield]]*Table1[[#This Row],[RRK]],"")</f>
        <v>1.2719881374852147</v>
      </c>
    </row>
    <row r="7" spans="1:117">
      <c r="A7">
        <v>6</v>
      </c>
      <c r="B7">
        <v>103</v>
      </c>
      <c r="C7" t="s">
        <v>118</v>
      </c>
      <c r="D7" t="s">
        <v>119</v>
      </c>
      <c r="E7">
        <v>2010</v>
      </c>
      <c r="F7" t="s">
        <v>120</v>
      </c>
      <c r="G7" t="s">
        <v>127</v>
      </c>
      <c r="H7" t="s">
        <v>116</v>
      </c>
      <c r="L7" t="s">
        <v>110</v>
      </c>
      <c r="M7" t="s">
        <v>125</v>
      </c>
      <c r="N7">
        <v>80</v>
      </c>
      <c r="P7" t="s">
        <v>123</v>
      </c>
      <c r="R7">
        <v>0</v>
      </c>
      <c r="S7">
        <v>103</v>
      </c>
      <c r="T7">
        <v>1030</v>
      </c>
      <c r="V7">
        <v>545</v>
      </c>
      <c r="W7">
        <v>28.824999999999999</v>
      </c>
      <c r="X7">
        <v>17.375</v>
      </c>
      <c r="Z7">
        <v>1.2625</v>
      </c>
      <c r="AA7">
        <v>0.33450000000000002</v>
      </c>
      <c r="AB7">
        <v>0.33500000000000002</v>
      </c>
      <c r="AC7">
        <v>905</v>
      </c>
      <c r="AD7">
        <v>2.625</v>
      </c>
      <c r="AE7">
        <v>1.0500000000000001E-2</v>
      </c>
      <c r="AF7">
        <v>0.13075000000000001</v>
      </c>
      <c r="AG7">
        <v>29.8</v>
      </c>
      <c r="AH7">
        <v>4.2249999999999996</v>
      </c>
      <c r="AI7">
        <v>1</v>
      </c>
      <c r="AJ7">
        <v>1</v>
      </c>
      <c r="AK7">
        <v>15709.625</v>
      </c>
      <c r="AL7">
        <v>9469.375</v>
      </c>
      <c r="AN7">
        <v>688.0625</v>
      </c>
      <c r="AO7">
        <v>182.30250000000001</v>
      </c>
      <c r="AP7">
        <v>182.57499999999999</v>
      </c>
      <c r="AQ7">
        <v>493225</v>
      </c>
      <c r="AR7">
        <v>1430.625</v>
      </c>
      <c r="AS7">
        <v>5.7225000000000001</v>
      </c>
      <c r="AT7">
        <v>71.258750000000006</v>
      </c>
      <c r="AU7">
        <v>16241</v>
      </c>
      <c r="AV7">
        <v>2302.625</v>
      </c>
      <c r="AW7" t="s">
        <v>118</v>
      </c>
      <c r="AX7" t="s">
        <v>119</v>
      </c>
      <c r="AY7">
        <v>2010</v>
      </c>
      <c r="AZ7" t="s">
        <v>120</v>
      </c>
      <c r="BA7" t="s">
        <v>127</v>
      </c>
      <c r="BB7" t="s">
        <v>116</v>
      </c>
      <c r="BF7" t="s">
        <v>114</v>
      </c>
      <c r="BG7" t="s">
        <v>125</v>
      </c>
      <c r="BH7">
        <v>80</v>
      </c>
      <c r="BJ7" t="s">
        <v>123</v>
      </c>
      <c r="BL7">
        <v>1</v>
      </c>
      <c r="BM7">
        <v>103</v>
      </c>
      <c r="BN7">
        <v>1031</v>
      </c>
      <c r="BP7">
        <v>560</v>
      </c>
      <c r="BQ7">
        <v>28.4</v>
      </c>
      <c r="BR7">
        <v>16.125</v>
      </c>
      <c r="BT7">
        <v>1.175</v>
      </c>
      <c r="BU7">
        <v>0.32724999999999999</v>
      </c>
      <c r="BV7">
        <v>0.33</v>
      </c>
      <c r="BW7">
        <v>832.5</v>
      </c>
      <c r="BX7">
        <v>2.6</v>
      </c>
      <c r="BZ7">
        <v>0.127</v>
      </c>
      <c r="CA7">
        <v>24.975000000000001</v>
      </c>
      <c r="CB7">
        <v>3.05</v>
      </c>
      <c r="CC7">
        <v>1</v>
      </c>
      <c r="CD7">
        <v>1</v>
      </c>
      <c r="CE7">
        <v>15904</v>
      </c>
      <c r="CF7">
        <v>9030</v>
      </c>
      <c r="CH7">
        <v>658</v>
      </c>
      <c r="CI7">
        <v>183.26</v>
      </c>
      <c r="CJ7">
        <v>184.8</v>
      </c>
      <c r="CK7">
        <v>466200</v>
      </c>
      <c r="CL7">
        <v>1456</v>
      </c>
      <c r="CN7">
        <v>71.12</v>
      </c>
      <c r="CO7">
        <v>13986</v>
      </c>
      <c r="CP7">
        <v>1708</v>
      </c>
      <c r="CQ7">
        <v>1.0275229357798199</v>
      </c>
      <c r="CR7">
        <v>0.98525585429314799</v>
      </c>
      <c r="CS7">
        <v>0.92805755395683498</v>
      </c>
      <c r="CT7">
        <v>0.93069306930693096</v>
      </c>
      <c r="CU7">
        <v>0.97832585949177897</v>
      </c>
      <c r="CV7">
        <v>0.98507462686567204</v>
      </c>
      <c r="CW7">
        <v>0.91988950276243098</v>
      </c>
      <c r="CX7">
        <v>0.99047619047619095</v>
      </c>
      <c r="CZ7">
        <v>0.97131931166347996</v>
      </c>
      <c r="DA7">
        <v>0.83808724832214798</v>
      </c>
      <c r="DB7">
        <v>0.72189349112426004</v>
      </c>
      <c r="DC7" s="2">
        <f>IF(ABS(Table1[[#This Row],[RRyield]]&gt;0),Table1[[#This Row],[RRyield]]*Table1[[#This Row],[RRZn]],"")</f>
        <v>1.0123729878975498</v>
      </c>
      <c r="DD7" s="2">
        <f>IF(ABS(Table1[[#This Row],[RRyield]]&gt;0),Table1[[#This Row],[RRyield]]*Table1[[#This Row],[RRFe]],"")</f>
        <v>0.95360042241436571</v>
      </c>
      <c r="DE7" s="3">
        <f>IF(ABS(Table1[[#This Row],[RRyield]]&gt;0),Table1[[#This Row],[RRyield]]*Table1[[#This Row],[RRN]],"")</f>
        <v>0.95630847488418913</v>
      </c>
      <c r="DF7" s="3">
        <f>IF(ABS(Table1[[#This Row],[RRyield]]&gt;0),Table1[[#This Row],[RRyield]]*Table1[[#This Row],[RRP]],"")</f>
        <v>1.0052522592943083</v>
      </c>
      <c r="DG7" s="3">
        <f>IF(ABS(Table1[[#This Row],[RRyield]]&gt;0),Table1[[#This Row],[RRyield]]*Table1[[#This Row],[RRK]],"")</f>
        <v>1.012186772559226</v>
      </c>
    </row>
    <row r="8" spans="1:117">
      <c r="A8">
        <v>7</v>
      </c>
      <c r="B8">
        <v>104</v>
      </c>
      <c r="C8" t="s">
        <v>118</v>
      </c>
      <c r="D8" t="s">
        <v>119</v>
      </c>
      <c r="E8">
        <v>2010</v>
      </c>
      <c r="F8" t="s">
        <v>120</v>
      </c>
      <c r="G8" t="s">
        <v>128</v>
      </c>
      <c r="H8" t="s">
        <v>116</v>
      </c>
      <c r="L8" t="s">
        <v>110</v>
      </c>
      <c r="M8" t="s">
        <v>125</v>
      </c>
      <c r="N8">
        <v>80</v>
      </c>
      <c r="P8" t="s">
        <v>123</v>
      </c>
      <c r="R8">
        <v>0</v>
      </c>
      <c r="S8">
        <v>104</v>
      </c>
      <c r="T8">
        <v>1040</v>
      </c>
      <c r="V8">
        <v>577</v>
      </c>
      <c r="W8">
        <v>24.875</v>
      </c>
      <c r="X8">
        <v>10.975</v>
      </c>
      <c r="Z8">
        <v>1.1950000000000001</v>
      </c>
      <c r="AA8">
        <v>0.3075</v>
      </c>
      <c r="AB8">
        <v>0.3175</v>
      </c>
      <c r="AC8">
        <v>862.5</v>
      </c>
      <c r="AD8">
        <v>2.1749999999999998</v>
      </c>
      <c r="AF8">
        <v>0.1295</v>
      </c>
      <c r="AG8">
        <v>34.325000000000003</v>
      </c>
      <c r="AH8">
        <v>3</v>
      </c>
      <c r="AI8">
        <v>1</v>
      </c>
      <c r="AJ8">
        <v>1</v>
      </c>
      <c r="AK8">
        <v>14352.875</v>
      </c>
      <c r="AL8">
        <v>6332.5749999999998</v>
      </c>
      <c r="AN8">
        <v>689.51499999999999</v>
      </c>
      <c r="AO8">
        <v>177.42750000000001</v>
      </c>
      <c r="AP8">
        <v>183.19749999999999</v>
      </c>
      <c r="AQ8">
        <v>497662.5</v>
      </c>
      <c r="AR8">
        <v>1254.9749999999999</v>
      </c>
      <c r="AT8">
        <v>74.721500000000006</v>
      </c>
      <c r="AU8">
        <v>19805.525000000001</v>
      </c>
      <c r="AV8">
        <v>1731</v>
      </c>
      <c r="AW8" t="s">
        <v>118</v>
      </c>
      <c r="AX8" t="s">
        <v>119</v>
      </c>
      <c r="AY8">
        <v>2010</v>
      </c>
      <c r="AZ8" t="s">
        <v>120</v>
      </c>
      <c r="BA8" t="s">
        <v>128</v>
      </c>
      <c r="BB8" t="s">
        <v>116</v>
      </c>
      <c r="BF8" t="s">
        <v>114</v>
      </c>
      <c r="BG8" t="s">
        <v>125</v>
      </c>
      <c r="BH8">
        <v>80</v>
      </c>
      <c r="BJ8" t="s">
        <v>123</v>
      </c>
      <c r="BL8">
        <v>1</v>
      </c>
      <c r="BM8">
        <v>104</v>
      </c>
      <c r="BN8">
        <v>1041</v>
      </c>
      <c r="BP8">
        <v>691</v>
      </c>
      <c r="BQ8">
        <v>23.625</v>
      </c>
      <c r="BR8">
        <v>10.625</v>
      </c>
      <c r="BT8">
        <v>1.1225000000000001</v>
      </c>
      <c r="BU8">
        <v>0.30399999999999999</v>
      </c>
      <c r="BV8">
        <v>0.32</v>
      </c>
      <c r="BW8">
        <v>805</v>
      </c>
      <c r="BX8">
        <v>2.2999999999999998</v>
      </c>
      <c r="BZ8">
        <v>0.1285</v>
      </c>
      <c r="CA8">
        <v>29.875</v>
      </c>
      <c r="CB8">
        <v>2.7250000000000001</v>
      </c>
      <c r="CC8">
        <v>1</v>
      </c>
      <c r="CD8">
        <v>1</v>
      </c>
      <c r="CE8">
        <v>16324.875</v>
      </c>
      <c r="CF8">
        <v>7341.875</v>
      </c>
      <c r="CH8">
        <v>775.64750000000004</v>
      </c>
      <c r="CI8">
        <v>210.06399999999999</v>
      </c>
      <c r="CJ8">
        <v>221.12</v>
      </c>
      <c r="CK8">
        <v>556255</v>
      </c>
      <c r="CL8">
        <v>1589.3</v>
      </c>
      <c r="CN8">
        <v>88.793499999999995</v>
      </c>
      <c r="CO8">
        <v>20643.625</v>
      </c>
      <c r="CP8">
        <v>1882.9749999999999</v>
      </c>
      <c r="CQ8">
        <v>1.19757365684575</v>
      </c>
      <c r="CR8">
        <v>0.94974874371859297</v>
      </c>
      <c r="CS8">
        <v>0.96810933940774502</v>
      </c>
      <c r="CT8">
        <v>0.93933054393305404</v>
      </c>
      <c r="CU8">
        <v>0.98861788617886204</v>
      </c>
      <c r="CV8">
        <v>1.0078740157480299</v>
      </c>
      <c r="CW8">
        <v>0.93333333333333302</v>
      </c>
      <c r="CX8">
        <v>1.0574712643678199</v>
      </c>
      <c r="CZ8">
        <v>0.99227799227799196</v>
      </c>
      <c r="DA8">
        <v>0.87035688273852896</v>
      </c>
      <c r="DB8">
        <v>0.90833333333333299</v>
      </c>
      <c r="DC8" s="2">
        <f>IF(ABS(Table1[[#This Row],[RRyield]]&gt;0),Table1[[#This Row],[RRyield]]*Table1[[#This Row],[RRZn]],"")</f>
        <v>1.1373940760997325</v>
      </c>
      <c r="DD8" s="2">
        <f>IF(ABS(Table1[[#This Row],[RRyield]]&gt;0),Table1[[#This Row],[RRyield]]*Table1[[#This Row],[RRFe]],"")</f>
        <v>1.1593822418210566</v>
      </c>
      <c r="DE8" s="3">
        <f>IF(ABS(Table1[[#This Row],[RRyield]]&gt;0),Table1[[#This Row],[RRyield]]*Table1[[#This Row],[RRN]],"")</f>
        <v>1.1249175144848149</v>
      </c>
      <c r="DF8" s="3">
        <f>IF(ABS(Table1[[#This Row],[RRyield]]&gt;0),Table1[[#This Row],[RRyield]]*Table1[[#This Row],[RRP]],"")</f>
        <v>1.1839427371743352</v>
      </c>
      <c r="DG8" s="3">
        <f>IF(ABS(Table1[[#This Row],[RRyield]]&gt;0),Table1[[#This Row],[RRyield]]*Table1[[#This Row],[RRK]],"")</f>
        <v>1.2070033706791792</v>
      </c>
    </row>
    <row r="9" spans="1:117" hidden="1">
      <c r="A9">
        <v>8</v>
      </c>
      <c r="B9">
        <v>105</v>
      </c>
      <c r="C9" t="s">
        <v>118</v>
      </c>
      <c r="D9" t="s">
        <v>129</v>
      </c>
      <c r="E9">
        <v>2007</v>
      </c>
      <c r="F9" t="s">
        <v>120</v>
      </c>
      <c r="G9" t="s">
        <v>130</v>
      </c>
      <c r="H9" t="s">
        <v>116</v>
      </c>
      <c r="L9" t="s">
        <v>110</v>
      </c>
      <c r="M9" t="s">
        <v>125</v>
      </c>
      <c r="N9">
        <v>80</v>
      </c>
      <c r="O9">
        <v>131</v>
      </c>
      <c r="P9" t="s">
        <v>123</v>
      </c>
      <c r="R9">
        <v>0</v>
      </c>
      <c r="S9">
        <v>105</v>
      </c>
      <c r="T9">
        <v>1050</v>
      </c>
      <c r="V9">
        <v>556</v>
      </c>
      <c r="W9">
        <v>26.9</v>
      </c>
      <c r="X9">
        <v>9.7666666670000009</v>
      </c>
      <c r="Z9">
        <v>1.316666667</v>
      </c>
      <c r="AA9">
        <v>0.35566666699999999</v>
      </c>
      <c r="AB9">
        <v>0.263333333</v>
      </c>
      <c r="AC9">
        <v>926.66666669999995</v>
      </c>
      <c r="AD9">
        <v>1.3333333329999999</v>
      </c>
      <c r="AF9">
        <v>0.131333333</v>
      </c>
      <c r="AG9">
        <v>22.033333330000001</v>
      </c>
      <c r="AH9">
        <v>1.6333333329999999</v>
      </c>
      <c r="AI9">
        <v>1</v>
      </c>
      <c r="AJ9">
        <v>1</v>
      </c>
      <c r="AK9">
        <v>14956.4</v>
      </c>
      <c r="AL9">
        <v>5430.2666668519996</v>
      </c>
      <c r="AN9">
        <v>732.06666685200003</v>
      </c>
      <c r="AO9">
        <v>197.75066685199999</v>
      </c>
      <c r="AP9">
        <v>146.41333314799999</v>
      </c>
      <c r="AQ9">
        <v>515226.66668520001</v>
      </c>
      <c r="AR9">
        <v>741.33333314799995</v>
      </c>
      <c r="AT9">
        <v>73.021333147999997</v>
      </c>
      <c r="AU9">
        <v>12250.533331479999</v>
      </c>
      <c r="AV9">
        <v>908.13333314800002</v>
      </c>
      <c r="AW9" t="s">
        <v>118</v>
      </c>
      <c r="AX9" t="s">
        <v>129</v>
      </c>
      <c r="AY9">
        <v>2007</v>
      </c>
      <c r="AZ9" t="s">
        <v>120</v>
      </c>
      <c r="BA9" t="s">
        <v>130</v>
      </c>
      <c r="BB9" t="s">
        <v>116</v>
      </c>
      <c r="BF9" t="s">
        <v>114</v>
      </c>
      <c r="BG9" t="s">
        <v>125</v>
      </c>
      <c r="BH9">
        <v>80</v>
      </c>
      <c r="BI9">
        <v>131</v>
      </c>
      <c r="BJ9" t="s">
        <v>123</v>
      </c>
      <c r="BL9">
        <v>1</v>
      </c>
      <c r="BM9">
        <v>105</v>
      </c>
      <c r="BN9">
        <v>1051</v>
      </c>
      <c r="BP9">
        <v>671</v>
      </c>
      <c r="BQ9">
        <v>25.1</v>
      </c>
      <c r="BR9">
        <v>9.1999999999999993</v>
      </c>
      <c r="BT9">
        <v>1.21</v>
      </c>
      <c r="BU9">
        <v>0.35933333299999998</v>
      </c>
      <c r="BV9">
        <v>0.27</v>
      </c>
      <c r="BW9">
        <v>896.66666669999995</v>
      </c>
      <c r="BX9">
        <v>1.3666666670000001</v>
      </c>
      <c r="BY9">
        <v>1.0333333E-2</v>
      </c>
      <c r="BZ9">
        <v>0.133333333</v>
      </c>
      <c r="CA9">
        <v>26.2</v>
      </c>
      <c r="CB9">
        <v>1.6333333329999999</v>
      </c>
      <c r="CC9">
        <v>1</v>
      </c>
      <c r="CD9">
        <v>1</v>
      </c>
      <c r="CE9">
        <v>16842.099999999999</v>
      </c>
      <c r="CF9">
        <v>6173.2</v>
      </c>
      <c r="CH9">
        <v>811.91</v>
      </c>
      <c r="CI9">
        <v>241.11266644299999</v>
      </c>
      <c r="CJ9">
        <v>181.17</v>
      </c>
      <c r="CK9">
        <v>601663.33335570002</v>
      </c>
      <c r="CL9">
        <v>917.03333355699999</v>
      </c>
      <c r="CM9">
        <v>6.9336664429999999</v>
      </c>
      <c r="CN9">
        <v>89.466666442999994</v>
      </c>
      <c r="CO9">
        <v>17580.2</v>
      </c>
      <c r="CP9">
        <v>1095.9666664429999</v>
      </c>
      <c r="CQ9">
        <v>1.2068345323741001</v>
      </c>
      <c r="CR9">
        <v>0.93308550185873596</v>
      </c>
      <c r="CS9">
        <v>0.94197952215215097</v>
      </c>
      <c r="CT9">
        <v>0.91898734153949702</v>
      </c>
      <c r="CU9">
        <v>1.0103092764664401</v>
      </c>
      <c r="CV9">
        <v>1.02531645699407</v>
      </c>
      <c r="CW9">
        <v>0.96762589928174003</v>
      </c>
      <c r="CX9">
        <v>1.0250000005062501</v>
      </c>
      <c r="CZ9">
        <v>1.0152284264345901</v>
      </c>
      <c r="DA9">
        <v>1.18910741319049</v>
      </c>
      <c r="DB9">
        <v>1</v>
      </c>
      <c r="DC9" s="2">
        <f>IF(ABS(Table1[[#This Row],[RRyield]]&gt;0),Table1[[#This Row],[RRyield]]*Table1[[#This Row],[RRZn]],"")</f>
        <v>1.1260798053007401</v>
      </c>
      <c r="DD9" s="2">
        <f>IF(ABS(Table1[[#This Row],[RRyield]]&gt;0),Table1[[#This Row],[RRyield]]*Table1[[#This Row],[RRFe]],"")</f>
        <v>1.1368134161224694</v>
      </c>
      <c r="DE9" s="3">
        <f>IF(ABS(Table1[[#This Row],[RRyield]]&gt;0),Table1[[#This Row],[RRyield]]*Table1[[#This Row],[RRN]],"")</f>
        <v>1.1090656585845362</v>
      </c>
      <c r="DF9" s="3">
        <f>IF(ABS(Table1[[#This Row],[RRyield]]&gt;0),Table1[[#This Row],[RRyield]]*Table1[[#This Row],[RRP]],"")</f>
        <v>1.2192761232175917</v>
      </c>
      <c r="DG9" s="3">
        <f>IF(ABS(Table1[[#This Row],[RRyield]]&gt;0),Table1[[#This Row],[RRyield]]*Table1[[#This Row],[RRK]],"")</f>
        <v>1.2373873069119077</v>
      </c>
    </row>
    <row r="10" spans="1:117" hidden="1">
      <c r="A10">
        <v>9</v>
      </c>
      <c r="B10">
        <v>106</v>
      </c>
      <c r="C10" t="s">
        <v>118</v>
      </c>
      <c r="D10" t="s">
        <v>129</v>
      </c>
      <c r="E10">
        <v>2007</v>
      </c>
      <c r="F10" t="s">
        <v>120</v>
      </c>
      <c r="G10" t="s">
        <v>130</v>
      </c>
      <c r="H10" t="s">
        <v>116</v>
      </c>
      <c r="L10" t="s">
        <v>110</v>
      </c>
      <c r="M10" t="s">
        <v>125</v>
      </c>
      <c r="N10">
        <v>80</v>
      </c>
      <c r="O10">
        <v>131</v>
      </c>
      <c r="P10" t="s">
        <v>131</v>
      </c>
      <c r="R10">
        <v>0</v>
      </c>
      <c r="S10">
        <v>106</v>
      </c>
      <c r="T10">
        <v>1060</v>
      </c>
      <c r="W10">
        <v>31.2</v>
      </c>
      <c r="X10">
        <v>11.3</v>
      </c>
      <c r="Z10">
        <v>1.356666667</v>
      </c>
      <c r="AA10">
        <v>0.37866666700000001</v>
      </c>
      <c r="AB10">
        <v>0.28000000000000003</v>
      </c>
      <c r="AC10">
        <v>1006.666667</v>
      </c>
      <c r="AD10">
        <v>1.6</v>
      </c>
      <c r="AF10">
        <v>0.14199999999999999</v>
      </c>
      <c r="AG10">
        <v>22.133333329999999</v>
      </c>
      <c r="AH10">
        <v>1.5333333330000001</v>
      </c>
      <c r="AI10">
        <v>1</v>
      </c>
      <c r="AJ10">
        <v>1</v>
      </c>
      <c r="AW10" t="s">
        <v>118</v>
      </c>
      <c r="AX10" t="s">
        <v>129</v>
      </c>
      <c r="AY10">
        <v>2007</v>
      </c>
      <c r="AZ10" t="s">
        <v>120</v>
      </c>
      <c r="BA10" t="s">
        <v>130</v>
      </c>
      <c r="BB10" t="s">
        <v>116</v>
      </c>
      <c r="BF10" t="s">
        <v>114</v>
      </c>
      <c r="BG10" t="s">
        <v>125</v>
      </c>
      <c r="BH10">
        <v>80</v>
      </c>
      <c r="BI10">
        <v>131</v>
      </c>
      <c r="BJ10" t="s">
        <v>131</v>
      </c>
      <c r="BL10">
        <v>1</v>
      </c>
      <c r="BM10">
        <v>106</v>
      </c>
      <c r="BN10">
        <v>1061</v>
      </c>
      <c r="BQ10">
        <v>30.033333330000001</v>
      </c>
      <c r="BR10">
        <v>10.96666667</v>
      </c>
      <c r="BT10">
        <v>1.296666667</v>
      </c>
      <c r="BU10">
        <v>0.38300000000000001</v>
      </c>
      <c r="BV10">
        <v>0.28333333300000002</v>
      </c>
      <c r="BW10">
        <v>980</v>
      </c>
      <c r="BX10">
        <v>1.6666666670000001</v>
      </c>
      <c r="BY10">
        <v>1.0333333E-2</v>
      </c>
      <c r="BZ10">
        <v>0.14199999999999999</v>
      </c>
      <c r="CA10">
        <v>26.633333329999999</v>
      </c>
      <c r="CB10">
        <v>1.8</v>
      </c>
      <c r="CC10">
        <v>1</v>
      </c>
      <c r="CD10">
        <v>1</v>
      </c>
      <c r="CR10">
        <v>0.96260683749999998</v>
      </c>
      <c r="CS10">
        <v>0.97050147522123897</v>
      </c>
      <c r="CT10">
        <v>0.95577395578482205</v>
      </c>
      <c r="CU10">
        <v>1.0114436610814801</v>
      </c>
      <c r="CV10">
        <v>1.0119047607142899</v>
      </c>
      <c r="CW10">
        <v>0.97350993345248005</v>
      </c>
      <c r="CX10">
        <v>1.0416666668750001</v>
      </c>
      <c r="CZ10">
        <v>1</v>
      </c>
      <c r="DA10">
        <v>1.20331325304267</v>
      </c>
      <c r="DB10">
        <v>1.1739130437334599</v>
      </c>
      <c r="DC10" s="2" t="str">
        <f>IF(ABS(Table1[[#This Row],[RRyield]]&gt;0),Table1[[#This Row],[RRyield]]*Table1[[#This Row],[RRZn]],"")</f>
        <v/>
      </c>
      <c r="DD10" s="2" t="str">
        <f>IF(ABS(Table1[[#This Row],[RRyield]]&gt;0),Table1[[#This Row],[RRyield]]*Table1[[#This Row],[RRFe]],"")</f>
        <v/>
      </c>
      <c r="DE10" s="3" t="str">
        <f>IF(ABS(Table1[[#This Row],[RRyield]]&gt;0),Table1[[#This Row],[RRyield]]*Table1[[#This Row],[RRN]],"")</f>
        <v/>
      </c>
      <c r="DF10" s="3" t="str">
        <f>IF(ABS(Table1[[#This Row],[RRyield]]&gt;0),Table1[[#This Row],[RRyield]]*Table1[[#This Row],[RRP]],"")</f>
        <v/>
      </c>
      <c r="DG10" s="3" t="str">
        <f>IF(ABS(Table1[[#This Row],[RRyield]]&gt;0),Table1[[#This Row],[RRyield]]*Table1[[#This Row],[RRK]],"")</f>
        <v/>
      </c>
    </row>
    <row r="11" spans="1:117" hidden="1">
      <c r="A11">
        <v>10</v>
      </c>
      <c r="B11">
        <v>107</v>
      </c>
      <c r="C11" t="s">
        <v>118</v>
      </c>
      <c r="D11" t="s">
        <v>129</v>
      </c>
      <c r="E11">
        <v>2008</v>
      </c>
      <c r="F11" t="s">
        <v>120</v>
      </c>
      <c r="G11" t="s">
        <v>130</v>
      </c>
      <c r="H11" t="s">
        <v>116</v>
      </c>
      <c r="L11" t="s">
        <v>110</v>
      </c>
      <c r="M11" t="s">
        <v>125</v>
      </c>
      <c r="N11">
        <v>80</v>
      </c>
      <c r="O11">
        <v>131</v>
      </c>
      <c r="P11" t="s">
        <v>123</v>
      </c>
      <c r="R11">
        <v>0</v>
      </c>
      <c r="S11">
        <v>107</v>
      </c>
      <c r="T11">
        <v>1070</v>
      </c>
      <c r="V11">
        <v>622</v>
      </c>
      <c r="W11">
        <v>24.5</v>
      </c>
      <c r="X11">
        <v>8.9333333330000002</v>
      </c>
      <c r="Z11">
        <v>1.246666667</v>
      </c>
      <c r="AA11">
        <v>0.33933333300000001</v>
      </c>
      <c r="AB11">
        <v>0.26</v>
      </c>
      <c r="AC11">
        <v>896.66666669999995</v>
      </c>
      <c r="AD11">
        <v>1.266666667</v>
      </c>
      <c r="AE11">
        <v>1.0666666999999999E-2</v>
      </c>
      <c r="AF11">
        <v>0.126</v>
      </c>
      <c r="AG11">
        <v>24.133333329999999</v>
      </c>
      <c r="AH11">
        <v>1.6666666670000001</v>
      </c>
      <c r="AI11">
        <v>1</v>
      </c>
      <c r="AJ11">
        <v>1</v>
      </c>
      <c r="AK11">
        <v>15239</v>
      </c>
      <c r="AL11">
        <v>5556.5333331259999</v>
      </c>
      <c r="AN11">
        <v>775.42666687400003</v>
      </c>
      <c r="AO11">
        <v>211.06533312600001</v>
      </c>
      <c r="AP11">
        <v>161.72</v>
      </c>
      <c r="AQ11">
        <v>557726.66668739996</v>
      </c>
      <c r="AR11">
        <v>787.86666687399997</v>
      </c>
      <c r="AS11">
        <v>6.6346668739999997</v>
      </c>
      <c r="AT11">
        <v>78.372</v>
      </c>
      <c r="AU11">
        <v>15010.933331259999</v>
      </c>
      <c r="AV11">
        <v>1036.6666668739999</v>
      </c>
      <c r="AW11" t="s">
        <v>118</v>
      </c>
      <c r="AX11" t="s">
        <v>129</v>
      </c>
      <c r="AY11">
        <v>2008</v>
      </c>
      <c r="AZ11" t="s">
        <v>120</v>
      </c>
      <c r="BA11" t="s">
        <v>130</v>
      </c>
      <c r="BB11" t="s">
        <v>116</v>
      </c>
      <c r="BF11" t="s">
        <v>114</v>
      </c>
      <c r="BG11" t="s">
        <v>125</v>
      </c>
      <c r="BH11">
        <v>80</v>
      </c>
      <c r="BI11">
        <v>131</v>
      </c>
      <c r="BJ11" t="s">
        <v>123</v>
      </c>
      <c r="BL11">
        <v>1</v>
      </c>
      <c r="BM11">
        <v>107</v>
      </c>
      <c r="BN11">
        <v>1071</v>
      </c>
      <c r="BP11">
        <v>748</v>
      </c>
      <c r="BQ11">
        <v>24</v>
      </c>
      <c r="BR11">
        <v>8.3000000000000007</v>
      </c>
      <c r="BT11">
        <v>1.1499999999999999</v>
      </c>
      <c r="BU11">
        <v>0.34633333300000002</v>
      </c>
      <c r="BV11">
        <v>0.26666666700000002</v>
      </c>
      <c r="BW11">
        <v>843.33333330000005</v>
      </c>
      <c r="BX11">
        <v>1.3333333329999999</v>
      </c>
      <c r="BY11">
        <v>1.1666667E-2</v>
      </c>
      <c r="BZ11">
        <v>0.13066666699999999</v>
      </c>
      <c r="CA11">
        <v>29.333333329999999</v>
      </c>
      <c r="CB11">
        <v>1.7</v>
      </c>
      <c r="CC11">
        <v>1</v>
      </c>
      <c r="CD11">
        <v>1</v>
      </c>
      <c r="CE11">
        <v>17952</v>
      </c>
      <c r="CF11">
        <v>6208.4</v>
      </c>
      <c r="CH11">
        <v>860.2</v>
      </c>
      <c r="CI11">
        <v>259.05733308399999</v>
      </c>
      <c r="CJ11">
        <v>199.46666691600001</v>
      </c>
      <c r="CK11">
        <v>630813.3333084</v>
      </c>
      <c r="CL11">
        <v>997.33333308399995</v>
      </c>
      <c r="CM11">
        <v>8.7266669159999992</v>
      </c>
      <c r="CN11">
        <v>97.738666916</v>
      </c>
      <c r="CO11">
        <v>21941.33333084</v>
      </c>
      <c r="CP11">
        <v>1271.5999999999999</v>
      </c>
      <c r="CQ11">
        <v>1.2025723472668799</v>
      </c>
      <c r="CR11">
        <v>0.97959183673469397</v>
      </c>
      <c r="CS11">
        <v>0.92910447764660797</v>
      </c>
      <c r="CT11">
        <v>0.922459892801481</v>
      </c>
      <c r="CU11">
        <v>1.0206286837137799</v>
      </c>
      <c r="CV11">
        <v>1.02564102692308</v>
      </c>
      <c r="CW11">
        <v>0.94052044602451601</v>
      </c>
      <c r="CX11">
        <v>1.0526315784072</v>
      </c>
      <c r="CY11">
        <v>1.09374999707031</v>
      </c>
      <c r="CZ11">
        <v>1.0370370396825399</v>
      </c>
      <c r="DA11">
        <v>1.21546961328943</v>
      </c>
      <c r="DB11">
        <v>1.0199999997960001</v>
      </c>
      <c r="DC11" s="2">
        <f>IF(ABS(Table1[[#This Row],[RRyield]]&gt;0),Table1[[#This Row],[RRyield]]*Table1[[#This Row],[RRZn]],"")</f>
        <v>1.1780300544655151</v>
      </c>
      <c r="DD11" s="2">
        <f>IF(ABS(Table1[[#This Row],[RRyield]]&gt;0),Table1[[#This Row],[RRyield]]*Table1[[#This Row],[RRFe]],"")</f>
        <v>1.1173153525396498</v>
      </c>
      <c r="DE11" s="3">
        <f>IF(ABS(Table1[[#This Row],[RRyield]]&gt;0),Table1[[#This Row],[RRyield]]*Table1[[#This Row],[RRN]],"")</f>
        <v>1.1093247585458315</v>
      </c>
      <c r="DF11" s="3">
        <f>IF(ABS(Table1[[#This Row],[RRyield]]&gt;0),Table1[[#This Row],[RRyield]]*Table1[[#This Row],[RRP]],"")</f>
        <v>1.2273798318615863</v>
      </c>
      <c r="DG11" s="3">
        <f>IF(ABS(Table1[[#This Row],[RRyield]]&gt;0),Table1[[#This Row],[RRyield]]*Table1[[#This Row],[RRK]],"")</f>
        <v>1.2334075372001014</v>
      </c>
    </row>
    <row r="12" spans="1:117" hidden="1">
      <c r="A12">
        <v>11</v>
      </c>
      <c r="B12">
        <v>108</v>
      </c>
      <c r="C12" t="s">
        <v>118</v>
      </c>
      <c r="D12" t="s">
        <v>129</v>
      </c>
      <c r="E12">
        <v>2008</v>
      </c>
      <c r="F12" t="s">
        <v>120</v>
      </c>
      <c r="G12" t="s">
        <v>130</v>
      </c>
      <c r="H12" t="s">
        <v>116</v>
      </c>
      <c r="L12" t="s">
        <v>110</v>
      </c>
      <c r="M12" t="s">
        <v>125</v>
      </c>
      <c r="N12">
        <v>80</v>
      </c>
      <c r="O12">
        <v>131</v>
      </c>
      <c r="P12" t="s">
        <v>131</v>
      </c>
      <c r="R12">
        <v>0</v>
      </c>
      <c r="S12">
        <v>108</v>
      </c>
      <c r="T12">
        <v>1080</v>
      </c>
      <c r="W12">
        <v>28.966666669999999</v>
      </c>
      <c r="X12">
        <v>10.866666670000001</v>
      </c>
      <c r="Z12">
        <v>1.3233333329999999</v>
      </c>
      <c r="AA12">
        <v>0.34733333300000002</v>
      </c>
      <c r="AB12">
        <v>0.25</v>
      </c>
      <c r="AC12">
        <v>983.33333330000005</v>
      </c>
      <c r="AD12">
        <v>1.5</v>
      </c>
      <c r="AE12">
        <v>1.2E-2</v>
      </c>
      <c r="AF12">
        <v>0.134333333</v>
      </c>
      <c r="AG12">
        <v>23.4</v>
      </c>
      <c r="AH12">
        <v>1.6666666670000001</v>
      </c>
      <c r="AI12">
        <v>1</v>
      </c>
      <c r="AJ12">
        <v>1</v>
      </c>
      <c r="AW12" t="s">
        <v>118</v>
      </c>
      <c r="AX12" t="s">
        <v>129</v>
      </c>
      <c r="AY12">
        <v>2008</v>
      </c>
      <c r="AZ12" t="s">
        <v>120</v>
      </c>
      <c r="BA12" t="s">
        <v>130</v>
      </c>
      <c r="BB12" t="s">
        <v>116</v>
      </c>
      <c r="BF12" t="s">
        <v>114</v>
      </c>
      <c r="BG12" t="s">
        <v>125</v>
      </c>
      <c r="BH12">
        <v>80</v>
      </c>
      <c r="BI12">
        <v>131</v>
      </c>
      <c r="BJ12" t="s">
        <v>131</v>
      </c>
      <c r="BL12">
        <v>1</v>
      </c>
      <c r="BM12">
        <v>108</v>
      </c>
      <c r="BN12">
        <v>1081</v>
      </c>
      <c r="BQ12">
        <v>25.733333330000001</v>
      </c>
      <c r="BR12">
        <v>9.1666666669999994</v>
      </c>
      <c r="BT12">
        <v>1.193333333</v>
      </c>
      <c r="BU12">
        <v>0.33166666700000003</v>
      </c>
      <c r="BV12">
        <v>0.24666666700000001</v>
      </c>
      <c r="BW12">
        <v>873.33333330000005</v>
      </c>
      <c r="BX12">
        <v>1.3666666670000001</v>
      </c>
      <c r="BY12">
        <v>1.2333333E-2</v>
      </c>
      <c r="BZ12">
        <v>0.12666666700000001</v>
      </c>
      <c r="CA12">
        <v>27.633333329999999</v>
      </c>
      <c r="CB12">
        <v>1.6666666670000001</v>
      </c>
      <c r="CC12">
        <v>1</v>
      </c>
      <c r="CD12">
        <v>1</v>
      </c>
      <c r="CR12">
        <v>0.88837744512216599</v>
      </c>
      <c r="CS12">
        <v>0.84355828198050398</v>
      </c>
      <c r="CT12">
        <v>0.90176322415661503</v>
      </c>
      <c r="CU12">
        <v>0.95489443565728804</v>
      </c>
      <c r="CV12">
        <v>0.98666666800000002</v>
      </c>
      <c r="CW12">
        <v>0.888135593216547</v>
      </c>
      <c r="CX12">
        <v>0.911111111333333</v>
      </c>
      <c r="CY12">
        <v>1.02777775</v>
      </c>
      <c r="CZ12">
        <v>0.94292804452339496</v>
      </c>
      <c r="DA12">
        <v>1.1809116807692299</v>
      </c>
      <c r="DB12">
        <v>1</v>
      </c>
      <c r="DC12" s="2" t="str">
        <f>IF(ABS(Table1[[#This Row],[RRyield]]&gt;0),Table1[[#This Row],[RRyield]]*Table1[[#This Row],[RRZn]],"")</f>
        <v/>
      </c>
      <c r="DD12" s="2" t="str">
        <f>IF(ABS(Table1[[#This Row],[RRyield]]&gt;0),Table1[[#This Row],[RRyield]]*Table1[[#This Row],[RRFe]],"")</f>
        <v/>
      </c>
      <c r="DE12" s="3" t="str">
        <f>IF(ABS(Table1[[#This Row],[RRyield]]&gt;0),Table1[[#This Row],[RRyield]]*Table1[[#This Row],[RRN]],"")</f>
        <v/>
      </c>
      <c r="DF12" s="3" t="str">
        <f>IF(ABS(Table1[[#This Row],[RRyield]]&gt;0),Table1[[#This Row],[RRyield]]*Table1[[#This Row],[RRP]],"")</f>
        <v/>
      </c>
      <c r="DG12" s="3" t="str">
        <f>IF(ABS(Table1[[#This Row],[RRyield]]&gt;0),Table1[[#This Row],[RRyield]]*Table1[[#This Row],[RRK]],"")</f>
        <v/>
      </c>
    </row>
    <row r="13" spans="1:117">
      <c r="A13">
        <v>12</v>
      </c>
      <c r="B13">
        <v>109</v>
      </c>
      <c r="C13" t="s">
        <v>118</v>
      </c>
      <c r="D13" t="s">
        <v>119</v>
      </c>
      <c r="E13">
        <v>2010</v>
      </c>
      <c r="F13" t="s">
        <v>120</v>
      </c>
      <c r="G13" t="s">
        <v>130</v>
      </c>
      <c r="H13" t="s">
        <v>116</v>
      </c>
      <c r="L13" t="s">
        <v>110</v>
      </c>
      <c r="M13" t="s">
        <v>125</v>
      </c>
      <c r="N13">
        <v>80</v>
      </c>
      <c r="P13" t="s">
        <v>123</v>
      </c>
      <c r="R13">
        <v>0</v>
      </c>
      <c r="S13">
        <v>109</v>
      </c>
      <c r="T13">
        <v>1090</v>
      </c>
      <c r="V13">
        <v>507</v>
      </c>
      <c r="W13">
        <v>30.8</v>
      </c>
      <c r="X13">
        <v>12.4</v>
      </c>
      <c r="Z13">
        <v>1.2124999999999999</v>
      </c>
      <c r="AA13">
        <v>0.33350000000000002</v>
      </c>
      <c r="AB13">
        <v>0.30499999999999999</v>
      </c>
      <c r="AC13">
        <v>882.5</v>
      </c>
      <c r="AD13">
        <v>2.6</v>
      </c>
      <c r="AF13">
        <v>0.13375000000000001</v>
      </c>
      <c r="AG13">
        <v>37.475000000000001</v>
      </c>
      <c r="AH13">
        <v>3.5750000000000002</v>
      </c>
      <c r="AI13">
        <v>1</v>
      </c>
      <c r="AJ13">
        <v>1</v>
      </c>
      <c r="AK13">
        <v>15615.6</v>
      </c>
      <c r="AL13">
        <v>6286.8</v>
      </c>
      <c r="AN13">
        <v>614.73749999999995</v>
      </c>
      <c r="AO13">
        <v>169.08449999999999</v>
      </c>
      <c r="AP13">
        <v>154.63499999999999</v>
      </c>
      <c r="AQ13">
        <v>447427.5</v>
      </c>
      <c r="AR13">
        <v>1318.2</v>
      </c>
      <c r="AT13">
        <v>67.811250000000001</v>
      </c>
      <c r="AU13">
        <v>18999.825000000001</v>
      </c>
      <c r="AV13">
        <v>1812.5250000000001</v>
      </c>
      <c r="AW13" t="s">
        <v>118</v>
      </c>
      <c r="AX13" t="s">
        <v>119</v>
      </c>
      <c r="AY13">
        <v>2010</v>
      </c>
      <c r="AZ13" t="s">
        <v>120</v>
      </c>
      <c r="BA13" t="s">
        <v>130</v>
      </c>
      <c r="BB13" t="s">
        <v>116</v>
      </c>
      <c r="BF13" t="s">
        <v>114</v>
      </c>
      <c r="BG13" t="s">
        <v>125</v>
      </c>
      <c r="BH13">
        <v>80</v>
      </c>
      <c r="BJ13" t="s">
        <v>123</v>
      </c>
      <c r="BL13">
        <v>1</v>
      </c>
      <c r="BM13">
        <v>109</v>
      </c>
      <c r="BN13">
        <v>1091</v>
      </c>
      <c r="BP13">
        <v>528</v>
      </c>
      <c r="BQ13">
        <v>31.2</v>
      </c>
      <c r="BR13">
        <v>12.425000000000001</v>
      </c>
      <c r="BT13">
        <v>1.1675</v>
      </c>
      <c r="BU13">
        <v>0.33374999999999999</v>
      </c>
      <c r="BV13">
        <v>0.3075</v>
      </c>
      <c r="BW13">
        <v>820</v>
      </c>
      <c r="BX13">
        <v>2.875</v>
      </c>
      <c r="BZ13">
        <v>0.13100000000000001</v>
      </c>
      <c r="CA13">
        <v>31.05</v>
      </c>
      <c r="CB13">
        <v>3.0249999999999999</v>
      </c>
      <c r="CC13">
        <v>1</v>
      </c>
      <c r="CD13">
        <v>1</v>
      </c>
      <c r="CE13">
        <v>16473.599999999999</v>
      </c>
      <c r="CF13">
        <v>6560.4</v>
      </c>
      <c r="CH13">
        <v>616.44000000000005</v>
      </c>
      <c r="CI13">
        <v>176.22</v>
      </c>
      <c r="CJ13">
        <v>162.36000000000001</v>
      </c>
      <c r="CK13">
        <v>432960</v>
      </c>
      <c r="CL13">
        <v>1518</v>
      </c>
      <c r="CN13">
        <v>69.168000000000006</v>
      </c>
      <c r="CO13">
        <v>16394.400000000001</v>
      </c>
      <c r="CP13">
        <v>1597.2</v>
      </c>
      <c r="CQ13">
        <v>1.0414201183431999</v>
      </c>
      <c r="CR13">
        <v>1.01298701298701</v>
      </c>
      <c r="CS13">
        <v>1.00201612903226</v>
      </c>
      <c r="CT13">
        <v>0.96288659793814402</v>
      </c>
      <c r="CU13">
        <v>1.00074962518741</v>
      </c>
      <c r="CV13">
        <v>1.00819672131148</v>
      </c>
      <c r="CW13">
        <v>0.92917847025495703</v>
      </c>
      <c r="CX13">
        <v>1.1057692307692299</v>
      </c>
      <c r="CZ13">
        <v>0.97943925233644902</v>
      </c>
      <c r="DA13">
        <v>0.82855236824549705</v>
      </c>
      <c r="DB13">
        <v>0.84615384615384603</v>
      </c>
      <c r="DC13" s="2">
        <f>IF(ABS(Table1[[#This Row],[RRyield]]&gt;0),Table1[[#This Row],[RRyield]]*Table1[[#This Row],[RRZn]],"")</f>
        <v>1.0549450549450565</v>
      </c>
      <c r="DD13" s="2">
        <f>IF(ABS(Table1[[#This Row],[RRyield]]&gt;0),Table1[[#This Row],[RRyield]]*Table1[[#This Row],[RRFe]],"")</f>
        <v>1.0435197556785714</v>
      </c>
      <c r="DE13" s="3">
        <f>IF(ABS(Table1[[#This Row],[RRyield]]&gt;0),Table1[[#This Row],[RRyield]]*Table1[[#This Row],[RRN]],"")</f>
        <v>1.0027694747758231</v>
      </c>
      <c r="DF13" s="3">
        <f>IF(ABS(Table1[[#This Row],[RRyield]]&gt;0),Table1[[#This Row],[RRyield]]*Table1[[#This Row],[RRP]],"")</f>
        <v>1.0422007930945854</v>
      </c>
      <c r="DG13" s="3">
        <f>IF(ABS(Table1[[#This Row],[RRyield]]&gt;0),Table1[[#This Row],[RRyield]]*Table1[[#This Row],[RRK]],"")</f>
        <v>1.0499563488214276</v>
      </c>
    </row>
    <row r="14" spans="1:117" hidden="1">
      <c r="A14">
        <v>13</v>
      </c>
      <c r="B14">
        <v>11</v>
      </c>
      <c r="C14" t="s">
        <v>105</v>
      </c>
      <c r="D14" t="s">
        <v>106</v>
      </c>
      <c r="E14">
        <v>2007</v>
      </c>
      <c r="F14" t="s">
        <v>107</v>
      </c>
      <c r="G14" t="s">
        <v>115</v>
      </c>
      <c r="H14" t="s">
        <v>116</v>
      </c>
      <c r="I14">
        <v>133</v>
      </c>
      <c r="J14">
        <v>96</v>
      </c>
      <c r="K14">
        <v>229</v>
      </c>
      <c r="L14" t="s">
        <v>110</v>
      </c>
      <c r="M14" t="s">
        <v>125</v>
      </c>
      <c r="N14">
        <v>50</v>
      </c>
      <c r="O14">
        <v>0</v>
      </c>
      <c r="Q14" t="s">
        <v>112</v>
      </c>
      <c r="R14">
        <v>0</v>
      </c>
      <c r="S14">
        <v>11</v>
      </c>
      <c r="T14">
        <v>110</v>
      </c>
      <c r="U14" t="s">
        <v>113</v>
      </c>
      <c r="V14">
        <v>309.71582180000001</v>
      </c>
      <c r="W14">
        <v>27.357500000000002</v>
      </c>
      <c r="X14">
        <v>32.287500000000001</v>
      </c>
      <c r="Y14">
        <v>2.173841667</v>
      </c>
      <c r="Z14">
        <v>13.76437625</v>
      </c>
      <c r="AI14">
        <v>1</v>
      </c>
      <c r="AJ14">
        <v>1</v>
      </c>
      <c r="AK14">
        <v>8473.0505948935006</v>
      </c>
      <c r="AL14">
        <v>9999.9495963674999</v>
      </c>
      <c r="AM14">
        <v>673.27315835798697</v>
      </c>
      <c r="AN14">
        <v>4263.0451018331496</v>
      </c>
      <c r="AW14" t="s">
        <v>105</v>
      </c>
      <c r="AX14" t="s">
        <v>106</v>
      </c>
      <c r="AY14">
        <v>2007</v>
      </c>
      <c r="AZ14" t="s">
        <v>107</v>
      </c>
      <c r="BA14" t="s">
        <v>115</v>
      </c>
      <c r="BB14" t="s">
        <v>116</v>
      </c>
      <c r="BC14">
        <v>133</v>
      </c>
      <c r="BD14">
        <v>96</v>
      </c>
      <c r="BE14">
        <v>229</v>
      </c>
      <c r="BF14" t="s">
        <v>114</v>
      </c>
      <c r="BG14" t="s">
        <v>125</v>
      </c>
      <c r="BH14">
        <v>50</v>
      </c>
      <c r="BI14">
        <v>0</v>
      </c>
      <c r="BK14" t="s">
        <v>112</v>
      </c>
      <c r="BL14">
        <v>1</v>
      </c>
      <c r="BM14">
        <v>11</v>
      </c>
      <c r="BN14">
        <v>111</v>
      </c>
      <c r="BO14" t="s">
        <v>113</v>
      </c>
      <c r="BP14">
        <v>416.09062979999999</v>
      </c>
      <c r="BQ14">
        <v>28.76</v>
      </c>
      <c r="BR14">
        <v>28.797499999999999</v>
      </c>
      <c r="BS14">
        <v>1.7589083329999999</v>
      </c>
      <c r="BT14">
        <v>13.174155000000001</v>
      </c>
      <c r="CC14">
        <v>1</v>
      </c>
      <c r="CD14">
        <v>1</v>
      </c>
      <c r="CE14">
        <v>11966.766513048</v>
      </c>
      <c r="CF14">
        <v>11982.369911665501</v>
      </c>
      <c r="CG14">
        <v>731.86527603843797</v>
      </c>
      <c r="CH14">
        <v>5481.6424510328197</v>
      </c>
      <c r="CQ14">
        <v>1.3434593924900999</v>
      </c>
      <c r="CR14">
        <v>1.05126564927351</v>
      </c>
      <c r="CS14">
        <v>0.89190863337204795</v>
      </c>
      <c r="CT14">
        <v>0.95711965153524503</v>
      </c>
      <c r="DC14" s="2">
        <f>IF(ABS(Table1[[#This Row],[RRyield]]&gt;0),Table1[[#This Row],[RRyield]]*Table1[[#This Row],[RRZn]],"")</f>
        <v>1.4123327105187002</v>
      </c>
      <c r="DD14" s="2">
        <f>IF(ABS(Table1[[#This Row],[RRyield]]&gt;0),Table1[[#This Row],[RRyield]]*Table1[[#This Row],[RRFe]],"")</f>
        <v>1.1982430307466869</v>
      </c>
      <c r="DE14" s="3">
        <f>IF(ABS(Table1[[#This Row],[RRyield]]&gt;0),Table1[[#This Row],[RRyield]]*Table1[[#This Row],[RRN]],"")</f>
        <v>1.2858513855918765</v>
      </c>
      <c r="DF14" s="3"/>
      <c r="DG14" s="3"/>
    </row>
    <row r="15" spans="1:117">
      <c r="A15">
        <v>14</v>
      </c>
      <c r="B15">
        <v>110</v>
      </c>
      <c r="C15" t="s">
        <v>118</v>
      </c>
      <c r="D15" t="s">
        <v>119</v>
      </c>
      <c r="E15">
        <v>2010</v>
      </c>
      <c r="F15" t="s">
        <v>120</v>
      </c>
      <c r="G15" t="s">
        <v>132</v>
      </c>
      <c r="H15" t="s">
        <v>116</v>
      </c>
      <c r="L15" t="s">
        <v>110</v>
      </c>
      <c r="M15" t="s">
        <v>122</v>
      </c>
      <c r="N15">
        <v>160</v>
      </c>
      <c r="P15" t="s">
        <v>123</v>
      </c>
      <c r="R15">
        <v>0</v>
      </c>
      <c r="S15">
        <v>110</v>
      </c>
      <c r="T15">
        <v>1100</v>
      </c>
      <c r="W15">
        <v>25</v>
      </c>
      <c r="X15">
        <v>10.125</v>
      </c>
      <c r="Z15">
        <v>1.36</v>
      </c>
      <c r="AA15">
        <v>0.35149999999999998</v>
      </c>
      <c r="AB15">
        <v>0.36</v>
      </c>
      <c r="AC15">
        <v>987.5</v>
      </c>
      <c r="AD15">
        <v>2.0499999999999998</v>
      </c>
      <c r="AF15">
        <v>0.13075000000000001</v>
      </c>
      <c r="AG15">
        <v>29.774999999999999</v>
      </c>
      <c r="AH15">
        <v>3.125</v>
      </c>
      <c r="AI15">
        <v>1</v>
      </c>
      <c r="AJ15">
        <v>2</v>
      </c>
      <c r="AW15" t="s">
        <v>118</v>
      </c>
      <c r="AX15" t="s">
        <v>119</v>
      </c>
      <c r="AY15">
        <v>2010</v>
      </c>
      <c r="AZ15" t="s">
        <v>120</v>
      </c>
      <c r="BA15" t="s">
        <v>132</v>
      </c>
      <c r="BB15" t="s">
        <v>116</v>
      </c>
      <c r="BF15" t="s">
        <v>114</v>
      </c>
      <c r="BG15" t="s">
        <v>122</v>
      </c>
      <c r="BH15">
        <v>160</v>
      </c>
      <c r="BJ15" t="s">
        <v>123</v>
      </c>
      <c r="BL15">
        <v>1</v>
      </c>
      <c r="BM15">
        <v>110</v>
      </c>
      <c r="BN15">
        <v>1101</v>
      </c>
      <c r="BQ15">
        <v>23.725000000000001</v>
      </c>
      <c r="BR15">
        <v>9.7750000000000004</v>
      </c>
      <c r="BT15">
        <v>1.2175</v>
      </c>
      <c r="BU15">
        <v>0.35349999999999998</v>
      </c>
      <c r="BV15">
        <v>0.36249999999999999</v>
      </c>
      <c r="BW15">
        <v>872.5</v>
      </c>
      <c r="BX15">
        <v>2.25</v>
      </c>
      <c r="BZ15">
        <v>0.1295</v>
      </c>
      <c r="CA15">
        <v>23.85</v>
      </c>
      <c r="CB15">
        <v>2.625</v>
      </c>
      <c r="CC15">
        <v>1</v>
      </c>
      <c r="CD15">
        <v>2</v>
      </c>
      <c r="CR15">
        <v>0.94899999999999995</v>
      </c>
      <c r="CS15">
        <v>0.96543209876543201</v>
      </c>
      <c r="CT15">
        <v>0.89522058823529405</v>
      </c>
      <c r="CU15">
        <v>1.0056899004267399</v>
      </c>
      <c r="CV15">
        <v>1.00694444444444</v>
      </c>
      <c r="CW15">
        <v>0.88354430379746796</v>
      </c>
      <c r="CX15">
        <v>1.09756097560976</v>
      </c>
      <c r="CZ15">
        <v>0.99043977055449295</v>
      </c>
      <c r="DA15">
        <v>0.80100755667506296</v>
      </c>
      <c r="DB15">
        <v>0.84</v>
      </c>
      <c r="DC15" s="2" t="str">
        <f>IF(ABS(Table1[[#This Row],[RRyield]]&gt;0),Table1[[#This Row],[RRyield]]*Table1[[#This Row],[RRZn]],"")</f>
        <v/>
      </c>
      <c r="DD15" s="2" t="str">
        <f>IF(ABS(Table1[[#This Row],[RRyield]]&gt;0),Table1[[#This Row],[RRyield]]*Table1[[#This Row],[RRFe]],"")</f>
        <v/>
      </c>
      <c r="DE15" s="3" t="str">
        <f>IF(ABS(Table1[[#This Row],[RRyield]]&gt;0),Table1[[#This Row],[RRyield]]*Table1[[#This Row],[RRN]],"")</f>
        <v/>
      </c>
      <c r="DF15" s="3" t="str">
        <f>IF(ABS(Table1[[#This Row],[RRyield]]&gt;0),Table1[[#This Row],[RRyield]]*Table1[[#This Row],[RRP]],"")</f>
        <v/>
      </c>
      <c r="DG15" s="3" t="str">
        <f>IF(ABS(Table1[[#This Row],[RRyield]]&gt;0),Table1[[#This Row],[RRyield]]*Table1[[#This Row],[RRK]],"")</f>
        <v/>
      </c>
    </row>
    <row r="16" spans="1:117">
      <c r="A16">
        <v>15</v>
      </c>
      <c r="B16">
        <v>111</v>
      </c>
      <c r="C16" t="s">
        <v>118</v>
      </c>
      <c r="D16" t="s">
        <v>119</v>
      </c>
      <c r="E16">
        <v>2010</v>
      </c>
      <c r="F16" t="s">
        <v>120</v>
      </c>
      <c r="G16" t="s">
        <v>133</v>
      </c>
      <c r="H16" t="s">
        <v>116</v>
      </c>
      <c r="L16" t="s">
        <v>110</v>
      </c>
      <c r="M16" t="s">
        <v>122</v>
      </c>
      <c r="N16">
        <v>160</v>
      </c>
      <c r="P16" t="s">
        <v>123</v>
      </c>
      <c r="R16">
        <v>0</v>
      </c>
      <c r="S16">
        <v>111</v>
      </c>
      <c r="T16">
        <v>1110</v>
      </c>
      <c r="W16">
        <v>28.35</v>
      </c>
      <c r="X16">
        <v>11.75</v>
      </c>
      <c r="Z16">
        <v>1.4375</v>
      </c>
      <c r="AA16">
        <v>0.35025000000000001</v>
      </c>
      <c r="AB16">
        <v>0.32250000000000001</v>
      </c>
      <c r="AC16">
        <v>1060</v>
      </c>
      <c r="AD16">
        <v>2.1</v>
      </c>
      <c r="AE16">
        <v>1.15E-2</v>
      </c>
      <c r="AF16">
        <v>0.14025000000000001</v>
      </c>
      <c r="AG16">
        <v>44.65</v>
      </c>
      <c r="AH16">
        <v>4</v>
      </c>
      <c r="AI16">
        <v>1</v>
      </c>
      <c r="AJ16">
        <v>2</v>
      </c>
      <c r="AW16" t="s">
        <v>118</v>
      </c>
      <c r="AX16" t="s">
        <v>119</v>
      </c>
      <c r="AY16">
        <v>2010</v>
      </c>
      <c r="AZ16" t="s">
        <v>120</v>
      </c>
      <c r="BA16" t="s">
        <v>133</v>
      </c>
      <c r="BB16" t="s">
        <v>116</v>
      </c>
      <c r="BF16" t="s">
        <v>114</v>
      </c>
      <c r="BG16" t="s">
        <v>122</v>
      </c>
      <c r="BH16">
        <v>160</v>
      </c>
      <c r="BJ16" t="s">
        <v>123</v>
      </c>
      <c r="BL16">
        <v>1</v>
      </c>
      <c r="BM16">
        <v>111</v>
      </c>
      <c r="BN16">
        <v>1111</v>
      </c>
      <c r="BQ16">
        <v>27.225000000000001</v>
      </c>
      <c r="BR16">
        <v>10.85</v>
      </c>
      <c r="BT16">
        <v>1.29</v>
      </c>
      <c r="BU16">
        <v>0.36075000000000002</v>
      </c>
      <c r="BV16">
        <v>0.34499999999999997</v>
      </c>
      <c r="BW16">
        <v>952.5</v>
      </c>
      <c r="BX16">
        <v>2.2999999999999998</v>
      </c>
      <c r="BY16">
        <v>1.2999999999999999E-2</v>
      </c>
      <c r="BZ16">
        <v>0.14399999999999999</v>
      </c>
      <c r="CA16">
        <v>43.55</v>
      </c>
      <c r="CB16">
        <v>3.125</v>
      </c>
      <c r="CC16">
        <v>1</v>
      </c>
      <c r="CD16">
        <v>2</v>
      </c>
      <c r="CR16">
        <v>0.96031746031746001</v>
      </c>
      <c r="CS16">
        <v>0.92340425531914905</v>
      </c>
      <c r="CT16">
        <v>0.89739130434782599</v>
      </c>
      <c r="CU16">
        <v>1.0299785867237701</v>
      </c>
      <c r="CV16">
        <v>1.0697674418604699</v>
      </c>
      <c r="CW16">
        <v>0.89858490566037696</v>
      </c>
      <c r="CX16">
        <v>1.0952380952381</v>
      </c>
      <c r="CY16">
        <v>1.1304347826087</v>
      </c>
      <c r="CZ16">
        <v>1.0267379679144399</v>
      </c>
      <c r="DA16">
        <v>0.97536394176931696</v>
      </c>
      <c r="DB16">
        <v>0.78125</v>
      </c>
      <c r="DC16" s="2" t="str">
        <f>IF(ABS(Table1[[#This Row],[RRyield]]&gt;0),Table1[[#This Row],[RRyield]]*Table1[[#This Row],[RRZn]],"")</f>
        <v/>
      </c>
      <c r="DD16" s="2" t="str">
        <f>IF(ABS(Table1[[#This Row],[RRyield]]&gt;0),Table1[[#This Row],[RRyield]]*Table1[[#This Row],[RRFe]],"")</f>
        <v/>
      </c>
      <c r="DE16" s="3" t="str">
        <f>IF(ABS(Table1[[#This Row],[RRyield]]&gt;0),Table1[[#This Row],[RRyield]]*Table1[[#This Row],[RRN]],"")</f>
        <v/>
      </c>
      <c r="DF16" s="3" t="str">
        <f>IF(ABS(Table1[[#This Row],[RRyield]]&gt;0),Table1[[#This Row],[RRyield]]*Table1[[#This Row],[RRP]],"")</f>
        <v/>
      </c>
      <c r="DG16" s="3" t="str">
        <f>IF(ABS(Table1[[#This Row],[RRyield]]&gt;0),Table1[[#This Row],[RRyield]]*Table1[[#This Row],[RRK]],"")</f>
        <v/>
      </c>
    </row>
    <row r="17" spans="1:111">
      <c r="A17">
        <v>16</v>
      </c>
      <c r="B17">
        <v>112</v>
      </c>
      <c r="C17" t="s">
        <v>118</v>
      </c>
      <c r="D17" t="s">
        <v>119</v>
      </c>
      <c r="E17">
        <v>2010</v>
      </c>
      <c r="F17" t="s">
        <v>120</v>
      </c>
      <c r="G17" t="s">
        <v>134</v>
      </c>
      <c r="H17" t="s">
        <v>116</v>
      </c>
      <c r="L17" t="s">
        <v>110</v>
      </c>
      <c r="M17" t="s">
        <v>122</v>
      </c>
      <c r="N17">
        <v>160</v>
      </c>
      <c r="P17" t="s">
        <v>123</v>
      </c>
      <c r="R17">
        <v>0</v>
      </c>
      <c r="S17">
        <v>112</v>
      </c>
      <c r="T17">
        <v>1120</v>
      </c>
      <c r="W17">
        <v>22.15</v>
      </c>
      <c r="X17">
        <v>9.5</v>
      </c>
      <c r="Z17">
        <v>1.3725000000000001</v>
      </c>
      <c r="AA17">
        <v>0.36</v>
      </c>
      <c r="AB17">
        <v>0.28499999999999998</v>
      </c>
      <c r="AC17">
        <v>1077.5</v>
      </c>
      <c r="AD17">
        <v>1.875</v>
      </c>
      <c r="AE17">
        <v>1.2999999999999999E-2</v>
      </c>
      <c r="AF17">
        <v>0.13925000000000001</v>
      </c>
      <c r="AG17">
        <v>28.475000000000001</v>
      </c>
      <c r="AH17">
        <v>3.4750000000000001</v>
      </c>
      <c r="AI17">
        <v>1</v>
      </c>
      <c r="AJ17">
        <v>2</v>
      </c>
      <c r="AW17" t="s">
        <v>118</v>
      </c>
      <c r="AX17" t="s">
        <v>119</v>
      </c>
      <c r="AY17">
        <v>2010</v>
      </c>
      <c r="AZ17" t="s">
        <v>120</v>
      </c>
      <c r="BA17" t="s">
        <v>134</v>
      </c>
      <c r="BB17" t="s">
        <v>116</v>
      </c>
      <c r="BF17" t="s">
        <v>114</v>
      </c>
      <c r="BG17" t="s">
        <v>122</v>
      </c>
      <c r="BH17">
        <v>160</v>
      </c>
      <c r="BJ17" t="s">
        <v>123</v>
      </c>
      <c r="BL17">
        <v>1</v>
      </c>
      <c r="BM17">
        <v>112</v>
      </c>
      <c r="BN17">
        <v>1121</v>
      </c>
      <c r="BQ17">
        <v>22.475000000000001</v>
      </c>
      <c r="BR17">
        <v>8.9499999999999993</v>
      </c>
      <c r="BT17">
        <v>1.2450000000000001</v>
      </c>
      <c r="BU17">
        <v>0.34150000000000003</v>
      </c>
      <c r="BV17">
        <v>0.27250000000000002</v>
      </c>
      <c r="BW17">
        <v>967.5</v>
      </c>
      <c r="BX17">
        <v>2.125</v>
      </c>
      <c r="BY17">
        <v>1.225E-2</v>
      </c>
      <c r="BZ17">
        <v>0.13275000000000001</v>
      </c>
      <c r="CA17">
        <v>24.45</v>
      </c>
      <c r="CB17">
        <v>3.5249999999999999</v>
      </c>
      <c r="CC17">
        <v>1</v>
      </c>
      <c r="CD17">
        <v>2</v>
      </c>
      <c r="CR17">
        <v>1.01467268623025</v>
      </c>
      <c r="CS17">
        <v>0.942105263157895</v>
      </c>
      <c r="CT17">
        <v>0.90710382513661203</v>
      </c>
      <c r="CU17">
        <v>0.94861111111111096</v>
      </c>
      <c r="CV17">
        <v>0.95614035087719296</v>
      </c>
      <c r="CW17">
        <v>0.89791183294663601</v>
      </c>
      <c r="CX17">
        <v>1.13333333333333</v>
      </c>
      <c r="CY17">
        <v>0.94230769230769196</v>
      </c>
      <c r="CZ17">
        <v>0.95332136445242399</v>
      </c>
      <c r="DA17">
        <v>0.85864793678665496</v>
      </c>
      <c r="DB17">
        <v>1.0143884892086299</v>
      </c>
      <c r="DC17" s="2" t="str">
        <f>IF(ABS(Table1[[#This Row],[RRyield]]&gt;0),Table1[[#This Row],[RRyield]]*Table1[[#This Row],[RRZn]],"")</f>
        <v/>
      </c>
      <c r="DD17" s="2" t="str">
        <f>IF(ABS(Table1[[#This Row],[RRyield]]&gt;0),Table1[[#This Row],[RRyield]]*Table1[[#This Row],[RRFe]],"")</f>
        <v/>
      </c>
      <c r="DE17" s="3" t="str">
        <f>IF(ABS(Table1[[#This Row],[RRyield]]&gt;0),Table1[[#This Row],[RRyield]]*Table1[[#This Row],[RRN]],"")</f>
        <v/>
      </c>
      <c r="DF17" s="3" t="str">
        <f>IF(ABS(Table1[[#This Row],[RRyield]]&gt;0),Table1[[#This Row],[RRyield]]*Table1[[#This Row],[RRP]],"")</f>
        <v/>
      </c>
      <c r="DG17" s="3" t="str">
        <f>IF(ABS(Table1[[#This Row],[RRyield]]&gt;0),Table1[[#This Row],[RRyield]]*Table1[[#This Row],[RRK]],"")</f>
        <v/>
      </c>
    </row>
    <row r="18" spans="1:111">
      <c r="A18">
        <v>17</v>
      </c>
      <c r="B18">
        <v>113</v>
      </c>
      <c r="C18" t="s">
        <v>118</v>
      </c>
      <c r="D18" t="s">
        <v>119</v>
      </c>
      <c r="E18">
        <v>2010</v>
      </c>
      <c r="F18" t="s">
        <v>120</v>
      </c>
      <c r="G18" t="s">
        <v>135</v>
      </c>
      <c r="H18" t="s">
        <v>116</v>
      </c>
      <c r="L18" t="s">
        <v>110</v>
      </c>
      <c r="M18" t="s">
        <v>122</v>
      </c>
      <c r="N18">
        <v>160</v>
      </c>
      <c r="P18" t="s">
        <v>123</v>
      </c>
      <c r="R18">
        <v>0</v>
      </c>
      <c r="S18">
        <v>113</v>
      </c>
      <c r="T18">
        <v>1130</v>
      </c>
      <c r="W18">
        <v>20.574999999999999</v>
      </c>
      <c r="X18">
        <v>10.75</v>
      </c>
      <c r="Z18">
        <v>1.2150000000000001</v>
      </c>
      <c r="AA18">
        <v>0.33950000000000002</v>
      </c>
      <c r="AB18">
        <v>0.31</v>
      </c>
      <c r="AC18">
        <v>1110</v>
      </c>
      <c r="AD18">
        <v>1.825</v>
      </c>
      <c r="AF18">
        <v>0.13200000000000001</v>
      </c>
      <c r="AG18">
        <v>30.7</v>
      </c>
      <c r="AH18">
        <v>3.2749999999999999</v>
      </c>
      <c r="AI18">
        <v>1</v>
      </c>
      <c r="AJ18">
        <v>2</v>
      </c>
      <c r="AW18" t="s">
        <v>118</v>
      </c>
      <c r="AX18" t="s">
        <v>119</v>
      </c>
      <c r="AY18">
        <v>2010</v>
      </c>
      <c r="AZ18" t="s">
        <v>120</v>
      </c>
      <c r="BA18" t="s">
        <v>135</v>
      </c>
      <c r="BB18" t="s">
        <v>116</v>
      </c>
      <c r="BF18" t="s">
        <v>114</v>
      </c>
      <c r="BG18" t="s">
        <v>122</v>
      </c>
      <c r="BH18">
        <v>160</v>
      </c>
      <c r="BJ18" t="s">
        <v>123</v>
      </c>
      <c r="BL18">
        <v>1</v>
      </c>
      <c r="BM18">
        <v>113</v>
      </c>
      <c r="BN18">
        <v>1131</v>
      </c>
      <c r="BQ18">
        <v>20.925000000000001</v>
      </c>
      <c r="BR18">
        <v>11.074999999999999</v>
      </c>
      <c r="BT18">
        <v>1.1074999999999999</v>
      </c>
      <c r="BU18">
        <v>0.36099999999999999</v>
      </c>
      <c r="BV18">
        <v>0.33500000000000002</v>
      </c>
      <c r="BW18">
        <v>1005</v>
      </c>
      <c r="BX18">
        <v>2.2250000000000001</v>
      </c>
      <c r="BY18">
        <v>1.2E-2</v>
      </c>
      <c r="BZ18">
        <v>0.14449999999999999</v>
      </c>
      <c r="CA18">
        <v>31.95</v>
      </c>
      <c r="CB18">
        <v>2.9249999999999998</v>
      </c>
      <c r="CC18">
        <v>1</v>
      </c>
      <c r="CD18">
        <v>2</v>
      </c>
      <c r="CR18">
        <v>1.0170109356014601</v>
      </c>
      <c r="CS18">
        <v>1.03023255813953</v>
      </c>
      <c r="CT18">
        <v>0.91152263374485598</v>
      </c>
      <c r="CU18">
        <v>1.06332842415317</v>
      </c>
      <c r="CV18">
        <v>1.0806451612903201</v>
      </c>
      <c r="CW18">
        <v>0.90540540540540504</v>
      </c>
      <c r="CX18">
        <v>1.2191780821917799</v>
      </c>
      <c r="CZ18">
        <v>1.0946969696969699</v>
      </c>
      <c r="DA18">
        <v>1.04071661237785</v>
      </c>
      <c r="DB18">
        <v>0.89312977099236601</v>
      </c>
      <c r="DC18" s="2" t="str">
        <f>IF(ABS(Table1[[#This Row],[RRyield]]&gt;0),Table1[[#This Row],[RRyield]]*Table1[[#This Row],[RRZn]],"")</f>
        <v/>
      </c>
      <c r="DD18" s="2" t="str">
        <f>IF(ABS(Table1[[#This Row],[RRyield]]&gt;0),Table1[[#This Row],[RRyield]]*Table1[[#This Row],[RRFe]],"")</f>
        <v/>
      </c>
      <c r="DE18" s="3" t="str">
        <f>IF(ABS(Table1[[#This Row],[RRyield]]&gt;0),Table1[[#This Row],[RRyield]]*Table1[[#This Row],[RRN]],"")</f>
        <v/>
      </c>
      <c r="DF18" s="3" t="str">
        <f>IF(ABS(Table1[[#This Row],[RRyield]]&gt;0),Table1[[#This Row],[RRyield]]*Table1[[#This Row],[RRP]],"")</f>
        <v/>
      </c>
      <c r="DG18" s="3" t="str">
        <f>IF(ABS(Table1[[#This Row],[RRyield]]&gt;0),Table1[[#This Row],[RRyield]]*Table1[[#This Row],[RRK]],"")</f>
        <v/>
      </c>
    </row>
    <row r="19" spans="1:111" hidden="1">
      <c r="A19">
        <v>18</v>
      </c>
      <c r="B19">
        <v>114</v>
      </c>
      <c r="C19" t="s">
        <v>118</v>
      </c>
      <c r="D19" t="s">
        <v>129</v>
      </c>
      <c r="E19">
        <v>2008</v>
      </c>
      <c r="F19" t="s">
        <v>120</v>
      </c>
      <c r="G19" t="s">
        <v>136</v>
      </c>
      <c r="H19" t="s">
        <v>116</v>
      </c>
      <c r="L19" t="s">
        <v>110</v>
      </c>
      <c r="M19" t="s">
        <v>125</v>
      </c>
      <c r="N19">
        <v>80</v>
      </c>
      <c r="O19">
        <v>131</v>
      </c>
      <c r="P19" t="s">
        <v>123</v>
      </c>
      <c r="R19">
        <v>0</v>
      </c>
      <c r="S19">
        <v>114</v>
      </c>
      <c r="T19">
        <v>1140</v>
      </c>
      <c r="V19">
        <v>612</v>
      </c>
      <c r="W19">
        <v>21.133333329999999</v>
      </c>
      <c r="X19">
        <v>7.766666667</v>
      </c>
      <c r="Z19">
        <v>1.0633333330000001</v>
      </c>
      <c r="AA19">
        <v>0.312</v>
      </c>
      <c r="AB19">
        <v>0.24666666700000001</v>
      </c>
      <c r="AC19">
        <v>796.66666669999995</v>
      </c>
      <c r="AD19">
        <v>1.1666666670000001</v>
      </c>
      <c r="AF19">
        <v>0.12</v>
      </c>
      <c r="AG19">
        <v>19.966666669999999</v>
      </c>
      <c r="AH19">
        <v>1.4666666669999999</v>
      </c>
      <c r="AI19">
        <v>1</v>
      </c>
      <c r="AJ19">
        <v>1</v>
      </c>
      <c r="AK19">
        <v>12933.59999796</v>
      </c>
      <c r="AL19">
        <v>4753.2000002040004</v>
      </c>
      <c r="AN19">
        <v>650.75999979599999</v>
      </c>
      <c r="AO19">
        <v>190.94399999999999</v>
      </c>
      <c r="AP19">
        <v>150.96000020400001</v>
      </c>
      <c r="AQ19">
        <v>487560.00002039998</v>
      </c>
      <c r="AR19">
        <v>714.000000204</v>
      </c>
      <c r="AT19">
        <v>73.44</v>
      </c>
      <c r="AU19">
        <v>12219.600002040001</v>
      </c>
      <c r="AV19">
        <v>897.60000020400003</v>
      </c>
      <c r="AW19" t="s">
        <v>118</v>
      </c>
      <c r="AX19" t="s">
        <v>129</v>
      </c>
      <c r="AY19">
        <v>2008</v>
      </c>
      <c r="AZ19" t="s">
        <v>120</v>
      </c>
      <c r="BA19" t="s">
        <v>136</v>
      </c>
      <c r="BB19" t="s">
        <v>116</v>
      </c>
      <c r="BF19" t="s">
        <v>114</v>
      </c>
      <c r="BG19" t="s">
        <v>125</v>
      </c>
      <c r="BH19">
        <v>80</v>
      </c>
      <c r="BI19">
        <v>131</v>
      </c>
      <c r="BJ19" t="s">
        <v>123</v>
      </c>
      <c r="BL19">
        <v>1</v>
      </c>
      <c r="BM19">
        <v>114</v>
      </c>
      <c r="BN19">
        <v>1141</v>
      </c>
      <c r="BP19">
        <v>672</v>
      </c>
      <c r="BQ19">
        <v>20.7</v>
      </c>
      <c r="BR19">
        <v>7.6</v>
      </c>
      <c r="BT19">
        <v>1.0133333330000001</v>
      </c>
      <c r="BU19">
        <v>0.32</v>
      </c>
      <c r="BV19">
        <v>0.25666666700000001</v>
      </c>
      <c r="BW19">
        <v>773.33333330000005</v>
      </c>
      <c r="BX19">
        <v>1.233333333</v>
      </c>
      <c r="BY19">
        <v>1.1333332999999999E-2</v>
      </c>
      <c r="BZ19">
        <v>0.12533333299999999</v>
      </c>
      <c r="CA19">
        <v>23.366666670000001</v>
      </c>
      <c r="CB19">
        <v>1.566666667</v>
      </c>
      <c r="CC19">
        <v>1</v>
      </c>
      <c r="CD19">
        <v>1</v>
      </c>
      <c r="CE19">
        <v>13910.4</v>
      </c>
      <c r="CF19">
        <v>5107.2</v>
      </c>
      <c r="CH19">
        <v>680.95999977600002</v>
      </c>
      <c r="CI19">
        <v>215.04</v>
      </c>
      <c r="CJ19">
        <v>172.48000022400001</v>
      </c>
      <c r="CK19">
        <v>519679.9999776</v>
      </c>
      <c r="CL19">
        <v>828.79999977600005</v>
      </c>
      <c r="CM19">
        <v>7.6159997759999998</v>
      </c>
      <c r="CN19">
        <v>84.223999775999999</v>
      </c>
      <c r="CO19">
        <v>15702.40000224</v>
      </c>
      <c r="CP19">
        <v>1052.8000002240001</v>
      </c>
      <c r="CQ19">
        <v>1.0980392156862699</v>
      </c>
      <c r="CR19">
        <v>0.97949526829329603</v>
      </c>
      <c r="CS19">
        <v>0.978540772490191</v>
      </c>
      <c r="CT19">
        <v>0.95297805641159195</v>
      </c>
      <c r="CU19">
        <v>1.02564102564103</v>
      </c>
      <c r="CV19">
        <v>1.0405405404857599</v>
      </c>
      <c r="CW19">
        <v>0.97071129698867298</v>
      </c>
      <c r="CX19">
        <v>1.0571428565551</v>
      </c>
      <c r="CZ19">
        <v>1.0444444416666701</v>
      </c>
      <c r="DA19">
        <v>1.1702838063154799</v>
      </c>
      <c r="DB19">
        <v>1.0681818181663201</v>
      </c>
      <c r="DC19" s="2">
        <f>IF(ABS(Table1[[#This Row],[RRyield]]&gt;0),Table1[[#This Row],[RRyield]]*Table1[[#This Row],[RRZn]],"")</f>
        <v>1.0755242161651832</v>
      </c>
      <c r="DD19" s="2">
        <f>IF(ABS(Table1[[#This Row],[RRyield]]&gt;0),Table1[[#This Row],[RRyield]]*Table1[[#This Row],[RRFe]],"")</f>
        <v>1.074476142342166</v>
      </c>
      <c r="DE19" s="3">
        <f>IF(ABS(Table1[[#This Row],[RRyield]]&gt;0),Table1[[#This Row],[RRyield]]*Table1[[#This Row],[RRN]],"")</f>
        <v>1.0464072776284103</v>
      </c>
      <c r="DF19" s="3">
        <f>IF(ABS(Table1[[#This Row],[RRyield]]&gt;0),Table1[[#This Row],[RRyield]]*Table1[[#This Row],[RRP]],"")</f>
        <v>1.126194067370538</v>
      </c>
      <c r="DG19" s="3">
        <f>IF(ABS(Table1[[#This Row],[RRyield]]&gt;0),Table1[[#This Row],[RRyield]]*Table1[[#This Row],[RRK]],"")</f>
        <v>1.1425543189647513</v>
      </c>
    </row>
    <row r="20" spans="1:111">
      <c r="A20">
        <v>19</v>
      </c>
      <c r="B20">
        <v>115</v>
      </c>
      <c r="C20" t="s">
        <v>118</v>
      </c>
      <c r="D20" t="s">
        <v>119</v>
      </c>
      <c r="E20">
        <v>2010</v>
      </c>
      <c r="F20" t="s">
        <v>120</v>
      </c>
      <c r="G20" t="s">
        <v>136</v>
      </c>
      <c r="H20" t="s">
        <v>116</v>
      </c>
      <c r="L20" t="s">
        <v>110</v>
      </c>
      <c r="M20" t="s">
        <v>111</v>
      </c>
      <c r="N20">
        <v>0</v>
      </c>
      <c r="P20" t="s">
        <v>123</v>
      </c>
      <c r="R20">
        <v>0</v>
      </c>
      <c r="S20">
        <v>115</v>
      </c>
      <c r="T20">
        <v>1150</v>
      </c>
      <c r="W20">
        <v>29.875</v>
      </c>
      <c r="X20">
        <v>11.125</v>
      </c>
      <c r="Z20">
        <v>1.06</v>
      </c>
      <c r="AA20">
        <v>0.32400000000000001</v>
      </c>
      <c r="AB20">
        <v>0.29749999999999999</v>
      </c>
      <c r="AC20">
        <v>815</v>
      </c>
      <c r="AD20">
        <v>2.85</v>
      </c>
      <c r="AE20">
        <v>1.0500000000000001E-2</v>
      </c>
      <c r="AF20">
        <v>0.13625000000000001</v>
      </c>
      <c r="AG20">
        <v>29.75</v>
      </c>
      <c r="AH20">
        <v>3.3250000000000002</v>
      </c>
      <c r="AI20">
        <v>1</v>
      </c>
      <c r="AJ20">
        <v>0</v>
      </c>
      <c r="AW20" t="s">
        <v>118</v>
      </c>
      <c r="AX20" t="s">
        <v>119</v>
      </c>
      <c r="AY20">
        <v>2010</v>
      </c>
      <c r="AZ20" t="s">
        <v>120</v>
      </c>
      <c r="BA20" t="s">
        <v>136</v>
      </c>
      <c r="BB20" t="s">
        <v>116</v>
      </c>
      <c r="BF20" t="s">
        <v>114</v>
      </c>
      <c r="BG20" t="s">
        <v>111</v>
      </c>
      <c r="BH20">
        <v>0</v>
      </c>
      <c r="BJ20" t="s">
        <v>123</v>
      </c>
      <c r="BL20">
        <v>1</v>
      </c>
      <c r="BM20">
        <v>115</v>
      </c>
      <c r="BN20">
        <v>1151</v>
      </c>
      <c r="BQ20">
        <v>30.65</v>
      </c>
      <c r="BR20">
        <v>11.25</v>
      </c>
      <c r="BT20">
        <v>1.0075000000000001</v>
      </c>
      <c r="BU20">
        <v>0.32524999999999998</v>
      </c>
      <c r="BV20">
        <v>0.3</v>
      </c>
      <c r="BW20">
        <v>752.5</v>
      </c>
      <c r="BX20">
        <v>3.25</v>
      </c>
      <c r="BY20">
        <v>1.15E-2</v>
      </c>
      <c r="BZ20">
        <v>0.13425000000000001</v>
      </c>
      <c r="CA20">
        <v>27.925000000000001</v>
      </c>
      <c r="CB20">
        <v>2.6749999999999998</v>
      </c>
      <c r="CC20">
        <v>1</v>
      </c>
      <c r="CD20">
        <v>0</v>
      </c>
      <c r="CR20">
        <v>1.0259414225941399</v>
      </c>
      <c r="CS20">
        <v>1.01123595505618</v>
      </c>
      <c r="CT20">
        <v>0.95047169811320797</v>
      </c>
      <c r="CU20">
        <v>1.00385802469136</v>
      </c>
      <c r="CV20">
        <v>1.00840336134454</v>
      </c>
      <c r="CW20">
        <v>0.92331288343558304</v>
      </c>
      <c r="CX20">
        <v>1.14035087719298</v>
      </c>
      <c r="CY20">
        <v>1.0952380952381</v>
      </c>
      <c r="CZ20">
        <v>0.98532110091743097</v>
      </c>
      <c r="DA20">
        <v>0.93865546218487395</v>
      </c>
      <c r="DB20">
        <v>0.80451127819548895</v>
      </c>
      <c r="DC20" s="2" t="str">
        <f>IF(ABS(Table1[[#This Row],[RRyield]]&gt;0),Table1[[#This Row],[RRyield]]*Table1[[#This Row],[RRZn]],"")</f>
        <v/>
      </c>
      <c r="DD20" s="2" t="str">
        <f>IF(ABS(Table1[[#This Row],[RRyield]]&gt;0),Table1[[#This Row],[RRyield]]*Table1[[#This Row],[RRFe]],"")</f>
        <v/>
      </c>
      <c r="DE20" s="3" t="str">
        <f>IF(ABS(Table1[[#This Row],[RRyield]]&gt;0),Table1[[#This Row],[RRyield]]*Table1[[#This Row],[RRN]],"")</f>
        <v/>
      </c>
      <c r="DF20" s="3" t="str">
        <f>IF(ABS(Table1[[#This Row],[RRyield]]&gt;0),Table1[[#This Row],[RRyield]]*Table1[[#This Row],[RRP]],"")</f>
        <v/>
      </c>
      <c r="DG20" s="3" t="str">
        <f>IF(ABS(Table1[[#This Row],[RRyield]]&gt;0),Table1[[#This Row],[RRyield]]*Table1[[#This Row],[RRK]],"")</f>
        <v/>
      </c>
    </row>
    <row r="21" spans="1:111">
      <c r="A21">
        <v>20</v>
      </c>
      <c r="B21">
        <v>116</v>
      </c>
      <c r="C21" t="s">
        <v>118</v>
      </c>
      <c r="D21" t="s">
        <v>119</v>
      </c>
      <c r="E21">
        <v>2010</v>
      </c>
      <c r="F21" t="s">
        <v>120</v>
      </c>
      <c r="G21" t="s">
        <v>136</v>
      </c>
      <c r="H21" t="s">
        <v>116</v>
      </c>
      <c r="L21" t="s">
        <v>110</v>
      </c>
      <c r="M21" t="s">
        <v>125</v>
      </c>
      <c r="N21">
        <v>80</v>
      </c>
      <c r="P21" t="s">
        <v>123</v>
      </c>
      <c r="R21">
        <v>0</v>
      </c>
      <c r="S21">
        <v>116</v>
      </c>
      <c r="T21">
        <v>1160</v>
      </c>
      <c r="V21">
        <v>552</v>
      </c>
      <c r="W21">
        <v>28.9</v>
      </c>
      <c r="X21">
        <v>11.375</v>
      </c>
      <c r="Z21">
        <v>1.1850000000000001</v>
      </c>
      <c r="AA21">
        <v>0.32824999999999999</v>
      </c>
      <c r="AB21">
        <v>0.29249999999999998</v>
      </c>
      <c r="AC21">
        <v>857.5</v>
      </c>
      <c r="AD21">
        <v>2.4</v>
      </c>
      <c r="AF21">
        <v>0.13800000000000001</v>
      </c>
      <c r="AG21">
        <v>30.475000000000001</v>
      </c>
      <c r="AH21">
        <v>3</v>
      </c>
      <c r="AI21">
        <v>1</v>
      </c>
      <c r="AJ21">
        <v>1</v>
      </c>
      <c r="AK21">
        <v>15952.8</v>
      </c>
      <c r="AL21">
        <v>6279</v>
      </c>
      <c r="AN21">
        <v>654.12</v>
      </c>
      <c r="AO21">
        <v>181.19399999999999</v>
      </c>
      <c r="AP21">
        <v>161.46</v>
      </c>
      <c r="AQ21">
        <v>473340</v>
      </c>
      <c r="AR21">
        <v>1324.8</v>
      </c>
      <c r="AT21">
        <v>76.176000000000002</v>
      </c>
      <c r="AU21">
        <v>16822.2</v>
      </c>
      <c r="AV21">
        <v>1656</v>
      </c>
      <c r="AW21" t="s">
        <v>118</v>
      </c>
      <c r="AX21" t="s">
        <v>119</v>
      </c>
      <c r="AY21">
        <v>2010</v>
      </c>
      <c r="AZ21" t="s">
        <v>120</v>
      </c>
      <c r="BA21" t="s">
        <v>136</v>
      </c>
      <c r="BB21" t="s">
        <v>116</v>
      </c>
      <c r="BF21" t="s">
        <v>114</v>
      </c>
      <c r="BG21" t="s">
        <v>125</v>
      </c>
      <c r="BH21">
        <v>80</v>
      </c>
      <c r="BJ21" t="s">
        <v>123</v>
      </c>
      <c r="BL21">
        <v>1</v>
      </c>
      <c r="BM21">
        <v>116</v>
      </c>
      <c r="BN21">
        <v>1161</v>
      </c>
      <c r="BP21">
        <v>642</v>
      </c>
      <c r="BQ21">
        <v>27.35</v>
      </c>
      <c r="BR21">
        <v>10.775</v>
      </c>
      <c r="BT21">
        <v>1.085</v>
      </c>
      <c r="BU21">
        <v>0.30875000000000002</v>
      </c>
      <c r="BV21">
        <v>0.28249999999999997</v>
      </c>
      <c r="BW21">
        <v>775</v>
      </c>
      <c r="BX21">
        <v>2.5</v>
      </c>
      <c r="BY21">
        <v>1.0500000000000001E-2</v>
      </c>
      <c r="BZ21">
        <v>0.13075000000000001</v>
      </c>
      <c r="CA21">
        <v>25.1</v>
      </c>
      <c r="CB21">
        <v>2.5499999999999998</v>
      </c>
      <c r="CC21">
        <v>1</v>
      </c>
      <c r="CD21">
        <v>1</v>
      </c>
      <c r="CE21">
        <v>17558.7</v>
      </c>
      <c r="CF21">
        <v>6917.55</v>
      </c>
      <c r="CH21">
        <v>696.57</v>
      </c>
      <c r="CI21">
        <v>198.2175</v>
      </c>
      <c r="CJ21">
        <v>181.36500000000001</v>
      </c>
      <c r="CK21">
        <v>497550</v>
      </c>
      <c r="CL21">
        <v>1605</v>
      </c>
      <c r="CM21">
        <v>6.7409999999999997</v>
      </c>
      <c r="CN21">
        <v>83.941500000000005</v>
      </c>
      <c r="CO21">
        <v>16114.2</v>
      </c>
      <c r="CP21">
        <v>1637.1</v>
      </c>
      <c r="CQ21">
        <v>1.1630434782608701</v>
      </c>
      <c r="CR21">
        <v>0.94636678200692004</v>
      </c>
      <c r="CS21">
        <v>0.947252747252747</v>
      </c>
      <c r="CT21">
        <v>0.91561181434599104</v>
      </c>
      <c r="CU21">
        <v>0.94059405940594099</v>
      </c>
      <c r="CV21">
        <v>0.96581196581196604</v>
      </c>
      <c r="CW21">
        <v>0.90379008746355705</v>
      </c>
      <c r="CX21">
        <v>1.0416666666666701</v>
      </c>
      <c r="CZ21">
        <v>0.94746376811594202</v>
      </c>
      <c r="DA21">
        <v>0.82362592288761305</v>
      </c>
      <c r="DB21">
        <v>0.85</v>
      </c>
      <c r="DC21" s="2">
        <f>IF(ABS(Table1[[#This Row],[RRyield]]&gt;0),Table1[[#This Row],[RRyield]]*Table1[[#This Row],[RRZn]],"")</f>
        <v>1.1006657138558749</v>
      </c>
      <c r="DD21" s="2">
        <f>IF(ABS(Table1[[#This Row],[RRyield]]&gt;0),Table1[[#This Row],[RRyield]]*Table1[[#This Row],[RRFe]],"")</f>
        <v>1.1016961299569996</v>
      </c>
      <c r="DE21" s="3">
        <f>IF(ABS(Table1[[#This Row],[RRyield]]&gt;0),Table1[[#This Row],[RRyield]]*Table1[[#This Row],[RRN]],"")</f>
        <v>1.0648963492937074</v>
      </c>
      <c r="DF21" s="3">
        <f>IF(ABS(Table1[[#This Row],[RRyield]]&gt;0),Table1[[#This Row],[RRyield]]*Table1[[#This Row],[RRP]],"")</f>
        <v>1.0939517864829971</v>
      </c>
      <c r="DG21" s="3">
        <f>IF(ABS(Table1[[#This Row],[RRyield]]&gt;0),Table1[[#This Row],[RRyield]]*Table1[[#This Row],[RRK]],"")</f>
        <v>1.1232813080639175</v>
      </c>
    </row>
    <row r="22" spans="1:111">
      <c r="A22">
        <v>21</v>
      </c>
      <c r="B22">
        <v>117</v>
      </c>
      <c r="C22" t="s">
        <v>118</v>
      </c>
      <c r="D22" t="s">
        <v>119</v>
      </c>
      <c r="E22">
        <v>2010</v>
      </c>
      <c r="F22" t="s">
        <v>120</v>
      </c>
      <c r="G22" t="s">
        <v>136</v>
      </c>
      <c r="H22" t="s">
        <v>116</v>
      </c>
      <c r="L22" t="s">
        <v>110</v>
      </c>
      <c r="M22" t="s">
        <v>125</v>
      </c>
      <c r="N22">
        <v>80</v>
      </c>
      <c r="P22" t="s">
        <v>131</v>
      </c>
      <c r="R22">
        <v>0</v>
      </c>
      <c r="S22">
        <v>117</v>
      </c>
      <c r="T22">
        <v>1170</v>
      </c>
      <c r="W22">
        <v>31.074999999999999</v>
      </c>
      <c r="X22">
        <v>12.75</v>
      </c>
      <c r="Z22">
        <v>1.2275</v>
      </c>
      <c r="AA22">
        <v>0.32974999999999999</v>
      </c>
      <c r="AB22">
        <v>0.29249999999999998</v>
      </c>
      <c r="AC22">
        <v>915</v>
      </c>
      <c r="AD22">
        <v>2.5</v>
      </c>
      <c r="AE22">
        <v>1.125E-2</v>
      </c>
      <c r="AF22">
        <v>0.13950000000000001</v>
      </c>
      <c r="AG22">
        <v>30.375</v>
      </c>
      <c r="AH22">
        <v>3.05</v>
      </c>
      <c r="AI22">
        <v>1</v>
      </c>
      <c r="AJ22">
        <v>1</v>
      </c>
      <c r="AW22" t="s">
        <v>118</v>
      </c>
      <c r="AX22" t="s">
        <v>119</v>
      </c>
      <c r="AY22">
        <v>2010</v>
      </c>
      <c r="AZ22" t="s">
        <v>120</v>
      </c>
      <c r="BA22" t="s">
        <v>136</v>
      </c>
      <c r="BB22" t="s">
        <v>116</v>
      </c>
      <c r="BF22" t="s">
        <v>114</v>
      </c>
      <c r="BG22" t="s">
        <v>125</v>
      </c>
      <c r="BH22">
        <v>80</v>
      </c>
      <c r="BJ22" t="s">
        <v>131</v>
      </c>
      <c r="BL22">
        <v>1</v>
      </c>
      <c r="BM22">
        <v>117</v>
      </c>
      <c r="BN22">
        <v>1171</v>
      </c>
      <c r="BQ22">
        <v>30.274999999999999</v>
      </c>
      <c r="BR22">
        <v>11.675000000000001</v>
      </c>
      <c r="BT22">
        <v>1.1125</v>
      </c>
      <c r="BU22">
        <v>0.30575000000000002</v>
      </c>
      <c r="BV22">
        <v>0.28000000000000003</v>
      </c>
      <c r="BW22">
        <v>830</v>
      </c>
      <c r="BX22">
        <v>2.625</v>
      </c>
      <c r="BY22">
        <v>1.0749999999999999E-2</v>
      </c>
      <c r="BZ22">
        <v>0.129</v>
      </c>
      <c r="CA22">
        <v>24.024999999999999</v>
      </c>
      <c r="CB22">
        <v>2.6</v>
      </c>
      <c r="CC22">
        <v>1</v>
      </c>
      <c r="CD22">
        <v>1</v>
      </c>
      <c r="CR22">
        <v>0.97425583266291205</v>
      </c>
      <c r="CS22">
        <v>0.915686274509804</v>
      </c>
      <c r="CT22">
        <v>0.906313645621181</v>
      </c>
      <c r="CU22">
        <v>0.92721758908263896</v>
      </c>
      <c r="CV22">
        <v>0.95726495726495697</v>
      </c>
      <c r="CW22">
        <v>0.90710382513661203</v>
      </c>
      <c r="CX22">
        <v>1.05</v>
      </c>
      <c r="CY22">
        <v>0.95555555555555505</v>
      </c>
      <c r="CZ22">
        <v>0.92473118279569899</v>
      </c>
      <c r="DA22">
        <v>0.79094650205761297</v>
      </c>
      <c r="DB22">
        <v>0.85245901639344301</v>
      </c>
      <c r="DC22" s="2" t="str">
        <f>IF(ABS(Table1[[#This Row],[RRyield]]&gt;0),Table1[[#This Row],[RRyield]]*Table1[[#This Row],[RRZn]],"")</f>
        <v/>
      </c>
      <c r="DD22" s="2" t="str">
        <f>IF(ABS(Table1[[#This Row],[RRyield]]&gt;0),Table1[[#This Row],[RRyield]]*Table1[[#This Row],[RRFe]],"")</f>
        <v/>
      </c>
      <c r="DE22" s="3" t="str">
        <f>IF(ABS(Table1[[#This Row],[RRyield]]&gt;0),Table1[[#This Row],[RRyield]]*Table1[[#This Row],[RRN]],"")</f>
        <v/>
      </c>
      <c r="DF22" s="3" t="str">
        <f>IF(ABS(Table1[[#This Row],[RRyield]]&gt;0),Table1[[#This Row],[RRyield]]*Table1[[#This Row],[RRP]],"")</f>
        <v/>
      </c>
      <c r="DG22" s="3" t="str">
        <f>IF(ABS(Table1[[#This Row],[RRyield]]&gt;0),Table1[[#This Row],[RRyield]]*Table1[[#This Row],[RRK]],"")</f>
        <v/>
      </c>
    </row>
    <row r="23" spans="1:111">
      <c r="A23">
        <v>22</v>
      </c>
      <c r="B23">
        <v>118</v>
      </c>
      <c r="C23" t="s">
        <v>118</v>
      </c>
      <c r="D23" t="s">
        <v>119</v>
      </c>
      <c r="E23">
        <v>2010</v>
      </c>
      <c r="F23" t="s">
        <v>120</v>
      </c>
      <c r="G23" t="s">
        <v>136</v>
      </c>
      <c r="H23" t="s">
        <v>116</v>
      </c>
      <c r="L23" t="s">
        <v>110</v>
      </c>
      <c r="M23" t="s">
        <v>122</v>
      </c>
      <c r="N23">
        <v>120</v>
      </c>
      <c r="P23" t="s">
        <v>123</v>
      </c>
      <c r="R23">
        <v>0</v>
      </c>
      <c r="S23">
        <v>118</v>
      </c>
      <c r="T23">
        <v>1180</v>
      </c>
      <c r="W23">
        <v>27.875</v>
      </c>
      <c r="X23">
        <v>11.25</v>
      </c>
      <c r="Z23">
        <v>1.27</v>
      </c>
      <c r="AA23">
        <v>0.33</v>
      </c>
      <c r="AB23">
        <v>0.28249999999999997</v>
      </c>
      <c r="AC23">
        <v>910</v>
      </c>
      <c r="AD23">
        <v>2.2749999999999999</v>
      </c>
      <c r="AE23">
        <v>1.0500000000000001E-2</v>
      </c>
      <c r="AF23">
        <v>0.13900000000000001</v>
      </c>
      <c r="AG23">
        <v>30.85</v>
      </c>
      <c r="AH23">
        <v>3.3250000000000002</v>
      </c>
      <c r="AI23">
        <v>1</v>
      </c>
      <c r="AJ23">
        <v>2</v>
      </c>
      <c r="AW23" t="s">
        <v>118</v>
      </c>
      <c r="AX23" t="s">
        <v>119</v>
      </c>
      <c r="AY23">
        <v>2010</v>
      </c>
      <c r="AZ23" t="s">
        <v>120</v>
      </c>
      <c r="BA23" t="s">
        <v>136</v>
      </c>
      <c r="BB23" t="s">
        <v>116</v>
      </c>
      <c r="BF23" t="s">
        <v>114</v>
      </c>
      <c r="BG23" t="s">
        <v>122</v>
      </c>
      <c r="BH23">
        <v>120</v>
      </c>
      <c r="BJ23" t="s">
        <v>123</v>
      </c>
      <c r="BL23">
        <v>1</v>
      </c>
      <c r="BM23">
        <v>118</v>
      </c>
      <c r="BN23">
        <v>1181</v>
      </c>
      <c r="BQ23">
        <v>27.6</v>
      </c>
      <c r="BR23">
        <v>10.775</v>
      </c>
      <c r="BT23">
        <v>1.135</v>
      </c>
      <c r="BU23">
        <v>0.32574999999999998</v>
      </c>
      <c r="BV23">
        <v>0.28000000000000003</v>
      </c>
      <c r="BW23">
        <v>815</v>
      </c>
      <c r="BX23">
        <v>2.625</v>
      </c>
      <c r="BY23">
        <v>1.125E-2</v>
      </c>
      <c r="BZ23">
        <v>0.13600000000000001</v>
      </c>
      <c r="CA23">
        <v>26.574999999999999</v>
      </c>
      <c r="CB23">
        <v>3.125</v>
      </c>
      <c r="CC23">
        <v>1</v>
      </c>
      <c r="CD23">
        <v>2</v>
      </c>
      <c r="CR23">
        <v>0.99013452914798195</v>
      </c>
      <c r="CS23">
        <v>0.95777777777777795</v>
      </c>
      <c r="CT23">
        <v>0.89370078740157499</v>
      </c>
      <c r="CU23">
        <v>0.98712121212121196</v>
      </c>
      <c r="CV23">
        <v>0.99115044247787598</v>
      </c>
      <c r="CW23">
        <v>0.89560439560439598</v>
      </c>
      <c r="CX23">
        <v>1.15384615384615</v>
      </c>
      <c r="CY23">
        <v>1.0714285714285701</v>
      </c>
      <c r="CZ23">
        <v>0.97841726618705005</v>
      </c>
      <c r="DA23">
        <v>0.86142625607779599</v>
      </c>
      <c r="DB23">
        <v>0.93984962406015005</v>
      </c>
      <c r="DC23" s="2" t="str">
        <f>IF(ABS(Table1[[#This Row],[RRyield]]&gt;0),Table1[[#This Row],[RRyield]]*Table1[[#This Row],[RRZn]],"")</f>
        <v/>
      </c>
      <c r="DD23" s="2" t="str">
        <f>IF(ABS(Table1[[#This Row],[RRyield]]&gt;0),Table1[[#This Row],[RRyield]]*Table1[[#This Row],[RRFe]],"")</f>
        <v/>
      </c>
      <c r="DE23" s="3" t="str">
        <f>IF(ABS(Table1[[#This Row],[RRyield]]&gt;0),Table1[[#This Row],[RRyield]]*Table1[[#This Row],[RRN]],"")</f>
        <v/>
      </c>
      <c r="DF23" s="3" t="str">
        <f>IF(ABS(Table1[[#This Row],[RRyield]]&gt;0),Table1[[#This Row],[RRyield]]*Table1[[#This Row],[RRP]],"")</f>
        <v/>
      </c>
      <c r="DG23" s="3" t="str">
        <f>IF(ABS(Table1[[#This Row],[RRyield]]&gt;0),Table1[[#This Row],[RRyield]]*Table1[[#This Row],[RRK]],"")</f>
        <v/>
      </c>
    </row>
    <row r="24" spans="1:111">
      <c r="A24">
        <v>23</v>
      </c>
      <c r="B24">
        <v>119</v>
      </c>
      <c r="C24" t="s">
        <v>118</v>
      </c>
      <c r="D24" t="s">
        <v>119</v>
      </c>
      <c r="E24">
        <v>2010</v>
      </c>
      <c r="F24" t="s">
        <v>120</v>
      </c>
      <c r="G24" t="s">
        <v>137</v>
      </c>
      <c r="H24" t="s">
        <v>116</v>
      </c>
      <c r="L24" t="s">
        <v>110</v>
      </c>
      <c r="M24" t="s">
        <v>122</v>
      </c>
      <c r="N24">
        <v>160</v>
      </c>
      <c r="P24" t="s">
        <v>123</v>
      </c>
      <c r="R24">
        <v>0</v>
      </c>
      <c r="S24">
        <v>119</v>
      </c>
      <c r="T24">
        <v>1190</v>
      </c>
      <c r="W24">
        <v>27.8</v>
      </c>
      <c r="X24">
        <v>11.375</v>
      </c>
      <c r="Z24">
        <v>1.48</v>
      </c>
      <c r="AA24">
        <v>0.38524999999999998</v>
      </c>
      <c r="AB24">
        <v>0.315</v>
      </c>
      <c r="AC24">
        <v>1120</v>
      </c>
      <c r="AD24">
        <v>1.925</v>
      </c>
      <c r="AF24">
        <v>0.13500000000000001</v>
      </c>
      <c r="AG24">
        <v>44.774999999999999</v>
      </c>
      <c r="AH24">
        <v>3.7250000000000001</v>
      </c>
      <c r="AI24">
        <v>1</v>
      </c>
      <c r="AJ24">
        <v>2</v>
      </c>
      <c r="AW24" t="s">
        <v>118</v>
      </c>
      <c r="AX24" t="s">
        <v>119</v>
      </c>
      <c r="AY24">
        <v>2010</v>
      </c>
      <c r="AZ24" t="s">
        <v>120</v>
      </c>
      <c r="BA24" t="s">
        <v>137</v>
      </c>
      <c r="BB24" t="s">
        <v>116</v>
      </c>
      <c r="BF24" t="s">
        <v>114</v>
      </c>
      <c r="BG24" t="s">
        <v>122</v>
      </c>
      <c r="BH24">
        <v>160</v>
      </c>
      <c r="BJ24" t="s">
        <v>123</v>
      </c>
      <c r="BL24">
        <v>1</v>
      </c>
      <c r="BM24">
        <v>119</v>
      </c>
      <c r="BN24">
        <v>1191</v>
      </c>
      <c r="BQ24">
        <v>27.024999999999999</v>
      </c>
      <c r="BR24">
        <v>10.975</v>
      </c>
      <c r="BT24">
        <v>1.3674999999999999</v>
      </c>
      <c r="BU24">
        <v>0.37325000000000003</v>
      </c>
      <c r="BV24">
        <v>0.31</v>
      </c>
      <c r="BW24">
        <v>1032.5</v>
      </c>
      <c r="BX24">
        <v>1.85</v>
      </c>
      <c r="BZ24">
        <v>0.13125000000000001</v>
      </c>
      <c r="CA24">
        <v>39.9</v>
      </c>
      <c r="CB24">
        <v>3.125</v>
      </c>
      <c r="CC24">
        <v>1</v>
      </c>
      <c r="CD24">
        <v>2</v>
      </c>
      <c r="CR24">
        <v>0.972122302158273</v>
      </c>
      <c r="CS24">
        <v>0.96483516483516496</v>
      </c>
      <c r="CT24">
        <v>0.92398648648648596</v>
      </c>
      <c r="CU24">
        <v>0.96885139519792396</v>
      </c>
      <c r="CV24">
        <v>0.98412698412698396</v>
      </c>
      <c r="CW24">
        <v>0.921875</v>
      </c>
      <c r="CX24">
        <v>0.96103896103896103</v>
      </c>
      <c r="CZ24">
        <v>0.97222222222222199</v>
      </c>
      <c r="DA24">
        <v>0.89112227805695099</v>
      </c>
      <c r="DB24">
        <v>0.83892617449664397</v>
      </c>
      <c r="DC24" s="2" t="str">
        <f>IF(ABS(Table1[[#This Row],[RRyield]]&gt;0),Table1[[#This Row],[RRyield]]*Table1[[#This Row],[RRZn]],"")</f>
        <v/>
      </c>
      <c r="DD24" s="2" t="str">
        <f>IF(ABS(Table1[[#This Row],[RRyield]]&gt;0),Table1[[#This Row],[RRyield]]*Table1[[#This Row],[RRFe]],"")</f>
        <v/>
      </c>
      <c r="DE24" s="3" t="str">
        <f>IF(ABS(Table1[[#This Row],[RRyield]]&gt;0),Table1[[#This Row],[RRyield]]*Table1[[#This Row],[RRN]],"")</f>
        <v/>
      </c>
      <c r="DF24" s="3" t="str">
        <f>IF(ABS(Table1[[#This Row],[RRyield]]&gt;0),Table1[[#This Row],[RRyield]]*Table1[[#This Row],[RRP]],"")</f>
        <v/>
      </c>
      <c r="DG24" s="3" t="str">
        <f>IF(ABS(Table1[[#This Row],[RRyield]]&gt;0),Table1[[#This Row],[RRyield]]*Table1[[#This Row],[RRK]],"")</f>
        <v/>
      </c>
    </row>
    <row r="25" spans="1:111" hidden="1">
      <c r="A25">
        <v>24</v>
      </c>
      <c r="B25">
        <v>12</v>
      </c>
      <c r="C25" t="s">
        <v>105</v>
      </c>
      <c r="D25" t="s">
        <v>106</v>
      </c>
      <c r="E25">
        <v>2007</v>
      </c>
      <c r="F25" t="s">
        <v>107</v>
      </c>
      <c r="G25" t="s">
        <v>115</v>
      </c>
      <c r="H25" t="s">
        <v>116</v>
      </c>
      <c r="I25">
        <v>79</v>
      </c>
      <c r="J25">
        <v>96</v>
      </c>
      <c r="K25">
        <v>175</v>
      </c>
      <c r="L25" t="s">
        <v>110</v>
      </c>
      <c r="M25" t="s">
        <v>125</v>
      </c>
      <c r="N25">
        <v>50</v>
      </c>
      <c r="O25">
        <v>0</v>
      </c>
      <c r="Q25" t="s">
        <v>117</v>
      </c>
      <c r="R25">
        <v>0</v>
      </c>
      <c r="S25">
        <v>12</v>
      </c>
      <c r="T25">
        <v>120</v>
      </c>
      <c r="U25" t="s">
        <v>113</v>
      </c>
      <c r="V25">
        <v>208.82488480000001</v>
      </c>
      <c r="W25">
        <v>37.43</v>
      </c>
      <c r="X25">
        <v>38.494999999999997</v>
      </c>
      <c r="Y25">
        <v>2.1259250000000001</v>
      </c>
      <c r="Z25">
        <v>13.814583750000001</v>
      </c>
      <c r="AI25">
        <v>1</v>
      </c>
      <c r="AJ25">
        <v>1</v>
      </c>
      <c r="AK25">
        <v>7816.3154380639999</v>
      </c>
      <c r="AL25">
        <v>8038.7139403760002</v>
      </c>
      <c r="AM25">
        <v>443.94604321844002</v>
      </c>
      <c r="AN25">
        <v>2884.8288601537001</v>
      </c>
      <c r="AW25" t="s">
        <v>105</v>
      </c>
      <c r="AX25" t="s">
        <v>106</v>
      </c>
      <c r="AY25">
        <v>2007</v>
      </c>
      <c r="AZ25" t="s">
        <v>107</v>
      </c>
      <c r="BA25" t="s">
        <v>115</v>
      </c>
      <c r="BB25" t="s">
        <v>116</v>
      </c>
      <c r="BC25">
        <v>79</v>
      </c>
      <c r="BD25">
        <v>96</v>
      </c>
      <c r="BE25">
        <v>175</v>
      </c>
      <c r="BF25" t="s">
        <v>114</v>
      </c>
      <c r="BG25" t="s">
        <v>125</v>
      </c>
      <c r="BH25">
        <v>50</v>
      </c>
      <c r="BI25">
        <v>0</v>
      </c>
      <c r="BK25" t="s">
        <v>117</v>
      </c>
      <c r="BL25">
        <v>1</v>
      </c>
      <c r="BM25">
        <v>12</v>
      </c>
      <c r="BN25">
        <v>121</v>
      </c>
      <c r="BO25" t="s">
        <v>113</v>
      </c>
      <c r="BP25">
        <v>341.9719662</v>
      </c>
      <c r="BQ25">
        <v>31.76</v>
      </c>
      <c r="BR25">
        <v>37.1325</v>
      </c>
      <c r="BS25">
        <v>1.9202250000000001</v>
      </c>
      <c r="BT25">
        <v>13.338933750000001</v>
      </c>
      <c r="CC25">
        <v>1</v>
      </c>
      <c r="CD25">
        <v>1</v>
      </c>
      <c r="CE25">
        <v>10861.029646512001</v>
      </c>
      <c r="CF25">
        <v>12698.2740349215</v>
      </c>
      <c r="CG25">
        <v>656.663118796395</v>
      </c>
      <c r="CH25">
        <v>4561.5414014990401</v>
      </c>
      <c r="CQ25">
        <v>1.63760160350391</v>
      </c>
      <c r="CR25">
        <v>0.84851723216671104</v>
      </c>
      <c r="CS25">
        <v>0.96460579296012505</v>
      </c>
      <c r="CT25">
        <v>0.96556899515701999</v>
      </c>
      <c r="DC25" s="2">
        <f>IF(ABS(Table1[[#This Row],[RRyield]]&gt;0),Table1[[#This Row],[RRyield]]*Table1[[#This Row],[RRZn]],"")</f>
        <v>1.3895331799969055</v>
      </c>
      <c r="DD25" s="2">
        <f>IF(ABS(Table1[[#This Row],[RRyield]]&gt;0),Table1[[#This Row],[RRyield]]*Table1[[#This Row],[RRFe]],"")</f>
        <v>1.5796399933006615</v>
      </c>
      <c r="DE25" s="3">
        <f>IF(ABS(Table1[[#This Row],[RRyield]]&gt;0),Table1[[#This Row],[RRyield]]*Table1[[#This Row],[RRN]],"")</f>
        <v>1.5812173347627951</v>
      </c>
      <c r="DF25" s="3"/>
      <c r="DG25" s="3"/>
    </row>
    <row r="26" spans="1:111">
      <c r="A26">
        <v>25</v>
      </c>
      <c r="B26">
        <v>120</v>
      </c>
      <c r="C26" t="s">
        <v>118</v>
      </c>
      <c r="D26" t="s">
        <v>119</v>
      </c>
      <c r="E26">
        <v>2010</v>
      </c>
      <c r="F26" t="s">
        <v>120</v>
      </c>
      <c r="G26" t="s">
        <v>138</v>
      </c>
      <c r="H26" t="s">
        <v>116</v>
      </c>
      <c r="L26" t="s">
        <v>110</v>
      </c>
      <c r="M26" t="s">
        <v>122</v>
      </c>
      <c r="N26">
        <v>160</v>
      </c>
      <c r="P26" t="s">
        <v>123</v>
      </c>
      <c r="R26">
        <v>0</v>
      </c>
      <c r="S26">
        <v>120</v>
      </c>
      <c r="T26">
        <v>1200</v>
      </c>
      <c r="W26">
        <v>25.274999999999999</v>
      </c>
      <c r="X26">
        <v>12.324999999999999</v>
      </c>
      <c r="Z26">
        <v>1.5425</v>
      </c>
      <c r="AA26">
        <v>0.39250000000000002</v>
      </c>
      <c r="AB26">
        <v>0.3175</v>
      </c>
      <c r="AC26">
        <v>1185</v>
      </c>
      <c r="AD26">
        <v>2.0249999999999999</v>
      </c>
      <c r="AF26">
        <v>0.14674999999999999</v>
      </c>
      <c r="AG26">
        <v>26.274999999999999</v>
      </c>
      <c r="AH26">
        <v>3.5</v>
      </c>
      <c r="AI26">
        <v>1</v>
      </c>
      <c r="AJ26">
        <v>2</v>
      </c>
      <c r="AW26" t="s">
        <v>118</v>
      </c>
      <c r="AX26" t="s">
        <v>119</v>
      </c>
      <c r="AY26">
        <v>2010</v>
      </c>
      <c r="AZ26" t="s">
        <v>120</v>
      </c>
      <c r="BA26" t="s">
        <v>138</v>
      </c>
      <c r="BB26" t="s">
        <v>116</v>
      </c>
      <c r="BF26" t="s">
        <v>114</v>
      </c>
      <c r="BG26" t="s">
        <v>122</v>
      </c>
      <c r="BH26">
        <v>160</v>
      </c>
      <c r="BJ26" t="s">
        <v>123</v>
      </c>
      <c r="BL26">
        <v>1</v>
      </c>
      <c r="BM26">
        <v>120</v>
      </c>
      <c r="BN26">
        <v>1201</v>
      </c>
      <c r="BQ26">
        <v>26.475000000000001</v>
      </c>
      <c r="BR26">
        <v>10.75</v>
      </c>
      <c r="BT26">
        <v>1.3875</v>
      </c>
      <c r="BU26">
        <v>0.40100000000000002</v>
      </c>
      <c r="BV26">
        <v>0.33250000000000002</v>
      </c>
      <c r="BW26">
        <v>1092.5</v>
      </c>
      <c r="BX26">
        <v>2.1</v>
      </c>
      <c r="BY26">
        <v>1.0749999999999999E-2</v>
      </c>
      <c r="BZ26">
        <v>0.14924999999999999</v>
      </c>
      <c r="CA26">
        <v>26.55</v>
      </c>
      <c r="CB26">
        <v>2.85</v>
      </c>
      <c r="CC26">
        <v>1</v>
      </c>
      <c r="CD26">
        <v>2</v>
      </c>
      <c r="CR26">
        <v>1.04747774480712</v>
      </c>
      <c r="CS26">
        <v>0.87221095334685605</v>
      </c>
      <c r="CT26">
        <v>0.89951377633711505</v>
      </c>
      <c r="CU26">
        <v>1.02165605095541</v>
      </c>
      <c r="CV26">
        <v>1.04724409448819</v>
      </c>
      <c r="CW26">
        <v>0.92194092827004204</v>
      </c>
      <c r="CX26">
        <v>1.0370370370370401</v>
      </c>
      <c r="CZ26">
        <v>1.0170357751277701</v>
      </c>
      <c r="DA26">
        <v>1.0104662226451</v>
      </c>
      <c r="DB26">
        <v>0.81428571428571395</v>
      </c>
      <c r="DC26" s="2" t="str">
        <f>IF(ABS(Table1[[#This Row],[RRyield]]&gt;0),Table1[[#This Row],[RRyield]]*Table1[[#This Row],[RRZn]],"")</f>
        <v/>
      </c>
      <c r="DD26" s="2" t="str">
        <f>IF(ABS(Table1[[#This Row],[RRyield]]&gt;0),Table1[[#This Row],[RRyield]]*Table1[[#This Row],[RRFe]],"")</f>
        <v/>
      </c>
      <c r="DE26" s="3" t="str">
        <f>IF(ABS(Table1[[#This Row],[RRyield]]&gt;0),Table1[[#This Row],[RRyield]]*Table1[[#This Row],[RRN]],"")</f>
        <v/>
      </c>
      <c r="DF26" s="3" t="str">
        <f>IF(ABS(Table1[[#This Row],[RRyield]]&gt;0),Table1[[#This Row],[RRyield]]*Table1[[#This Row],[RRP]],"")</f>
        <v/>
      </c>
      <c r="DG26" s="3" t="str">
        <f>IF(ABS(Table1[[#This Row],[RRyield]]&gt;0),Table1[[#This Row],[RRyield]]*Table1[[#This Row],[RRK]],"")</f>
        <v/>
      </c>
    </row>
    <row r="27" spans="1:111">
      <c r="A27">
        <v>26</v>
      </c>
      <c r="B27">
        <v>121</v>
      </c>
      <c r="C27" t="s">
        <v>118</v>
      </c>
      <c r="D27" t="s">
        <v>119</v>
      </c>
      <c r="E27">
        <v>2010</v>
      </c>
      <c r="F27" t="s">
        <v>120</v>
      </c>
      <c r="G27" t="s">
        <v>139</v>
      </c>
      <c r="H27" t="s">
        <v>116</v>
      </c>
      <c r="L27" t="s">
        <v>110</v>
      </c>
      <c r="M27" t="s">
        <v>122</v>
      </c>
      <c r="N27">
        <v>160</v>
      </c>
      <c r="P27" t="s">
        <v>123</v>
      </c>
      <c r="R27">
        <v>0</v>
      </c>
      <c r="S27">
        <v>121</v>
      </c>
      <c r="T27">
        <v>1210</v>
      </c>
      <c r="W27">
        <v>26.25</v>
      </c>
      <c r="X27">
        <v>13.675000000000001</v>
      </c>
      <c r="Z27">
        <v>1.2275</v>
      </c>
      <c r="AA27">
        <v>0.28725000000000001</v>
      </c>
      <c r="AB27">
        <v>0.29749999999999999</v>
      </c>
      <c r="AC27">
        <v>870</v>
      </c>
      <c r="AD27">
        <v>2.35</v>
      </c>
      <c r="AE27">
        <v>1.4250000000000001E-2</v>
      </c>
      <c r="AF27">
        <v>0.11749999999999999</v>
      </c>
      <c r="AG27">
        <v>34.549999999999997</v>
      </c>
      <c r="AH27">
        <v>2.65</v>
      </c>
      <c r="AI27">
        <v>1</v>
      </c>
      <c r="AJ27">
        <v>2</v>
      </c>
      <c r="AW27" t="s">
        <v>118</v>
      </c>
      <c r="AX27" t="s">
        <v>119</v>
      </c>
      <c r="AY27">
        <v>2010</v>
      </c>
      <c r="AZ27" t="s">
        <v>120</v>
      </c>
      <c r="BA27" t="s">
        <v>139</v>
      </c>
      <c r="BB27" t="s">
        <v>116</v>
      </c>
      <c r="BF27" t="s">
        <v>114</v>
      </c>
      <c r="BG27" t="s">
        <v>122</v>
      </c>
      <c r="BH27">
        <v>160</v>
      </c>
      <c r="BJ27" t="s">
        <v>123</v>
      </c>
      <c r="BL27">
        <v>1</v>
      </c>
      <c r="BM27">
        <v>121</v>
      </c>
      <c r="BN27">
        <v>1211</v>
      </c>
      <c r="BQ27">
        <v>23.574999999999999</v>
      </c>
      <c r="BR27">
        <v>9.9499999999999993</v>
      </c>
      <c r="BT27">
        <v>1.08</v>
      </c>
      <c r="BU27">
        <v>0.27850000000000003</v>
      </c>
      <c r="BV27">
        <v>0.30499999999999999</v>
      </c>
      <c r="BW27">
        <v>770</v>
      </c>
      <c r="BX27">
        <v>2.4</v>
      </c>
      <c r="BY27">
        <v>1.4749999999999999E-2</v>
      </c>
      <c r="BZ27">
        <v>0.11575000000000001</v>
      </c>
      <c r="CA27">
        <v>29.524999999999999</v>
      </c>
      <c r="CB27">
        <v>2.0249999999999999</v>
      </c>
      <c r="CC27">
        <v>1</v>
      </c>
      <c r="CD27">
        <v>2</v>
      </c>
      <c r="CR27">
        <v>0.89809523809523795</v>
      </c>
      <c r="CS27">
        <v>0.72760511882998202</v>
      </c>
      <c r="CT27">
        <v>0.87983706720977595</v>
      </c>
      <c r="CU27">
        <v>0.96953872932985197</v>
      </c>
      <c r="CV27">
        <v>1.02521008403361</v>
      </c>
      <c r="CW27">
        <v>0.88505747126436796</v>
      </c>
      <c r="CX27">
        <v>1.0212765957446801</v>
      </c>
      <c r="CY27">
        <v>1.0350877192982499</v>
      </c>
      <c r="CZ27">
        <v>0.98510638297872399</v>
      </c>
      <c r="DA27">
        <v>0.85455861070911698</v>
      </c>
      <c r="DB27">
        <v>0.76415094339622602</v>
      </c>
      <c r="DC27" s="2" t="str">
        <f>IF(ABS(Table1[[#This Row],[RRyield]]&gt;0),Table1[[#This Row],[RRyield]]*Table1[[#This Row],[RRZn]],"")</f>
        <v/>
      </c>
      <c r="DD27" s="2" t="str">
        <f>IF(ABS(Table1[[#This Row],[RRyield]]&gt;0),Table1[[#This Row],[RRyield]]*Table1[[#This Row],[RRFe]],"")</f>
        <v/>
      </c>
      <c r="DE27" s="3" t="str">
        <f>IF(ABS(Table1[[#This Row],[RRyield]]&gt;0),Table1[[#This Row],[RRyield]]*Table1[[#This Row],[RRN]],"")</f>
        <v/>
      </c>
      <c r="DF27" s="3" t="str">
        <f>IF(ABS(Table1[[#This Row],[RRyield]]&gt;0),Table1[[#This Row],[RRyield]]*Table1[[#This Row],[RRP]],"")</f>
        <v/>
      </c>
      <c r="DG27" s="3" t="str">
        <f>IF(ABS(Table1[[#This Row],[RRyield]]&gt;0),Table1[[#This Row],[RRyield]]*Table1[[#This Row],[RRK]],"")</f>
        <v/>
      </c>
    </row>
    <row r="28" spans="1:111">
      <c r="A28">
        <v>27</v>
      </c>
      <c r="B28">
        <v>122</v>
      </c>
      <c r="C28" t="s">
        <v>118</v>
      </c>
      <c r="D28" t="s">
        <v>119</v>
      </c>
      <c r="E28">
        <v>2010</v>
      </c>
      <c r="F28" t="s">
        <v>120</v>
      </c>
      <c r="G28" t="s">
        <v>140</v>
      </c>
      <c r="H28" t="s">
        <v>116</v>
      </c>
      <c r="L28" t="s">
        <v>110</v>
      </c>
      <c r="M28" t="s">
        <v>122</v>
      </c>
      <c r="N28">
        <v>160</v>
      </c>
      <c r="P28" t="s">
        <v>123</v>
      </c>
      <c r="R28">
        <v>0</v>
      </c>
      <c r="S28">
        <v>122</v>
      </c>
      <c r="T28">
        <v>1220</v>
      </c>
      <c r="W28">
        <v>25.225000000000001</v>
      </c>
      <c r="X28">
        <v>11.525</v>
      </c>
      <c r="Z28">
        <v>1.3274999999999999</v>
      </c>
      <c r="AA28">
        <v>0.29175000000000001</v>
      </c>
      <c r="AB28">
        <v>0.26</v>
      </c>
      <c r="AC28">
        <v>982.5</v>
      </c>
      <c r="AD28">
        <v>2.125</v>
      </c>
      <c r="AE28">
        <v>1.0999999999999999E-2</v>
      </c>
      <c r="AF28">
        <v>0.11749999999999999</v>
      </c>
      <c r="AG28">
        <v>29.95</v>
      </c>
      <c r="AH28">
        <v>3.375</v>
      </c>
      <c r="AI28">
        <v>1</v>
      </c>
      <c r="AJ28">
        <v>2</v>
      </c>
      <c r="AW28" t="s">
        <v>118</v>
      </c>
      <c r="AX28" t="s">
        <v>119</v>
      </c>
      <c r="AY28">
        <v>2010</v>
      </c>
      <c r="AZ28" t="s">
        <v>120</v>
      </c>
      <c r="BA28" t="s">
        <v>140</v>
      </c>
      <c r="BB28" t="s">
        <v>116</v>
      </c>
      <c r="BF28" t="s">
        <v>114</v>
      </c>
      <c r="BG28" t="s">
        <v>122</v>
      </c>
      <c r="BH28">
        <v>160</v>
      </c>
      <c r="BJ28" t="s">
        <v>123</v>
      </c>
      <c r="BL28">
        <v>1</v>
      </c>
      <c r="BM28">
        <v>122</v>
      </c>
      <c r="BN28">
        <v>1221</v>
      </c>
      <c r="BQ28">
        <v>26.375</v>
      </c>
      <c r="BR28">
        <v>11.65</v>
      </c>
      <c r="BT28">
        <v>1.2250000000000001</v>
      </c>
      <c r="BU28">
        <v>0.30425000000000002</v>
      </c>
      <c r="BV28">
        <v>0.28000000000000003</v>
      </c>
      <c r="BW28">
        <v>910</v>
      </c>
      <c r="BX28">
        <v>2.15</v>
      </c>
      <c r="BY28">
        <v>1.225E-2</v>
      </c>
      <c r="BZ28">
        <v>0.11824999999999999</v>
      </c>
      <c r="CA28">
        <v>27.2</v>
      </c>
      <c r="CB28">
        <v>2.75</v>
      </c>
      <c r="CC28">
        <v>1</v>
      </c>
      <c r="CD28">
        <v>2</v>
      </c>
      <c r="CR28">
        <v>1.04558969276511</v>
      </c>
      <c r="CS28">
        <v>1.0108459869848201</v>
      </c>
      <c r="CT28">
        <v>0.92278719397363496</v>
      </c>
      <c r="CU28">
        <v>1.04284490145673</v>
      </c>
      <c r="CV28">
        <v>1.07692307692308</v>
      </c>
      <c r="CW28">
        <v>0.92620865139949105</v>
      </c>
      <c r="CX28">
        <v>1.01176470588235</v>
      </c>
      <c r="CY28">
        <v>1.11363636363636</v>
      </c>
      <c r="CZ28">
        <v>1.0063829787234</v>
      </c>
      <c r="DA28">
        <v>0.90818030050083498</v>
      </c>
      <c r="DB28">
        <v>0.81481481481481499</v>
      </c>
      <c r="DC28" s="2" t="str">
        <f>IF(ABS(Table1[[#This Row],[RRyield]]&gt;0),Table1[[#This Row],[RRyield]]*Table1[[#This Row],[RRZn]],"")</f>
        <v/>
      </c>
      <c r="DD28" s="2" t="str">
        <f>IF(ABS(Table1[[#This Row],[RRyield]]&gt;0),Table1[[#This Row],[RRyield]]*Table1[[#This Row],[RRFe]],"")</f>
        <v/>
      </c>
      <c r="DE28" s="3" t="str">
        <f>IF(ABS(Table1[[#This Row],[RRyield]]&gt;0),Table1[[#This Row],[RRyield]]*Table1[[#This Row],[RRN]],"")</f>
        <v/>
      </c>
      <c r="DF28" s="3" t="str">
        <f>IF(ABS(Table1[[#This Row],[RRyield]]&gt;0),Table1[[#This Row],[RRyield]]*Table1[[#This Row],[RRP]],"")</f>
        <v/>
      </c>
      <c r="DG28" s="3" t="str">
        <f>IF(ABS(Table1[[#This Row],[RRyield]]&gt;0),Table1[[#This Row],[RRyield]]*Table1[[#This Row],[RRK]],"")</f>
        <v/>
      </c>
    </row>
    <row r="29" spans="1:111">
      <c r="A29">
        <v>28</v>
      </c>
      <c r="B29">
        <v>123</v>
      </c>
      <c r="C29" t="s">
        <v>118</v>
      </c>
      <c r="D29" t="s">
        <v>119</v>
      </c>
      <c r="E29">
        <v>2010</v>
      </c>
      <c r="F29" t="s">
        <v>120</v>
      </c>
      <c r="G29" t="s">
        <v>141</v>
      </c>
      <c r="H29" t="s">
        <v>116</v>
      </c>
      <c r="L29" t="s">
        <v>110</v>
      </c>
      <c r="M29" t="s">
        <v>125</v>
      </c>
      <c r="N29">
        <v>80</v>
      </c>
      <c r="P29" t="s">
        <v>123</v>
      </c>
      <c r="R29">
        <v>0</v>
      </c>
      <c r="S29">
        <v>123</v>
      </c>
      <c r="T29">
        <v>1230</v>
      </c>
      <c r="V29">
        <v>431</v>
      </c>
      <c r="W29">
        <v>32.375</v>
      </c>
      <c r="X29">
        <v>11.425000000000001</v>
      </c>
      <c r="Z29">
        <v>1.2375</v>
      </c>
      <c r="AA29">
        <v>0.31874999999999998</v>
      </c>
      <c r="AB29">
        <v>0.29249999999999998</v>
      </c>
      <c r="AC29">
        <v>950</v>
      </c>
      <c r="AD29">
        <v>2.65</v>
      </c>
      <c r="AE29">
        <v>1.375E-2</v>
      </c>
      <c r="AF29">
        <v>0.12525</v>
      </c>
      <c r="AG29">
        <v>40.15</v>
      </c>
      <c r="AH29">
        <v>3.45</v>
      </c>
      <c r="AI29">
        <v>1</v>
      </c>
      <c r="AJ29">
        <v>1</v>
      </c>
      <c r="AK29">
        <v>13953.625</v>
      </c>
      <c r="AL29">
        <v>4924.1750000000002</v>
      </c>
      <c r="AN29">
        <v>533.36249999999995</v>
      </c>
      <c r="AO29">
        <v>137.38124999999999</v>
      </c>
      <c r="AP29">
        <v>126.0675</v>
      </c>
      <c r="AQ29">
        <v>409450</v>
      </c>
      <c r="AR29">
        <v>1142.1500000000001</v>
      </c>
      <c r="AS29">
        <v>5.9262499999999996</v>
      </c>
      <c r="AT29">
        <v>53.982750000000003</v>
      </c>
      <c r="AU29">
        <v>17304.650000000001</v>
      </c>
      <c r="AV29">
        <v>1486.95</v>
      </c>
      <c r="AW29" t="s">
        <v>118</v>
      </c>
      <c r="AX29" t="s">
        <v>119</v>
      </c>
      <c r="AY29">
        <v>2010</v>
      </c>
      <c r="AZ29" t="s">
        <v>120</v>
      </c>
      <c r="BA29" t="s">
        <v>141</v>
      </c>
      <c r="BB29" t="s">
        <v>116</v>
      </c>
      <c r="BF29" t="s">
        <v>114</v>
      </c>
      <c r="BG29" t="s">
        <v>125</v>
      </c>
      <c r="BH29">
        <v>80</v>
      </c>
      <c r="BJ29" t="s">
        <v>123</v>
      </c>
      <c r="BL29">
        <v>1</v>
      </c>
      <c r="BM29">
        <v>123</v>
      </c>
      <c r="BN29">
        <v>1231</v>
      </c>
      <c r="BP29">
        <v>586</v>
      </c>
      <c r="BQ29">
        <v>29.074999999999999</v>
      </c>
      <c r="BR29">
        <v>10.475</v>
      </c>
      <c r="BT29">
        <v>1.0925</v>
      </c>
      <c r="BU29">
        <v>0.30549999999999999</v>
      </c>
      <c r="BV29">
        <v>0.29499999999999998</v>
      </c>
      <c r="BW29">
        <v>855</v>
      </c>
      <c r="BX29">
        <v>2.7250000000000001</v>
      </c>
      <c r="BY29">
        <v>1.35E-2</v>
      </c>
      <c r="BZ29">
        <v>0.12225</v>
      </c>
      <c r="CA29">
        <v>32.125</v>
      </c>
      <c r="CB29">
        <v>3.4750000000000001</v>
      </c>
      <c r="CC29">
        <v>1</v>
      </c>
      <c r="CD29">
        <v>1</v>
      </c>
      <c r="CE29">
        <v>17037.95</v>
      </c>
      <c r="CF29">
        <v>6138.35</v>
      </c>
      <c r="CH29">
        <v>640.20500000000004</v>
      </c>
      <c r="CI29">
        <v>179.023</v>
      </c>
      <c r="CJ29">
        <v>172.87</v>
      </c>
      <c r="CK29">
        <v>501030</v>
      </c>
      <c r="CL29">
        <v>1596.85</v>
      </c>
      <c r="CM29">
        <v>7.9109999999999996</v>
      </c>
      <c r="CN29">
        <v>71.638499999999993</v>
      </c>
      <c r="CO29">
        <v>18825.25</v>
      </c>
      <c r="CP29">
        <v>2036.35</v>
      </c>
      <c r="CQ29">
        <v>1.3596287703016201</v>
      </c>
      <c r="CR29">
        <v>0.89806949806949798</v>
      </c>
      <c r="CS29">
        <v>0.91684901531728702</v>
      </c>
      <c r="CT29">
        <v>0.88282828282828296</v>
      </c>
      <c r="CU29">
        <v>0.95843137254902</v>
      </c>
      <c r="CV29">
        <v>1.0085470085470101</v>
      </c>
      <c r="CW29">
        <v>0.9</v>
      </c>
      <c r="CX29">
        <v>1.02830188679245</v>
      </c>
      <c r="CY29">
        <v>0.98181818181818203</v>
      </c>
      <c r="CZ29">
        <v>0.97604790419161702</v>
      </c>
      <c r="DA29">
        <v>0.80012453300124498</v>
      </c>
      <c r="DB29">
        <v>1.00724637681159</v>
      </c>
      <c r="DC29" s="2">
        <f>IF(ABS(Table1[[#This Row],[RRyield]]&gt;0),Table1[[#This Row],[RRyield]]*Table1[[#This Row],[RRZn]],"")</f>
        <v>1.2210411273056248</v>
      </c>
      <c r="DD29" s="2">
        <f>IF(ABS(Table1[[#This Row],[RRyield]]&gt;0),Table1[[#This Row],[RRyield]]*Table1[[#This Row],[RRFe]],"")</f>
        <v>1.2465742992480942</v>
      </c>
      <c r="DE29" s="3">
        <f>IF(ABS(Table1[[#This Row],[RRyield]]&gt;0),Table1[[#This Row],[RRyield]]*Table1[[#This Row],[RRN]],"")</f>
        <v>1.2003187325693092</v>
      </c>
      <c r="DF29" s="3">
        <f>IF(ABS(Table1[[#This Row],[RRyield]]&gt;0),Table1[[#This Row],[RRyield]]*Table1[[#This Row],[RRP]],"")</f>
        <v>1.3031108684773181</v>
      </c>
      <c r="DG29" s="3">
        <f>IF(ABS(Table1[[#This Row],[RRyield]]&gt;0),Table1[[#This Row],[RRyield]]*Table1[[#This Row],[RRK]],"")</f>
        <v>1.3712495290221489</v>
      </c>
    </row>
    <row r="30" spans="1:111">
      <c r="A30">
        <v>29</v>
      </c>
      <c r="B30">
        <v>124</v>
      </c>
      <c r="C30" t="s">
        <v>118</v>
      </c>
      <c r="D30" t="s">
        <v>119</v>
      </c>
      <c r="E30">
        <v>2010</v>
      </c>
      <c r="F30" t="s">
        <v>120</v>
      </c>
      <c r="G30" t="s">
        <v>142</v>
      </c>
      <c r="H30" t="s">
        <v>116</v>
      </c>
      <c r="L30" t="s">
        <v>110</v>
      </c>
      <c r="M30" t="s">
        <v>125</v>
      </c>
      <c r="N30">
        <v>80</v>
      </c>
      <c r="P30" t="s">
        <v>123</v>
      </c>
      <c r="R30">
        <v>0</v>
      </c>
      <c r="S30">
        <v>124</v>
      </c>
      <c r="T30">
        <v>1240</v>
      </c>
      <c r="W30">
        <v>28.15</v>
      </c>
      <c r="X30">
        <v>10.9</v>
      </c>
      <c r="Z30">
        <v>1.3875</v>
      </c>
      <c r="AA30">
        <v>0.36725000000000002</v>
      </c>
      <c r="AB30">
        <v>0.32250000000000001</v>
      </c>
      <c r="AC30">
        <v>1100</v>
      </c>
      <c r="AD30">
        <v>2.625</v>
      </c>
      <c r="AE30">
        <v>1.35E-2</v>
      </c>
      <c r="AF30">
        <v>0.14399999999999999</v>
      </c>
      <c r="AG30">
        <v>46.6</v>
      </c>
      <c r="AH30">
        <v>2.85</v>
      </c>
      <c r="AI30">
        <v>1</v>
      </c>
      <c r="AJ30">
        <v>1</v>
      </c>
      <c r="AW30" t="s">
        <v>118</v>
      </c>
      <c r="AX30" t="s">
        <v>119</v>
      </c>
      <c r="AY30">
        <v>2010</v>
      </c>
      <c r="AZ30" t="s">
        <v>120</v>
      </c>
      <c r="BA30" t="s">
        <v>142</v>
      </c>
      <c r="BB30" t="s">
        <v>116</v>
      </c>
      <c r="BF30" t="s">
        <v>114</v>
      </c>
      <c r="BG30" t="s">
        <v>125</v>
      </c>
      <c r="BH30">
        <v>80</v>
      </c>
      <c r="BJ30" t="s">
        <v>123</v>
      </c>
      <c r="BL30">
        <v>1</v>
      </c>
      <c r="BM30">
        <v>124</v>
      </c>
      <c r="BN30">
        <v>1241</v>
      </c>
      <c r="BQ30">
        <v>27.4</v>
      </c>
      <c r="BR30">
        <v>10.225</v>
      </c>
      <c r="BT30">
        <v>1.23</v>
      </c>
      <c r="BU30">
        <v>0.35449999999999998</v>
      </c>
      <c r="BV30">
        <v>0.32500000000000001</v>
      </c>
      <c r="BW30">
        <v>1010</v>
      </c>
      <c r="BX30">
        <v>2.35</v>
      </c>
      <c r="BY30">
        <v>1.2500000000000001E-2</v>
      </c>
      <c r="BZ30">
        <v>0.13950000000000001</v>
      </c>
      <c r="CA30">
        <v>40.5</v>
      </c>
      <c r="CB30">
        <v>2.5499999999999998</v>
      </c>
      <c r="CC30">
        <v>1</v>
      </c>
      <c r="CD30">
        <v>1</v>
      </c>
      <c r="CR30">
        <v>0.97335701598579005</v>
      </c>
      <c r="CS30">
        <v>0.93807339449541305</v>
      </c>
      <c r="CT30">
        <v>0.88648648648648698</v>
      </c>
      <c r="CU30">
        <v>0.96528250510551405</v>
      </c>
      <c r="CV30">
        <v>1.0077519379844999</v>
      </c>
      <c r="CW30">
        <v>0.91818181818181799</v>
      </c>
      <c r="CX30">
        <v>0.89523809523809506</v>
      </c>
      <c r="CY30">
        <v>0.92592592592592604</v>
      </c>
      <c r="CZ30">
        <v>0.96875</v>
      </c>
      <c r="DA30">
        <v>0.86909871244635195</v>
      </c>
      <c r="DB30">
        <v>0.89473684210526305</v>
      </c>
      <c r="DC30" s="2" t="str">
        <f>IF(ABS(Table1[[#This Row],[RRyield]]&gt;0),Table1[[#This Row],[RRyield]]*Table1[[#This Row],[RRZn]],"")</f>
        <v/>
      </c>
      <c r="DD30" s="2" t="str">
        <f>IF(ABS(Table1[[#This Row],[RRyield]]&gt;0),Table1[[#This Row],[RRyield]]*Table1[[#This Row],[RRFe]],"")</f>
        <v/>
      </c>
      <c r="DE30" s="3" t="str">
        <f>IF(ABS(Table1[[#This Row],[RRyield]]&gt;0),Table1[[#This Row],[RRyield]]*Table1[[#This Row],[RRN]],"")</f>
        <v/>
      </c>
      <c r="DF30" s="3" t="str">
        <f>IF(ABS(Table1[[#This Row],[RRyield]]&gt;0),Table1[[#This Row],[RRyield]]*Table1[[#This Row],[RRP]],"")</f>
        <v/>
      </c>
      <c r="DG30" s="3" t="str">
        <f>IF(ABS(Table1[[#This Row],[RRyield]]&gt;0),Table1[[#This Row],[RRyield]]*Table1[[#This Row],[RRK]],"")</f>
        <v/>
      </c>
    </row>
    <row r="31" spans="1:111">
      <c r="A31">
        <v>30</v>
      </c>
      <c r="B31">
        <v>125</v>
      </c>
      <c r="C31" t="s">
        <v>118</v>
      </c>
      <c r="D31" t="s">
        <v>119</v>
      </c>
      <c r="E31">
        <v>2010</v>
      </c>
      <c r="F31" t="s">
        <v>120</v>
      </c>
      <c r="G31" t="s">
        <v>142</v>
      </c>
      <c r="H31" t="s">
        <v>116</v>
      </c>
      <c r="L31" t="s">
        <v>110</v>
      </c>
      <c r="M31" t="s">
        <v>125</v>
      </c>
      <c r="N31">
        <v>80</v>
      </c>
      <c r="P31" t="s">
        <v>131</v>
      </c>
      <c r="R31">
        <v>0</v>
      </c>
      <c r="S31">
        <v>125</v>
      </c>
      <c r="T31">
        <v>1250</v>
      </c>
      <c r="W31">
        <v>28.4</v>
      </c>
      <c r="X31">
        <v>10.6</v>
      </c>
      <c r="Z31">
        <v>1.38</v>
      </c>
      <c r="AA31">
        <v>0.36549999999999999</v>
      </c>
      <c r="AB31">
        <v>0.32500000000000001</v>
      </c>
      <c r="AC31">
        <v>1110</v>
      </c>
      <c r="AD31">
        <v>2.75</v>
      </c>
      <c r="AE31">
        <v>1.375E-2</v>
      </c>
      <c r="AF31">
        <v>0.14374999999999999</v>
      </c>
      <c r="AG31">
        <v>43.975000000000001</v>
      </c>
      <c r="AH31">
        <v>2.85</v>
      </c>
      <c r="AI31">
        <v>1</v>
      </c>
      <c r="AJ31">
        <v>1</v>
      </c>
      <c r="AW31" t="s">
        <v>118</v>
      </c>
      <c r="AX31" t="s">
        <v>119</v>
      </c>
      <c r="AY31">
        <v>2010</v>
      </c>
      <c r="AZ31" t="s">
        <v>120</v>
      </c>
      <c r="BA31" t="s">
        <v>142</v>
      </c>
      <c r="BB31" t="s">
        <v>116</v>
      </c>
      <c r="BF31" t="s">
        <v>114</v>
      </c>
      <c r="BG31" t="s">
        <v>125</v>
      </c>
      <c r="BH31">
        <v>80</v>
      </c>
      <c r="BJ31" t="s">
        <v>131</v>
      </c>
      <c r="BL31">
        <v>1</v>
      </c>
      <c r="BM31">
        <v>125</v>
      </c>
      <c r="BN31">
        <v>1251</v>
      </c>
      <c r="BQ31">
        <v>27.25</v>
      </c>
      <c r="BR31">
        <v>10.95</v>
      </c>
      <c r="BT31">
        <v>1.28</v>
      </c>
      <c r="BU31">
        <v>0.36</v>
      </c>
      <c r="BV31">
        <v>0.32</v>
      </c>
      <c r="BW31">
        <v>1030</v>
      </c>
      <c r="BX31">
        <v>2.85</v>
      </c>
      <c r="BY31">
        <v>1.2749999999999999E-2</v>
      </c>
      <c r="BZ31">
        <v>0.14299999999999999</v>
      </c>
      <c r="CA31">
        <v>38.575000000000003</v>
      </c>
      <c r="CB31">
        <v>2.6</v>
      </c>
      <c r="CC31">
        <v>1</v>
      </c>
      <c r="CD31">
        <v>1</v>
      </c>
      <c r="CR31">
        <v>0.95950704225352101</v>
      </c>
      <c r="CS31">
        <v>1.03301886792453</v>
      </c>
      <c r="CT31">
        <v>0.92753623188405798</v>
      </c>
      <c r="CU31">
        <v>0.98495212038303703</v>
      </c>
      <c r="CV31">
        <v>0.984615384615385</v>
      </c>
      <c r="CW31">
        <v>0.927927927927928</v>
      </c>
      <c r="CX31">
        <v>1.0363636363636399</v>
      </c>
      <c r="CY31">
        <v>0.92727272727272703</v>
      </c>
      <c r="CZ31">
        <v>0.99478260869565205</v>
      </c>
      <c r="DA31">
        <v>0.87720295622512801</v>
      </c>
      <c r="DB31">
        <v>0.91228070175438603</v>
      </c>
      <c r="DC31" s="2" t="str">
        <f>IF(ABS(Table1[[#This Row],[RRyield]]&gt;0),Table1[[#This Row],[RRyield]]*Table1[[#This Row],[RRZn]],"")</f>
        <v/>
      </c>
      <c r="DD31" s="2" t="str">
        <f>IF(ABS(Table1[[#This Row],[RRyield]]&gt;0),Table1[[#This Row],[RRyield]]*Table1[[#This Row],[RRFe]],"")</f>
        <v/>
      </c>
      <c r="DE31" s="3" t="str">
        <f>IF(ABS(Table1[[#This Row],[RRyield]]&gt;0),Table1[[#This Row],[RRyield]]*Table1[[#This Row],[RRN]],"")</f>
        <v/>
      </c>
      <c r="DF31" s="3" t="str">
        <f>IF(ABS(Table1[[#This Row],[RRyield]]&gt;0),Table1[[#This Row],[RRyield]]*Table1[[#This Row],[RRP]],"")</f>
        <v/>
      </c>
      <c r="DG31" s="3" t="str">
        <f>IF(ABS(Table1[[#This Row],[RRyield]]&gt;0),Table1[[#This Row],[RRyield]]*Table1[[#This Row],[RRK]],"")</f>
        <v/>
      </c>
    </row>
    <row r="32" spans="1:111" hidden="1">
      <c r="A32">
        <v>31</v>
      </c>
      <c r="B32">
        <v>126</v>
      </c>
      <c r="C32" t="s">
        <v>118</v>
      </c>
      <c r="D32" t="s">
        <v>129</v>
      </c>
      <c r="E32">
        <v>2008</v>
      </c>
      <c r="F32" t="s">
        <v>120</v>
      </c>
      <c r="G32" t="s">
        <v>143</v>
      </c>
      <c r="H32" t="s">
        <v>116</v>
      </c>
      <c r="L32" t="s">
        <v>110</v>
      </c>
      <c r="M32" t="s">
        <v>125</v>
      </c>
      <c r="N32">
        <v>80</v>
      </c>
      <c r="O32">
        <v>131</v>
      </c>
      <c r="P32" t="s">
        <v>123</v>
      </c>
      <c r="R32">
        <v>0</v>
      </c>
      <c r="S32">
        <v>126</v>
      </c>
      <c r="T32">
        <v>1260</v>
      </c>
      <c r="V32">
        <v>492</v>
      </c>
      <c r="W32">
        <v>23.633333329999999</v>
      </c>
      <c r="X32">
        <v>7.8666666669999996</v>
      </c>
      <c r="Z32">
        <v>1.29</v>
      </c>
      <c r="AA32">
        <v>0.371</v>
      </c>
      <c r="AB32">
        <v>0.3</v>
      </c>
      <c r="AC32">
        <v>1096.666667</v>
      </c>
      <c r="AD32">
        <v>1.233333333</v>
      </c>
      <c r="AE32">
        <v>1.2666667E-2</v>
      </c>
      <c r="AF32">
        <v>0.131333333</v>
      </c>
      <c r="AG32">
        <v>23.633333329999999</v>
      </c>
      <c r="AH32">
        <v>1.733333333</v>
      </c>
      <c r="AI32">
        <v>1</v>
      </c>
      <c r="AJ32">
        <v>1</v>
      </c>
      <c r="AK32">
        <v>11627.59999836</v>
      </c>
      <c r="AL32">
        <v>3870.4000001640002</v>
      </c>
      <c r="AN32">
        <v>634.67999999999995</v>
      </c>
      <c r="AO32">
        <v>182.53200000000001</v>
      </c>
      <c r="AP32">
        <v>147.6</v>
      </c>
      <c r="AQ32">
        <v>539560.00016399997</v>
      </c>
      <c r="AR32">
        <v>606.79999983599998</v>
      </c>
      <c r="AS32">
        <v>6.2320001639999996</v>
      </c>
      <c r="AT32">
        <v>64.615999836</v>
      </c>
      <c r="AU32">
        <v>11627.59999836</v>
      </c>
      <c r="AV32">
        <v>852.79999983599998</v>
      </c>
      <c r="AW32" t="s">
        <v>118</v>
      </c>
      <c r="AX32" t="s">
        <v>129</v>
      </c>
      <c r="AY32">
        <v>2008</v>
      </c>
      <c r="AZ32" t="s">
        <v>120</v>
      </c>
      <c r="BA32" t="s">
        <v>143</v>
      </c>
      <c r="BB32" t="s">
        <v>116</v>
      </c>
      <c r="BF32" t="s">
        <v>114</v>
      </c>
      <c r="BG32" t="s">
        <v>125</v>
      </c>
      <c r="BH32">
        <v>80</v>
      </c>
      <c r="BI32">
        <v>131</v>
      </c>
      <c r="BJ32" t="s">
        <v>123</v>
      </c>
      <c r="BL32">
        <v>1</v>
      </c>
      <c r="BM32">
        <v>126</v>
      </c>
      <c r="BN32">
        <v>1261</v>
      </c>
      <c r="BP32">
        <v>571</v>
      </c>
      <c r="BQ32">
        <v>22.06666667</v>
      </c>
      <c r="BR32">
        <v>7.5</v>
      </c>
      <c r="BT32">
        <v>1.2266666669999999</v>
      </c>
      <c r="BU32">
        <v>0.35799999999999998</v>
      </c>
      <c r="BV32">
        <v>0.29333333299999997</v>
      </c>
      <c r="BW32">
        <v>1043.333333</v>
      </c>
      <c r="BY32">
        <v>1.2666667E-2</v>
      </c>
      <c r="BZ32">
        <v>0.12966666700000001</v>
      </c>
      <c r="CA32">
        <v>25.266666669999999</v>
      </c>
      <c r="CB32">
        <v>1.6666666670000001</v>
      </c>
      <c r="CC32">
        <v>1</v>
      </c>
      <c r="CD32">
        <v>1</v>
      </c>
      <c r="CE32">
        <v>12600.06666857</v>
      </c>
      <c r="CF32">
        <v>4282.5</v>
      </c>
      <c r="CH32">
        <v>700.42666685699999</v>
      </c>
      <c r="CI32">
        <v>204.41800000000001</v>
      </c>
      <c r="CJ32">
        <v>167.493333143</v>
      </c>
      <c r="CK32">
        <v>595743.33314300003</v>
      </c>
      <c r="CM32">
        <v>7.2326668569999999</v>
      </c>
      <c r="CN32">
        <v>74.039666857</v>
      </c>
      <c r="CO32">
        <v>14427.266668570001</v>
      </c>
      <c r="CP32">
        <v>951.666666857</v>
      </c>
      <c r="CQ32">
        <v>1.1605691056910601</v>
      </c>
      <c r="CR32">
        <v>0.93370945020221596</v>
      </c>
      <c r="CS32">
        <v>0.95338983046807702</v>
      </c>
      <c r="CT32">
        <v>0.95090439302325602</v>
      </c>
      <c r="CU32">
        <v>0.96495956873315403</v>
      </c>
      <c r="CV32">
        <v>0.97777777666666699</v>
      </c>
      <c r="CW32">
        <v>0.95136778056189397</v>
      </c>
      <c r="CY32">
        <v>1</v>
      </c>
      <c r="CZ32">
        <v>0.98730964971398405</v>
      </c>
      <c r="DA32">
        <v>1.0691114248334399</v>
      </c>
      <c r="DB32">
        <v>0.96153846191568004</v>
      </c>
      <c r="DC32" s="2">
        <f>IF(ABS(Table1[[#This Row],[RRyield]]&gt;0),Table1[[#This Row],[RRyield]]*Table1[[#This Row],[RRZn]],"")</f>
        <v>1.0836343415964771</v>
      </c>
      <c r="DD32" s="2">
        <f>IF(ABS(Table1[[#This Row],[RRyield]]&gt;0),Table1[[#This Row],[RRyield]]*Table1[[#This Row],[RRFe]],"")</f>
        <v>1.1064747829212875</v>
      </c>
      <c r="DE32" s="3">
        <f>IF(ABS(Table1[[#This Row],[RRyield]]&gt;0),Table1[[#This Row],[RRyield]]*Table1[[#This Row],[RRN]],"")</f>
        <v>1.1035902610087005</v>
      </c>
      <c r="DF32" s="3">
        <f>IF(ABS(Table1[[#This Row],[RRyield]]&gt;0),Table1[[#This Row],[RRyield]]*Table1[[#This Row],[RRP]],"")</f>
        <v>1.1199022637126677</v>
      </c>
      <c r="DG32" s="3">
        <f>IF(ABS(Table1[[#This Row],[RRyield]]&gt;0),Table1[[#This Row],[RRyield]]*Table1[[#This Row],[RRK]],"")</f>
        <v>1.1347786798306267</v>
      </c>
    </row>
    <row r="33" spans="1:117">
      <c r="A33">
        <v>32</v>
      </c>
      <c r="B33">
        <v>127</v>
      </c>
      <c r="C33" t="s">
        <v>118</v>
      </c>
      <c r="D33" t="s">
        <v>119</v>
      </c>
      <c r="E33">
        <v>2010</v>
      </c>
      <c r="F33" t="s">
        <v>120</v>
      </c>
      <c r="G33" t="s">
        <v>143</v>
      </c>
      <c r="H33" t="s">
        <v>116</v>
      </c>
      <c r="L33" t="s">
        <v>110</v>
      </c>
      <c r="M33" t="s">
        <v>125</v>
      </c>
      <c r="N33">
        <v>80</v>
      </c>
      <c r="P33" t="s">
        <v>123</v>
      </c>
      <c r="R33">
        <v>0</v>
      </c>
      <c r="S33">
        <v>127</v>
      </c>
      <c r="T33">
        <v>1270</v>
      </c>
      <c r="V33">
        <v>697</v>
      </c>
      <c r="W33">
        <v>22.574999999999999</v>
      </c>
      <c r="X33">
        <v>9.9499999999999993</v>
      </c>
      <c r="Z33">
        <v>1.2675000000000001</v>
      </c>
      <c r="AA33">
        <v>0.372</v>
      </c>
      <c r="AB33">
        <v>0.32250000000000001</v>
      </c>
      <c r="AC33">
        <v>1075</v>
      </c>
      <c r="AD33">
        <v>2.35</v>
      </c>
      <c r="AE33">
        <v>1.2500000000000001E-2</v>
      </c>
      <c r="AF33">
        <v>0.13775000000000001</v>
      </c>
      <c r="AG33">
        <v>35.125</v>
      </c>
      <c r="AH33">
        <v>2.4750000000000001</v>
      </c>
      <c r="AI33">
        <v>1</v>
      </c>
      <c r="AJ33">
        <v>1</v>
      </c>
      <c r="AK33">
        <v>15734.775</v>
      </c>
      <c r="AL33">
        <v>6935.15</v>
      </c>
      <c r="AN33">
        <v>883.44749999999999</v>
      </c>
      <c r="AO33">
        <v>259.28399999999999</v>
      </c>
      <c r="AP33">
        <v>224.7825</v>
      </c>
      <c r="AQ33">
        <v>749275</v>
      </c>
      <c r="AR33">
        <v>1637.95</v>
      </c>
      <c r="AS33">
        <v>8.7125000000000004</v>
      </c>
      <c r="AT33">
        <v>96.011750000000006</v>
      </c>
      <c r="AU33">
        <v>24482.125</v>
      </c>
      <c r="AV33">
        <v>1725.075</v>
      </c>
      <c r="AW33" t="s">
        <v>118</v>
      </c>
      <c r="AX33" t="s">
        <v>119</v>
      </c>
      <c r="AY33">
        <v>2010</v>
      </c>
      <c r="AZ33" t="s">
        <v>120</v>
      </c>
      <c r="BA33" t="s">
        <v>143</v>
      </c>
      <c r="BB33" t="s">
        <v>116</v>
      </c>
      <c r="BF33" t="s">
        <v>114</v>
      </c>
      <c r="BG33" t="s">
        <v>125</v>
      </c>
      <c r="BH33">
        <v>80</v>
      </c>
      <c r="BJ33" t="s">
        <v>123</v>
      </c>
      <c r="BL33">
        <v>1</v>
      </c>
      <c r="BM33">
        <v>127</v>
      </c>
      <c r="BN33">
        <v>1271</v>
      </c>
      <c r="BP33">
        <v>845</v>
      </c>
      <c r="BQ33">
        <v>20.524999999999999</v>
      </c>
      <c r="BR33">
        <v>9.8249999999999993</v>
      </c>
      <c r="BT33">
        <v>1.2124999999999999</v>
      </c>
      <c r="BU33">
        <v>0.35949999999999999</v>
      </c>
      <c r="BV33">
        <v>0.315</v>
      </c>
      <c r="BW33">
        <v>987.5</v>
      </c>
      <c r="BX33">
        <v>2.2999999999999998</v>
      </c>
      <c r="BY33">
        <v>1.2500000000000001E-2</v>
      </c>
      <c r="BZ33">
        <v>0.13300000000000001</v>
      </c>
      <c r="CA33">
        <v>29.55</v>
      </c>
      <c r="CB33">
        <v>2.1749999999999998</v>
      </c>
      <c r="CC33">
        <v>1</v>
      </c>
      <c r="CD33">
        <v>1</v>
      </c>
      <c r="CE33">
        <v>17343.625</v>
      </c>
      <c r="CF33">
        <v>8302.125</v>
      </c>
      <c r="CH33">
        <v>1024.5625</v>
      </c>
      <c r="CI33">
        <v>303.77749999999997</v>
      </c>
      <c r="CJ33">
        <v>266.17500000000001</v>
      </c>
      <c r="CK33">
        <v>834437.5</v>
      </c>
      <c r="CL33">
        <v>1943.5</v>
      </c>
      <c r="CM33">
        <v>10.5625</v>
      </c>
      <c r="CN33">
        <v>112.38500000000001</v>
      </c>
      <c r="CO33">
        <v>24969.75</v>
      </c>
      <c r="CP33">
        <v>1837.875</v>
      </c>
      <c r="CQ33">
        <v>1.21233859397418</v>
      </c>
      <c r="CR33">
        <v>0.90919158361018804</v>
      </c>
      <c r="CS33">
        <v>0.98743718592964802</v>
      </c>
      <c r="CT33">
        <v>0.95660749506903298</v>
      </c>
      <c r="CU33">
        <v>0.96639784946236595</v>
      </c>
      <c r="CV33">
        <v>0.97674418604651203</v>
      </c>
      <c r="CW33">
        <v>0.918604651162791</v>
      </c>
      <c r="CX33">
        <v>0.97872340425531901</v>
      </c>
      <c r="CY33">
        <v>1</v>
      </c>
      <c r="CZ33">
        <v>0.96551724137931005</v>
      </c>
      <c r="DA33">
        <v>0.84128113879003596</v>
      </c>
      <c r="DB33">
        <v>0.87878787878787901</v>
      </c>
      <c r="DC33" s="2">
        <f>IF(ABS(Table1[[#This Row],[RRyield]]&gt;0),Table1[[#This Row],[RRyield]]*Table1[[#This Row],[RRZn]],"")</f>
        <v>1.1022480461271336</v>
      </c>
      <c r="DD33" s="2">
        <f>IF(ABS(Table1[[#This Row],[RRyield]]&gt;0),Table1[[#This Row],[RRyield]]*Table1[[#This Row],[RRFe]],"")</f>
        <v>1.1971082096277703</v>
      </c>
      <c r="DE33" s="3">
        <f>IF(ABS(Table1[[#This Row],[RRyield]]&gt;0),Table1[[#This Row],[RRyield]]*Table1[[#This Row],[RRN]],"")</f>
        <v>1.1597321855571538</v>
      </c>
      <c r="DF33" s="3">
        <f>IF(ABS(Table1[[#This Row],[RRyield]]&gt;0),Table1[[#This Row],[RRyield]]*Table1[[#This Row],[RRP]],"")</f>
        <v>1.1716014100368759</v>
      </c>
      <c r="DG33" s="3">
        <f>IF(ABS(Table1[[#This Row],[RRyield]]&gt;0),Table1[[#This Row],[RRyield]]*Table1[[#This Row],[RRK]],"")</f>
        <v>1.1841446731840832</v>
      </c>
    </row>
    <row r="34" spans="1:117">
      <c r="A34">
        <v>33</v>
      </c>
      <c r="B34">
        <v>128</v>
      </c>
      <c r="C34" t="s">
        <v>118</v>
      </c>
      <c r="D34" t="s">
        <v>119</v>
      </c>
      <c r="E34">
        <v>2010</v>
      </c>
      <c r="F34" t="s">
        <v>120</v>
      </c>
      <c r="G34" t="s">
        <v>143</v>
      </c>
      <c r="H34" t="s">
        <v>116</v>
      </c>
      <c r="L34" t="s">
        <v>110</v>
      </c>
      <c r="M34" t="s">
        <v>122</v>
      </c>
      <c r="N34">
        <v>160</v>
      </c>
      <c r="P34" t="s">
        <v>123</v>
      </c>
      <c r="R34">
        <v>0</v>
      </c>
      <c r="S34">
        <v>128</v>
      </c>
      <c r="T34">
        <v>1280</v>
      </c>
      <c r="W34">
        <v>19.8</v>
      </c>
      <c r="X34">
        <v>10.175000000000001</v>
      </c>
      <c r="Z34">
        <v>1.3925000000000001</v>
      </c>
      <c r="AA34">
        <v>0.34675</v>
      </c>
      <c r="AB34">
        <v>0.29749999999999999</v>
      </c>
      <c r="AC34">
        <v>1137.5</v>
      </c>
      <c r="AD34">
        <v>1.7749999999999999</v>
      </c>
      <c r="AE34">
        <v>1.2E-2</v>
      </c>
      <c r="AF34">
        <v>0.1275</v>
      </c>
      <c r="AG34">
        <v>30.225000000000001</v>
      </c>
      <c r="AH34">
        <v>2.7</v>
      </c>
      <c r="AI34">
        <v>1</v>
      </c>
      <c r="AJ34">
        <v>2</v>
      </c>
      <c r="AW34" t="s">
        <v>118</v>
      </c>
      <c r="AX34" t="s">
        <v>119</v>
      </c>
      <c r="AY34">
        <v>2010</v>
      </c>
      <c r="AZ34" t="s">
        <v>120</v>
      </c>
      <c r="BA34" t="s">
        <v>143</v>
      </c>
      <c r="BB34" t="s">
        <v>116</v>
      </c>
      <c r="BF34" t="s">
        <v>114</v>
      </c>
      <c r="BG34" t="s">
        <v>122</v>
      </c>
      <c r="BH34">
        <v>160</v>
      </c>
      <c r="BJ34" t="s">
        <v>123</v>
      </c>
      <c r="BL34">
        <v>1</v>
      </c>
      <c r="BM34">
        <v>128</v>
      </c>
      <c r="BN34">
        <v>1281</v>
      </c>
      <c r="BQ34">
        <v>19.149999999999999</v>
      </c>
      <c r="BR34">
        <v>10.199999999999999</v>
      </c>
      <c r="BT34">
        <v>1.2675000000000001</v>
      </c>
      <c r="BU34">
        <v>0.36649999999999999</v>
      </c>
      <c r="BV34">
        <v>0.32</v>
      </c>
      <c r="BW34">
        <v>1025</v>
      </c>
      <c r="BX34">
        <v>1.9750000000000001</v>
      </c>
      <c r="BY34">
        <v>1.225E-2</v>
      </c>
      <c r="BZ34">
        <v>0.13625000000000001</v>
      </c>
      <c r="CA34">
        <v>28.2</v>
      </c>
      <c r="CB34">
        <v>2.4</v>
      </c>
      <c r="CC34">
        <v>1</v>
      </c>
      <c r="CD34">
        <v>2</v>
      </c>
      <c r="CR34">
        <v>0.96717171717171702</v>
      </c>
      <c r="CS34">
        <v>1.0024570024570001</v>
      </c>
      <c r="CT34">
        <v>0.91023339317773799</v>
      </c>
      <c r="CU34">
        <v>1.05695746214852</v>
      </c>
      <c r="CV34">
        <v>1.0756302521008401</v>
      </c>
      <c r="CW34">
        <v>0.90109890109890101</v>
      </c>
      <c r="CX34">
        <v>1.11267605633803</v>
      </c>
      <c r="CY34">
        <v>1.0208333333333299</v>
      </c>
      <c r="CZ34">
        <v>1.0686274509803899</v>
      </c>
      <c r="DA34">
        <v>0.93300248138957798</v>
      </c>
      <c r="DB34">
        <v>0.88888888888888895</v>
      </c>
      <c r="DC34" s="2" t="str">
        <f>IF(ABS(Table1[[#This Row],[RRyield]]&gt;0),Table1[[#This Row],[RRyield]]*Table1[[#This Row],[RRZn]],"")</f>
        <v/>
      </c>
      <c r="DD34" s="2" t="str">
        <f>IF(ABS(Table1[[#This Row],[RRyield]]&gt;0),Table1[[#This Row],[RRyield]]*Table1[[#This Row],[RRFe]],"")</f>
        <v/>
      </c>
      <c r="DE34" s="3" t="str">
        <f>IF(ABS(Table1[[#This Row],[RRyield]]&gt;0),Table1[[#This Row],[RRyield]]*Table1[[#This Row],[RRN]],"")</f>
        <v/>
      </c>
      <c r="DF34" s="3" t="str">
        <f>IF(ABS(Table1[[#This Row],[RRyield]]&gt;0),Table1[[#This Row],[RRyield]]*Table1[[#This Row],[RRP]],"")</f>
        <v/>
      </c>
      <c r="DG34" s="3" t="str">
        <f>IF(ABS(Table1[[#This Row],[RRyield]]&gt;0),Table1[[#This Row],[RRyield]]*Table1[[#This Row],[RRK]],"")</f>
        <v/>
      </c>
    </row>
    <row r="35" spans="1:117" hidden="1">
      <c r="A35">
        <v>34</v>
      </c>
      <c r="B35">
        <v>13</v>
      </c>
      <c r="C35" t="s">
        <v>105</v>
      </c>
      <c r="D35" t="s">
        <v>144</v>
      </c>
      <c r="E35">
        <v>2008</v>
      </c>
      <c r="F35" t="s">
        <v>107</v>
      </c>
      <c r="G35" t="s">
        <v>115</v>
      </c>
      <c r="H35" t="s">
        <v>116</v>
      </c>
      <c r="I35">
        <v>98</v>
      </c>
      <c r="J35">
        <v>12</v>
      </c>
      <c r="K35">
        <v>110</v>
      </c>
      <c r="L35" t="s">
        <v>110</v>
      </c>
      <c r="M35" t="s">
        <v>111</v>
      </c>
      <c r="N35">
        <v>0</v>
      </c>
      <c r="O35">
        <v>0</v>
      </c>
      <c r="Q35" t="s">
        <v>112</v>
      </c>
      <c r="R35">
        <v>0</v>
      </c>
      <c r="S35">
        <v>13</v>
      </c>
      <c r="T35">
        <v>130</v>
      </c>
      <c r="U35" t="s">
        <v>113</v>
      </c>
      <c r="V35">
        <v>229.13499999999999</v>
      </c>
      <c r="W35">
        <v>27.14</v>
      </c>
      <c r="X35">
        <v>27.675000000000001</v>
      </c>
      <c r="Y35">
        <v>1.8873</v>
      </c>
      <c r="Z35">
        <v>11.518345999999999</v>
      </c>
      <c r="AC35">
        <v>1.52</v>
      </c>
      <c r="AI35">
        <v>1</v>
      </c>
      <c r="AJ35">
        <v>0</v>
      </c>
      <c r="AK35">
        <v>6218.7239</v>
      </c>
      <c r="AL35">
        <v>6341.3111250000002</v>
      </c>
      <c r="AM35">
        <v>432.44648549999999</v>
      </c>
      <c r="AN35">
        <v>2639.2562107099998</v>
      </c>
      <c r="AQ35">
        <f>Table1[[#This Row],[S.x]]*Table1[[#This Row],[Yield.x]]</f>
        <v>348.28519999999997</v>
      </c>
      <c r="AS35">
        <v>0.28999999999999998</v>
      </c>
      <c r="AW35" t="s">
        <v>105</v>
      </c>
      <c r="AX35" t="s">
        <v>144</v>
      </c>
      <c r="AY35">
        <v>2008</v>
      </c>
      <c r="AZ35" t="s">
        <v>107</v>
      </c>
      <c r="BA35" t="s">
        <v>115</v>
      </c>
      <c r="BB35" t="s">
        <v>116</v>
      </c>
      <c r="BC35">
        <v>98</v>
      </c>
      <c r="BD35">
        <v>12</v>
      </c>
      <c r="BE35">
        <v>110</v>
      </c>
      <c r="BF35" t="s">
        <v>114</v>
      </c>
      <c r="BG35" t="s">
        <v>111</v>
      </c>
      <c r="BH35">
        <v>0</v>
      </c>
      <c r="BI35">
        <v>0</v>
      </c>
      <c r="BK35" t="s">
        <v>112</v>
      </c>
      <c r="BL35">
        <v>1</v>
      </c>
      <c r="BM35">
        <v>13</v>
      </c>
      <c r="BN35">
        <v>131</v>
      </c>
      <c r="BO35" t="s">
        <v>113</v>
      </c>
      <c r="BP35">
        <v>377.62</v>
      </c>
      <c r="BQ35">
        <v>21.18</v>
      </c>
      <c r="BR35">
        <v>25.762499999999999</v>
      </c>
      <c r="BS35">
        <v>1.5307916669999999</v>
      </c>
      <c r="BT35">
        <v>10.3500905</v>
      </c>
      <c r="BW35">
        <v>1.49</v>
      </c>
      <c r="BY35">
        <v>0.26</v>
      </c>
      <c r="CC35">
        <v>1</v>
      </c>
      <c r="CD35">
        <v>0</v>
      </c>
      <c r="CE35">
        <v>7997.9916000000003</v>
      </c>
      <c r="CF35">
        <v>9728.4352500000005</v>
      </c>
      <c r="CG35">
        <v>578.05754929253999</v>
      </c>
      <c r="CH35">
        <v>3908.40117461</v>
      </c>
      <c r="CK35">
        <f>Table1[[#This Row],[S.y]]*Table1[[#This Row],[Yield.y]]</f>
        <v>562.65380000000005</v>
      </c>
      <c r="CM35">
        <f>Table1[[#This Row],[Ca.y]]*Table1[[#This Row],[Yield.y]]</f>
        <v>98.181200000000004</v>
      </c>
      <c r="CQ35">
        <v>1.6480240906016099</v>
      </c>
      <c r="CR35">
        <v>0.78039793662490797</v>
      </c>
      <c r="CS35">
        <v>0.930894308943089</v>
      </c>
      <c r="CT35">
        <v>0.89857436996596596</v>
      </c>
      <c r="CU35">
        <f>DF35/Table1[[#This Row],[RRyield]]</f>
        <v>0.88044829458185503</v>
      </c>
      <c r="CV35">
        <f>DG35/Table1[[#This Row],[RRyield]]</f>
        <v>0.98281330305598247</v>
      </c>
      <c r="CW35">
        <f>1-0.023</f>
        <v>0.97699999999999998</v>
      </c>
      <c r="CY35">
        <f>1-0.11</f>
        <v>0.89</v>
      </c>
      <c r="CZ35">
        <f>DK35/Table1[[#This Row],[RRyield]]</f>
        <v>1.0376061914093535</v>
      </c>
      <c r="DA35">
        <f>DL35/Table1[[#This Row],[RRyield]]</f>
        <v>0.97814104125840828</v>
      </c>
      <c r="DB35">
        <f>DM35/Table1[[#This Row],[RRyield]]</f>
        <v>1.0622417536147453</v>
      </c>
      <c r="DC35" s="2">
        <f>IF(ABS(Table1[[#This Row],[RRyield]]&gt;0),Table1[[#This Row],[RRyield]]*Table1[[#This Row],[RRZn]],"")</f>
        <v>1.2861145998136367</v>
      </c>
      <c r="DD35" s="2">
        <f>IF(ABS(Table1[[#This Row],[RRyield]]&gt;0),Table1[[#This Row],[RRyield]]*Table1[[#This Row],[RRFe]],"")</f>
        <v>1.5341362469421485</v>
      </c>
      <c r="DE35" s="3">
        <f>IF(ABS(Table1[[#This Row],[RRyield]]&gt;0),Table1[[#This Row],[RRyield]]*Table1[[#This Row],[RRN]],"")</f>
        <v>1.4808722089010757</v>
      </c>
      <c r="DF35" s="3">
        <v>1.4510000000000001</v>
      </c>
      <c r="DG35" s="3">
        <v>1.6196999999999999</v>
      </c>
      <c r="DH35" s="3">
        <v>1.585</v>
      </c>
      <c r="DI35" s="3"/>
      <c r="DJ35" s="3">
        <f>Table1[[#This Row],[RRyield]]*Table1[[#This Row],[RRCa]]</f>
        <v>1.4667414406354329</v>
      </c>
      <c r="DK35" s="3">
        <v>1.71</v>
      </c>
      <c r="DL35" s="3">
        <v>1.6120000000000001</v>
      </c>
      <c r="DM35" s="3">
        <v>1.7505999999999999</v>
      </c>
    </row>
    <row r="36" spans="1:117" hidden="1">
      <c r="A36">
        <v>35</v>
      </c>
      <c r="B36">
        <v>14</v>
      </c>
      <c r="C36" t="s">
        <v>105</v>
      </c>
      <c r="D36" t="s">
        <v>144</v>
      </c>
      <c r="E36">
        <v>2008</v>
      </c>
      <c r="F36" t="s">
        <v>107</v>
      </c>
      <c r="G36" t="s">
        <v>115</v>
      </c>
      <c r="H36" t="s">
        <v>116</v>
      </c>
      <c r="I36">
        <v>114</v>
      </c>
      <c r="J36">
        <v>44</v>
      </c>
      <c r="K36">
        <v>158</v>
      </c>
      <c r="L36" t="s">
        <v>110</v>
      </c>
      <c r="M36" t="s">
        <v>111</v>
      </c>
      <c r="N36">
        <v>0</v>
      </c>
      <c r="O36">
        <v>0</v>
      </c>
      <c r="Q36" t="s">
        <v>117</v>
      </c>
      <c r="R36">
        <v>0</v>
      </c>
      <c r="S36">
        <v>14</v>
      </c>
      <c r="T36">
        <v>140</v>
      </c>
      <c r="U36" t="s">
        <v>113</v>
      </c>
      <c r="V36">
        <v>179.04499999999999</v>
      </c>
      <c r="W36">
        <v>35.155000000000001</v>
      </c>
      <c r="X36">
        <v>42.392499999999998</v>
      </c>
      <c r="Y36">
        <v>2.8134916670000001</v>
      </c>
      <c r="Z36">
        <v>15.99826667</v>
      </c>
      <c r="AC36">
        <v>2</v>
      </c>
      <c r="AI36">
        <v>1</v>
      </c>
      <c r="AJ36">
        <v>0</v>
      </c>
      <c r="AK36">
        <v>6294.3269749999999</v>
      </c>
      <c r="AL36">
        <v>7590.1651625000004</v>
      </c>
      <c r="AM36">
        <v>503.74161551801501</v>
      </c>
      <c r="AN36">
        <v>2864.4096559301502</v>
      </c>
      <c r="AQ36">
        <f>Table1[[#This Row],[S.x]]*Table1[[#This Row],[Yield.x]]</f>
        <v>358.09</v>
      </c>
      <c r="AS36">
        <v>0.38</v>
      </c>
      <c r="AW36" t="s">
        <v>105</v>
      </c>
      <c r="AX36" t="s">
        <v>144</v>
      </c>
      <c r="AY36">
        <v>2008</v>
      </c>
      <c r="AZ36" t="s">
        <v>107</v>
      </c>
      <c r="BA36" t="s">
        <v>115</v>
      </c>
      <c r="BB36" t="s">
        <v>116</v>
      </c>
      <c r="BC36">
        <v>114</v>
      </c>
      <c r="BD36">
        <v>44</v>
      </c>
      <c r="BE36">
        <v>158</v>
      </c>
      <c r="BF36" t="s">
        <v>114</v>
      </c>
      <c r="BG36" t="s">
        <v>111</v>
      </c>
      <c r="BH36">
        <v>0</v>
      </c>
      <c r="BI36">
        <v>0</v>
      </c>
      <c r="BK36" t="s">
        <v>117</v>
      </c>
      <c r="BL36">
        <v>1</v>
      </c>
      <c r="BM36">
        <v>14</v>
      </c>
      <c r="BN36">
        <v>141</v>
      </c>
      <c r="BO36" t="s">
        <v>113</v>
      </c>
      <c r="BP36">
        <v>278.3</v>
      </c>
      <c r="BQ36">
        <v>27.195</v>
      </c>
      <c r="BR36">
        <v>37.33</v>
      </c>
      <c r="BS36">
        <v>2.5258833329999999</v>
      </c>
      <c r="BT36">
        <v>14.03925667</v>
      </c>
      <c r="BW36">
        <v>1.84</v>
      </c>
      <c r="BY36">
        <v>0.32</v>
      </c>
      <c r="CC36">
        <v>1</v>
      </c>
      <c r="CD36">
        <v>0</v>
      </c>
      <c r="CE36">
        <v>7568.3684999999996</v>
      </c>
      <c r="CF36">
        <v>10388.939</v>
      </c>
      <c r="CG36">
        <v>702.95333157389996</v>
      </c>
      <c r="CH36">
        <v>3907.1251312610002</v>
      </c>
      <c r="CK36">
        <f>Table1[[#This Row],[S.y]]*Table1[[#This Row],[Yield.y]]</f>
        <v>512.072</v>
      </c>
      <c r="CM36">
        <f>Table1[[#This Row],[Ca.y]]*Table1[[#This Row],[Yield.y]]</f>
        <v>89.056000000000012</v>
      </c>
      <c r="CQ36">
        <v>1.55435784300036</v>
      </c>
      <c r="CR36">
        <v>0.77357417152609897</v>
      </c>
      <c r="CS36">
        <v>0.88058029132511695</v>
      </c>
      <c r="CT36">
        <v>0.87754860945820201</v>
      </c>
      <c r="CU36">
        <f>DF36/Table1[[#This Row],[RRyield]]</f>
        <v>0.89554667624865425</v>
      </c>
      <c r="CV36">
        <f>DG36/Table1[[#This Row],[RRyield]]</f>
        <v>0.97725244340639783</v>
      </c>
      <c r="CW36">
        <f>1-0.067</f>
        <v>0.93300000000000005</v>
      </c>
      <c r="CY36">
        <f>1-0.17</f>
        <v>0.83</v>
      </c>
      <c r="CZ36">
        <f>DK36/Table1[[#This Row],[RRyield]]</f>
        <v>0.95730851598994082</v>
      </c>
      <c r="DA36">
        <f>DL36/Table1[[#This Row],[RRyield]]</f>
        <v>0.86530910887531609</v>
      </c>
      <c r="DB36">
        <f>DM36/Table1[[#This Row],[RRyield]]</f>
        <v>0.87566708408192773</v>
      </c>
      <c r="DC36" s="2">
        <f>IF(ABS(Table1[[#This Row],[RRyield]]&gt;0),Table1[[#This Row],[RRyield]]*Table1[[#This Row],[RRZn]],"")</f>
        <v>1.2024110806540977</v>
      </c>
      <c r="DD36" s="2">
        <f>IF(ABS(Table1[[#This Row],[RRyield]]&gt;0),Table1[[#This Row],[RRyield]]*Table1[[#This Row],[RRFe]],"")</f>
        <v>1.3687368822127373</v>
      </c>
      <c r="DE36" s="3">
        <f>IF(ABS(Table1[[#This Row],[RRyield]]&gt;0),Table1[[#This Row],[RRyield]]*Table1[[#This Row],[RRN]],"")</f>
        <v>1.3640245637254163</v>
      </c>
      <c r="DF36" s="3">
        <v>1.3919999999999999</v>
      </c>
      <c r="DG36" s="3">
        <v>1.5189999999999999</v>
      </c>
      <c r="DH36" s="3">
        <v>1.4824999999999999</v>
      </c>
      <c r="DI36" s="3"/>
      <c r="DJ36" s="3">
        <f>Table1[[#This Row],[RRyield]]*Table1[[#This Row],[RRCa]]</f>
        <v>1.2901170096902987</v>
      </c>
      <c r="DK36" s="3">
        <v>1.488</v>
      </c>
      <c r="DL36" s="3">
        <v>1.345</v>
      </c>
      <c r="DM36" s="3">
        <v>1.3611</v>
      </c>
    </row>
    <row r="37" spans="1:117" hidden="1">
      <c r="A37">
        <v>36</v>
      </c>
      <c r="B37">
        <v>148</v>
      </c>
      <c r="C37" t="s">
        <v>145</v>
      </c>
      <c r="D37" t="s">
        <v>106</v>
      </c>
      <c r="E37">
        <v>2010</v>
      </c>
      <c r="F37" t="s">
        <v>146</v>
      </c>
      <c r="G37" t="s">
        <v>147</v>
      </c>
      <c r="H37" t="s">
        <v>109</v>
      </c>
      <c r="I37">
        <v>265</v>
      </c>
      <c r="J37">
        <v>0</v>
      </c>
      <c r="K37">
        <v>265</v>
      </c>
      <c r="L37" t="s">
        <v>110</v>
      </c>
      <c r="M37" t="s">
        <v>111</v>
      </c>
      <c r="N37">
        <v>0</v>
      </c>
      <c r="Q37" s="1">
        <v>38862</v>
      </c>
      <c r="R37">
        <v>0</v>
      </c>
      <c r="S37">
        <v>148</v>
      </c>
      <c r="T37">
        <v>1480</v>
      </c>
      <c r="U37" t="s">
        <v>113</v>
      </c>
      <c r="W37">
        <v>23.875</v>
      </c>
      <c r="X37">
        <v>39.625</v>
      </c>
      <c r="Z37">
        <v>3.3574999999999999</v>
      </c>
      <c r="AA37">
        <v>0.30149999999999999</v>
      </c>
      <c r="AB37">
        <v>0.93</v>
      </c>
      <c r="AC37">
        <v>1700</v>
      </c>
      <c r="AD37">
        <v>7.15</v>
      </c>
      <c r="AE37">
        <v>6.6750000000000004E-2</v>
      </c>
      <c r="AF37">
        <v>0.11425</v>
      </c>
      <c r="AG37">
        <v>8.875</v>
      </c>
      <c r="AH37">
        <v>5.6</v>
      </c>
      <c r="AI37">
        <v>0</v>
      </c>
      <c r="AJ37">
        <v>2</v>
      </c>
      <c r="AW37" t="s">
        <v>145</v>
      </c>
      <c r="AX37" t="s">
        <v>106</v>
      </c>
      <c r="AY37">
        <v>2010</v>
      </c>
      <c r="AZ37" t="s">
        <v>146</v>
      </c>
      <c r="BA37" t="s">
        <v>147</v>
      </c>
      <c r="BB37" t="s">
        <v>109</v>
      </c>
      <c r="BC37">
        <v>265</v>
      </c>
      <c r="BD37">
        <v>0</v>
      </c>
      <c r="BE37">
        <v>265</v>
      </c>
      <c r="BF37" t="s">
        <v>114</v>
      </c>
      <c r="BG37" t="s">
        <v>111</v>
      </c>
      <c r="BH37">
        <v>0</v>
      </c>
      <c r="BK37" s="1">
        <v>38862</v>
      </c>
      <c r="BL37">
        <v>1</v>
      </c>
      <c r="BM37">
        <v>148</v>
      </c>
      <c r="BN37">
        <v>1481</v>
      </c>
      <c r="BO37" t="s">
        <v>113</v>
      </c>
      <c r="BQ37">
        <v>21.925000000000001</v>
      </c>
      <c r="BR37">
        <v>38.975000000000001</v>
      </c>
      <c r="BT37">
        <v>3.3224999999999998</v>
      </c>
      <c r="BU37">
        <v>0.29749999999999999</v>
      </c>
      <c r="BV37">
        <v>0.96</v>
      </c>
      <c r="BW37">
        <v>1650</v>
      </c>
      <c r="BX37">
        <v>7.05</v>
      </c>
      <c r="BY37">
        <v>7.4249999999999997E-2</v>
      </c>
      <c r="BZ37">
        <v>0.11475</v>
      </c>
      <c r="CA37">
        <v>8.375</v>
      </c>
      <c r="CB37">
        <v>5.35</v>
      </c>
      <c r="CC37">
        <v>0</v>
      </c>
      <c r="CD37">
        <v>2</v>
      </c>
      <c r="CR37">
        <v>0.918324607329843</v>
      </c>
      <c r="CS37">
        <v>0.98359621451104096</v>
      </c>
      <c r="CT37">
        <v>0.98957557706626997</v>
      </c>
      <c r="CU37">
        <v>0.98673300165837496</v>
      </c>
      <c r="CV37">
        <v>1.0322580645161299</v>
      </c>
      <c r="CW37">
        <v>0.97058823529411797</v>
      </c>
      <c r="CX37">
        <v>0.98601398601398604</v>
      </c>
      <c r="CY37">
        <v>1.1123595505618</v>
      </c>
      <c r="CZ37">
        <v>1.00437636761488</v>
      </c>
      <c r="DA37">
        <v>0.94366197183098599</v>
      </c>
      <c r="DB37">
        <v>0.95535714285714302</v>
      </c>
      <c r="DC37" s="2" t="str">
        <f>IF(ABS(Table1[[#This Row],[RRyield]]&gt;0),Table1[[#This Row],[RRyield]]*Table1[[#This Row],[RRZn]],"")</f>
        <v/>
      </c>
      <c r="DD37" s="2" t="str">
        <f>IF(ABS(Table1[[#This Row],[RRyield]]&gt;0),Table1[[#This Row],[RRyield]]*Table1[[#This Row],[RRFe]],"")</f>
        <v/>
      </c>
      <c r="DE37" s="3" t="str">
        <f>IF(ABS(Table1[[#This Row],[RRyield]]&gt;0),Table1[[#This Row],[RRyield]]*Table1[[#This Row],[RRN]],"")</f>
        <v/>
      </c>
      <c r="DF37" s="3" t="str">
        <f>IF(ABS(Table1[[#This Row],[RRyield]]&gt;0),Table1[[#This Row],[RRyield]]*Table1[[#This Row],[RRP]],"")</f>
        <v/>
      </c>
      <c r="DG37" s="3" t="str">
        <f>IF(ABS(Table1[[#This Row],[RRyield]]&gt;0),Table1[[#This Row],[RRyield]]*Table1[[#This Row],[RRK]],"")</f>
        <v/>
      </c>
    </row>
    <row r="38" spans="1:117" hidden="1">
      <c r="A38">
        <v>37</v>
      </c>
      <c r="B38">
        <v>149</v>
      </c>
      <c r="C38" t="s">
        <v>145</v>
      </c>
      <c r="D38" t="s">
        <v>106</v>
      </c>
      <c r="E38">
        <v>2010</v>
      </c>
      <c r="F38" t="s">
        <v>146</v>
      </c>
      <c r="G38" t="s">
        <v>147</v>
      </c>
      <c r="H38" t="s">
        <v>116</v>
      </c>
      <c r="I38">
        <v>265</v>
      </c>
      <c r="J38">
        <v>80</v>
      </c>
      <c r="K38">
        <v>345</v>
      </c>
      <c r="L38" t="s">
        <v>110</v>
      </c>
      <c r="M38" t="s">
        <v>111</v>
      </c>
      <c r="N38">
        <v>0</v>
      </c>
      <c r="Q38" s="1">
        <v>38862</v>
      </c>
      <c r="R38">
        <v>0</v>
      </c>
      <c r="S38">
        <v>149</v>
      </c>
      <c r="T38">
        <v>1490</v>
      </c>
      <c r="U38" t="s">
        <v>113</v>
      </c>
      <c r="W38">
        <v>24</v>
      </c>
      <c r="X38">
        <v>39.975000000000001</v>
      </c>
      <c r="Z38">
        <v>3.4075000000000002</v>
      </c>
      <c r="AA38">
        <v>0.32150000000000001</v>
      </c>
      <c r="AB38">
        <v>0.94499999999999995</v>
      </c>
      <c r="AC38">
        <v>1647.5</v>
      </c>
      <c r="AD38">
        <v>7.0250000000000004</v>
      </c>
      <c r="AE38">
        <v>6.4750000000000002E-2</v>
      </c>
      <c r="AF38">
        <v>0.11475</v>
      </c>
      <c r="AG38">
        <v>9.1750000000000007</v>
      </c>
      <c r="AH38">
        <v>5.7</v>
      </c>
      <c r="AI38">
        <v>1</v>
      </c>
      <c r="AJ38">
        <v>2</v>
      </c>
      <c r="AW38" t="s">
        <v>145</v>
      </c>
      <c r="AX38" t="s">
        <v>106</v>
      </c>
      <c r="AY38">
        <v>2010</v>
      </c>
      <c r="AZ38" t="s">
        <v>146</v>
      </c>
      <c r="BA38" t="s">
        <v>147</v>
      </c>
      <c r="BB38" t="s">
        <v>116</v>
      </c>
      <c r="BC38">
        <v>265</v>
      </c>
      <c r="BD38">
        <v>80</v>
      </c>
      <c r="BE38">
        <v>345</v>
      </c>
      <c r="BF38" t="s">
        <v>114</v>
      </c>
      <c r="BG38" t="s">
        <v>111</v>
      </c>
      <c r="BH38">
        <v>0</v>
      </c>
      <c r="BK38" s="1">
        <v>38862</v>
      </c>
      <c r="BL38">
        <v>1</v>
      </c>
      <c r="BM38">
        <v>149</v>
      </c>
      <c r="BN38">
        <v>1491</v>
      </c>
      <c r="BO38" t="s">
        <v>113</v>
      </c>
      <c r="BQ38">
        <v>21.8</v>
      </c>
      <c r="BR38">
        <v>38.725000000000001</v>
      </c>
      <c r="BT38">
        <v>3.2324999999999999</v>
      </c>
      <c r="BU38">
        <v>0.31125000000000003</v>
      </c>
      <c r="BV38">
        <v>1.0024999999999999</v>
      </c>
      <c r="BW38">
        <v>1655</v>
      </c>
      <c r="BX38">
        <v>7</v>
      </c>
      <c r="BY38">
        <v>6.5750000000000003E-2</v>
      </c>
      <c r="BZ38">
        <v>0.11125</v>
      </c>
      <c r="CA38">
        <v>8.9</v>
      </c>
      <c r="CB38">
        <v>5.5250000000000004</v>
      </c>
      <c r="CC38">
        <v>1</v>
      </c>
      <c r="CD38">
        <v>2</v>
      </c>
      <c r="CR38">
        <v>0.90833333333333299</v>
      </c>
      <c r="CS38">
        <v>0.96873045653533496</v>
      </c>
      <c r="CT38">
        <v>0.94864269992663197</v>
      </c>
      <c r="CU38">
        <v>0.96811819595645399</v>
      </c>
      <c r="CV38">
        <v>1.06084656084656</v>
      </c>
      <c r="CW38">
        <v>1.00455235204856</v>
      </c>
      <c r="CX38">
        <v>0.99644128113879005</v>
      </c>
      <c r="CY38">
        <v>1.0154440154440201</v>
      </c>
      <c r="CZ38">
        <v>0.96949891067538096</v>
      </c>
      <c r="DA38">
        <v>0.97002724795640305</v>
      </c>
      <c r="DB38">
        <v>0.96929824561403499</v>
      </c>
      <c r="DC38" s="2" t="str">
        <f>IF(ABS(Table1[[#This Row],[RRyield]]&gt;0),Table1[[#This Row],[RRyield]]*Table1[[#This Row],[RRZn]],"")</f>
        <v/>
      </c>
      <c r="DD38" s="2" t="str">
        <f>IF(ABS(Table1[[#This Row],[RRyield]]&gt;0),Table1[[#This Row],[RRyield]]*Table1[[#This Row],[RRFe]],"")</f>
        <v/>
      </c>
      <c r="DE38" s="3" t="str">
        <f>IF(ABS(Table1[[#This Row],[RRyield]]&gt;0),Table1[[#This Row],[RRyield]]*Table1[[#This Row],[RRN]],"")</f>
        <v/>
      </c>
      <c r="DF38" s="3" t="str">
        <f>IF(ABS(Table1[[#This Row],[RRyield]]&gt;0),Table1[[#This Row],[RRyield]]*Table1[[#This Row],[RRP]],"")</f>
        <v/>
      </c>
      <c r="DG38" s="3" t="str">
        <f>IF(ABS(Table1[[#This Row],[RRyield]]&gt;0),Table1[[#This Row],[RRyield]]*Table1[[#This Row],[RRK]],"")</f>
        <v/>
      </c>
    </row>
    <row r="39" spans="1:117" hidden="1">
      <c r="A39">
        <v>38</v>
      </c>
      <c r="B39">
        <v>15</v>
      </c>
      <c r="C39" t="s">
        <v>105</v>
      </c>
      <c r="D39" t="s">
        <v>106</v>
      </c>
      <c r="E39">
        <v>2008</v>
      </c>
      <c r="F39" t="s">
        <v>107</v>
      </c>
      <c r="G39" t="s">
        <v>108</v>
      </c>
      <c r="H39" t="s">
        <v>109</v>
      </c>
      <c r="I39">
        <v>97</v>
      </c>
      <c r="J39">
        <v>10</v>
      </c>
      <c r="K39">
        <v>107</v>
      </c>
      <c r="L39" t="s">
        <v>110</v>
      </c>
      <c r="M39" t="s">
        <v>111</v>
      </c>
      <c r="N39">
        <v>0</v>
      </c>
      <c r="O39">
        <v>0</v>
      </c>
      <c r="Q39" t="s">
        <v>112</v>
      </c>
      <c r="R39">
        <v>0</v>
      </c>
      <c r="S39">
        <v>15</v>
      </c>
      <c r="T39">
        <v>150</v>
      </c>
      <c r="U39" t="s">
        <v>113</v>
      </c>
      <c r="V39">
        <v>259.46052630000003</v>
      </c>
      <c r="W39">
        <v>26.012499999999999</v>
      </c>
      <c r="X39">
        <v>46.225000000000001</v>
      </c>
      <c r="Y39">
        <v>2.4728333330000001</v>
      </c>
      <c r="Z39">
        <v>16.742978000000001</v>
      </c>
      <c r="AI39">
        <v>0</v>
      </c>
      <c r="AJ39">
        <v>0</v>
      </c>
      <c r="AK39">
        <v>6749.2169403787502</v>
      </c>
      <c r="AL39">
        <v>11993.5628282175</v>
      </c>
      <c r="AM39">
        <v>641.60263803236296</v>
      </c>
      <c r="AN39">
        <v>4344.1418837093197</v>
      </c>
      <c r="AW39" t="s">
        <v>105</v>
      </c>
      <c r="AX39" t="s">
        <v>106</v>
      </c>
      <c r="AY39">
        <v>2008</v>
      </c>
      <c r="AZ39" t="s">
        <v>107</v>
      </c>
      <c r="BA39" t="s">
        <v>108</v>
      </c>
      <c r="BB39" t="s">
        <v>109</v>
      </c>
      <c r="BC39">
        <v>97</v>
      </c>
      <c r="BD39">
        <v>10</v>
      </c>
      <c r="BE39">
        <v>107</v>
      </c>
      <c r="BF39" t="s">
        <v>114</v>
      </c>
      <c r="BG39" t="s">
        <v>111</v>
      </c>
      <c r="BH39">
        <v>0</v>
      </c>
      <c r="BI39">
        <v>0</v>
      </c>
      <c r="BK39" t="s">
        <v>112</v>
      </c>
      <c r="BL39">
        <v>1</v>
      </c>
      <c r="BM39">
        <v>15</v>
      </c>
      <c r="BN39">
        <v>151</v>
      </c>
      <c r="BO39" t="s">
        <v>113</v>
      </c>
      <c r="BP39">
        <v>301.79934209999999</v>
      </c>
      <c r="BQ39">
        <v>28.745000000000001</v>
      </c>
      <c r="BR39">
        <v>47.755000000000003</v>
      </c>
      <c r="BS39">
        <v>2.4636416670000001</v>
      </c>
      <c r="BT39">
        <v>15.797523</v>
      </c>
      <c r="CC39">
        <v>0</v>
      </c>
      <c r="CD39">
        <v>0</v>
      </c>
      <c r="CE39">
        <v>8675.2220886644991</v>
      </c>
      <c r="CF39">
        <v>14412.427581985499</v>
      </c>
      <c r="CG39">
        <v>743.52543427074704</v>
      </c>
      <c r="CH39">
        <v>4767.68204820962</v>
      </c>
      <c r="CQ39">
        <v>1.1631801816012901</v>
      </c>
      <c r="CR39">
        <v>1.1050456511292599</v>
      </c>
      <c r="CS39">
        <v>1.0330989724175199</v>
      </c>
      <c r="CT39">
        <v>0.94353125232560198</v>
      </c>
      <c r="DC39" s="2">
        <f>IF(ABS(Table1[[#This Row],[RRyield]]&gt;0),Table1[[#This Row],[RRyield]]*Table1[[#This Row],[RRZn]],"")</f>
        <v>1.2853672011582484</v>
      </c>
      <c r="DD39" s="2">
        <f>IF(ABS(Table1[[#This Row],[RRyield]]&gt;0),Table1[[#This Row],[RRyield]]*Table1[[#This Row],[RRFe]],"")</f>
        <v>1.2016802503487169</v>
      </c>
      <c r="DE39" s="3">
        <f>IF(ABS(Table1[[#This Row],[RRyield]]&gt;0),Table1[[#This Row],[RRyield]]*Table1[[#This Row],[RRN]],"")</f>
        <v>1.0974968534265863</v>
      </c>
      <c r="DF39" s="3"/>
      <c r="DG39" s="3"/>
    </row>
    <row r="40" spans="1:117" hidden="1">
      <c r="A40">
        <v>39</v>
      </c>
      <c r="B40">
        <v>150</v>
      </c>
      <c r="C40" t="s">
        <v>145</v>
      </c>
      <c r="D40" t="s">
        <v>106</v>
      </c>
      <c r="E40">
        <v>2010</v>
      </c>
      <c r="F40" t="s">
        <v>146</v>
      </c>
      <c r="G40" t="s">
        <v>148</v>
      </c>
      <c r="H40" t="s">
        <v>109</v>
      </c>
      <c r="I40">
        <v>265</v>
      </c>
      <c r="J40">
        <v>0</v>
      </c>
      <c r="K40">
        <v>265</v>
      </c>
      <c r="L40" t="s">
        <v>110</v>
      </c>
      <c r="M40" t="s">
        <v>111</v>
      </c>
      <c r="N40">
        <v>0</v>
      </c>
      <c r="Q40" s="1">
        <v>38862</v>
      </c>
      <c r="R40">
        <v>0</v>
      </c>
      <c r="S40">
        <v>150</v>
      </c>
      <c r="T40">
        <v>1500</v>
      </c>
      <c r="U40" t="s">
        <v>113</v>
      </c>
      <c r="V40">
        <v>478.46696300000002</v>
      </c>
      <c r="W40">
        <v>26.4</v>
      </c>
      <c r="X40">
        <v>47.65</v>
      </c>
      <c r="Z40">
        <v>3.2925</v>
      </c>
      <c r="AA40">
        <v>0.33250000000000002</v>
      </c>
      <c r="AB40">
        <v>0.97</v>
      </c>
      <c r="AC40">
        <v>1845</v>
      </c>
      <c r="AD40">
        <v>7.25</v>
      </c>
      <c r="AE40">
        <v>7.4749999999999997E-2</v>
      </c>
      <c r="AF40">
        <v>0.109</v>
      </c>
      <c r="AG40">
        <v>8.4499999999999993</v>
      </c>
      <c r="AH40">
        <v>6.125</v>
      </c>
      <c r="AI40">
        <v>0</v>
      </c>
      <c r="AJ40">
        <v>2</v>
      </c>
      <c r="AK40">
        <v>12631.5278232</v>
      </c>
      <c r="AL40">
        <v>22798.950786950001</v>
      </c>
      <c r="AN40">
        <v>1575.3524756775</v>
      </c>
      <c r="AO40">
        <v>159.0902651975</v>
      </c>
      <c r="AP40">
        <v>464.11295410999998</v>
      </c>
      <c r="AQ40">
        <v>882771.54673499998</v>
      </c>
      <c r="AR40">
        <v>3468.8854817500001</v>
      </c>
      <c r="AS40">
        <v>35.765405484250003</v>
      </c>
      <c r="AT40">
        <v>52.152898966999999</v>
      </c>
      <c r="AU40">
        <v>4043.0458373500001</v>
      </c>
      <c r="AV40">
        <v>2930.6101483749999</v>
      </c>
      <c r="AW40" t="s">
        <v>145</v>
      </c>
      <c r="AX40" t="s">
        <v>106</v>
      </c>
      <c r="AY40">
        <v>2010</v>
      </c>
      <c r="AZ40" t="s">
        <v>146</v>
      </c>
      <c r="BA40" t="s">
        <v>148</v>
      </c>
      <c r="BB40" t="s">
        <v>109</v>
      </c>
      <c r="BC40">
        <v>265</v>
      </c>
      <c r="BD40">
        <v>0</v>
      </c>
      <c r="BE40">
        <v>265</v>
      </c>
      <c r="BF40" t="s">
        <v>114</v>
      </c>
      <c r="BG40" t="s">
        <v>111</v>
      </c>
      <c r="BH40">
        <v>0</v>
      </c>
      <c r="BK40" s="1">
        <v>38862</v>
      </c>
      <c r="BL40">
        <v>1</v>
      </c>
      <c r="BM40">
        <v>150</v>
      </c>
      <c r="BN40">
        <v>1501</v>
      </c>
      <c r="BO40" t="s">
        <v>113</v>
      </c>
      <c r="BP40">
        <v>709.81140740000001</v>
      </c>
      <c r="BQ40">
        <v>24.975000000000001</v>
      </c>
      <c r="BR40">
        <v>42.35</v>
      </c>
      <c r="BT40">
        <v>3.3075000000000001</v>
      </c>
      <c r="BU40">
        <v>0.31724999999999998</v>
      </c>
      <c r="BV40">
        <v>0.99</v>
      </c>
      <c r="BW40">
        <v>1787.5</v>
      </c>
      <c r="BX40">
        <v>7.7</v>
      </c>
      <c r="BY40">
        <v>7.5999999999999998E-2</v>
      </c>
      <c r="BZ40">
        <v>0.111</v>
      </c>
      <c r="CA40">
        <v>8.2249999999999996</v>
      </c>
      <c r="CB40">
        <v>6.2750000000000004</v>
      </c>
      <c r="CC40">
        <v>0</v>
      </c>
      <c r="CD40">
        <v>2</v>
      </c>
      <c r="CE40">
        <v>17727.539899815001</v>
      </c>
      <c r="CF40">
        <v>30060.51310339</v>
      </c>
      <c r="CH40">
        <v>2347.7012299755002</v>
      </c>
      <c r="CI40">
        <v>225.18766899765001</v>
      </c>
      <c r="CJ40">
        <v>702.71329332599998</v>
      </c>
      <c r="CK40">
        <v>1268787.8907275</v>
      </c>
      <c r="CL40">
        <v>5465.5478369800003</v>
      </c>
      <c r="CM40">
        <v>53.945666962399997</v>
      </c>
      <c r="CN40">
        <v>78.789066221400006</v>
      </c>
      <c r="CO40">
        <v>5838.1988258649999</v>
      </c>
      <c r="CP40">
        <v>4454.0665814350004</v>
      </c>
      <c r="CQ40">
        <v>1.4835118457280001</v>
      </c>
      <c r="CR40">
        <v>0.94602272727272696</v>
      </c>
      <c r="CS40">
        <v>0.88877229800629598</v>
      </c>
      <c r="CT40">
        <v>1.00455580865604</v>
      </c>
      <c r="CU40">
        <v>0.95413533834586495</v>
      </c>
      <c r="CV40">
        <v>1.02061855670103</v>
      </c>
      <c r="CW40">
        <v>0.96883468834688302</v>
      </c>
      <c r="CX40">
        <v>1.0620689655172399</v>
      </c>
      <c r="CY40">
        <v>1.0167224080267601</v>
      </c>
      <c r="CZ40">
        <v>1.01834862385321</v>
      </c>
      <c r="DA40">
        <v>0.97337278106508895</v>
      </c>
      <c r="DB40">
        <v>1.0244897959183701</v>
      </c>
      <c r="DC40" s="2">
        <f>IF(ABS(Table1[[#This Row],[RRyield]]&gt;0),Table1[[#This Row],[RRyield]]*Table1[[#This Row],[RRZn]],"")</f>
        <v>1.4034359222369996</v>
      </c>
      <c r="DD40" s="2">
        <f>IF(ABS(Table1[[#This Row],[RRyield]]&gt;0),Table1[[#This Row],[RRyield]]*Table1[[#This Row],[RRFe]],"")</f>
        <v>1.3185042322472362</v>
      </c>
      <c r="DE40" s="3">
        <f>IF(ABS(Table1[[#This Row],[RRyield]]&gt;0),Table1[[#This Row],[RRyield]]*Table1[[#This Row],[RRN]],"")</f>
        <v>1.4902704418361057</v>
      </c>
      <c r="DF40" s="3">
        <f>IF(ABS(Table1[[#This Row],[RRyield]]&gt;0),Table1[[#This Row],[RRyield]]*Table1[[#This Row],[RRP]],"")</f>
        <v>1.4154710768637839</v>
      </c>
      <c r="DG40" s="3">
        <f>IF(ABS(Table1[[#This Row],[RRyield]]&gt;0),Table1[[#This Row],[RRyield]]*Table1[[#This Row],[RRK]],"")</f>
        <v>1.5140997188357925</v>
      </c>
    </row>
    <row r="41" spans="1:117" hidden="1">
      <c r="A41">
        <v>40</v>
      </c>
      <c r="B41">
        <v>151</v>
      </c>
      <c r="C41" t="s">
        <v>145</v>
      </c>
      <c r="D41" t="s">
        <v>106</v>
      </c>
      <c r="E41">
        <v>2010</v>
      </c>
      <c r="F41" t="s">
        <v>146</v>
      </c>
      <c r="G41" t="s">
        <v>148</v>
      </c>
      <c r="H41" t="s">
        <v>116</v>
      </c>
      <c r="I41">
        <v>265</v>
      </c>
      <c r="J41">
        <v>80</v>
      </c>
      <c r="K41">
        <v>345</v>
      </c>
      <c r="L41" t="s">
        <v>110</v>
      </c>
      <c r="M41" t="s">
        <v>111</v>
      </c>
      <c r="N41">
        <v>0</v>
      </c>
      <c r="Q41" s="1">
        <v>38862</v>
      </c>
      <c r="R41">
        <v>0</v>
      </c>
      <c r="S41">
        <v>151</v>
      </c>
      <c r="T41">
        <v>1510</v>
      </c>
      <c r="U41" t="s">
        <v>113</v>
      </c>
      <c r="V41">
        <v>609.8337037</v>
      </c>
      <c r="W41">
        <v>27.05</v>
      </c>
      <c r="X41">
        <v>41.95</v>
      </c>
      <c r="Z41">
        <v>3.34</v>
      </c>
      <c r="AA41">
        <v>0.33150000000000002</v>
      </c>
      <c r="AB41">
        <v>0.97750000000000004</v>
      </c>
      <c r="AC41">
        <v>1832.5</v>
      </c>
      <c r="AD41">
        <v>7.2750000000000004</v>
      </c>
      <c r="AE41">
        <v>7.85E-2</v>
      </c>
      <c r="AF41">
        <v>0.1125</v>
      </c>
      <c r="AG41">
        <v>9.0250000000000004</v>
      </c>
      <c r="AH41">
        <v>6.3</v>
      </c>
      <c r="AI41">
        <v>1</v>
      </c>
      <c r="AJ41">
        <v>2</v>
      </c>
      <c r="AK41">
        <v>16496.001685085001</v>
      </c>
      <c r="AL41">
        <v>25582.523870215002</v>
      </c>
      <c r="AN41">
        <v>2036.8445703580001</v>
      </c>
      <c r="AO41">
        <v>202.15987277655</v>
      </c>
      <c r="AP41">
        <v>596.11244536674997</v>
      </c>
      <c r="AQ41">
        <v>1117520.2620302499</v>
      </c>
      <c r="AR41">
        <v>4436.5401944175001</v>
      </c>
      <c r="AS41">
        <v>47.871945740450002</v>
      </c>
      <c r="AT41">
        <v>68.606291666250002</v>
      </c>
      <c r="AU41">
        <v>5503.7491758924998</v>
      </c>
      <c r="AV41">
        <v>3841.9523333100001</v>
      </c>
      <c r="AW41" t="s">
        <v>145</v>
      </c>
      <c r="AX41" t="s">
        <v>106</v>
      </c>
      <c r="AY41">
        <v>2010</v>
      </c>
      <c r="AZ41" t="s">
        <v>146</v>
      </c>
      <c r="BA41" t="s">
        <v>148</v>
      </c>
      <c r="BB41" t="s">
        <v>116</v>
      </c>
      <c r="BC41">
        <v>265</v>
      </c>
      <c r="BD41">
        <v>80</v>
      </c>
      <c r="BE41">
        <v>345</v>
      </c>
      <c r="BF41" t="s">
        <v>114</v>
      </c>
      <c r="BG41" t="s">
        <v>111</v>
      </c>
      <c r="BH41">
        <v>0</v>
      </c>
      <c r="BK41" s="1">
        <v>38862</v>
      </c>
      <c r="BL41">
        <v>1</v>
      </c>
      <c r="BM41">
        <v>151</v>
      </c>
      <c r="BN41">
        <v>1511</v>
      </c>
      <c r="BO41" t="s">
        <v>113</v>
      </c>
      <c r="BP41">
        <v>573.87</v>
      </c>
      <c r="BQ41">
        <v>26.3</v>
      </c>
      <c r="BR41">
        <v>43.75</v>
      </c>
      <c r="BT41">
        <v>3.4224999999999999</v>
      </c>
      <c r="BU41">
        <v>0.34475</v>
      </c>
      <c r="BV41">
        <v>1.0125</v>
      </c>
      <c r="BW41">
        <v>1835</v>
      </c>
      <c r="BX41">
        <v>7.125</v>
      </c>
      <c r="BY41">
        <v>7.6999999999999999E-2</v>
      </c>
      <c r="BZ41">
        <v>0.11575000000000001</v>
      </c>
      <c r="CA41">
        <v>8.9499999999999993</v>
      </c>
      <c r="CB41">
        <v>6.2249999999999996</v>
      </c>
      <c r="CC41">
        <v>1</v>
      </c>
      <c r="CD41">
        <v>2</v>
      </c>
      <c r="CE41">
        <v>15092.781000000001</v>
      </c>
      <c r="CF41">
        <v>25106.8125</v>
      </c>
      <c r="CH41">
        <v>1964.0700750000001</v>
      </c>
      <c r="CI41">
        <v>197.84168249999999</v>
      </c>
      <c r="CJ41">
        <v>581.04337499999997</v>
      </c>
      <c r="CK41">
        <v>1053051.45</v>
      </c>
      <c r="CL41">
        <v>4088.82375</v>
      </c>
      <c r="CM41">
        <v>44.187989999999999</v>
      </c>
      <c r="CN41">
        <v>66.425452500000006</v>
      </c>
      <c r="CO41">
        <v>5136.1364999999996</v>
      </c>
      <c r="CP41">
        <v>3572.3407499999998</v>
      </c>
      <c r="CQ41">
        <v>0.94102703166158297</v>
      </c>
      <c r="CR41">
        <v>0.97227356746765203</v>
      </c>
      <c r="CS41">
        <v>1.0429082240762799</v>
      </c>
      <c r="CT41">
        <v>1.0247005988024001</v>
      </c>
      <c r="CU41">
        <v>1.0399698340874799</v>
      </c>
      <c r="CV41">
        <v>1.0358056265984701</v>
      </c>
      <c r="CW41">
        <v>1.0013642564802201</v>
      </c>
      <c r="CX41">
        <v>0.97938144329896903</v>
      </c>
      <c r="CY41">
        <v>0.98089171974522305</v>
      </c>
      <c r="CZ41">
        <v>1.0288888888888901</v>
      </c>
      <c r="DA41">
        <v>0.99168975069252097</v>
      </c>
      <c r="DB41">
        <v>0.98809523809523803</v>
      </c>
      <c r="DC41" s="2">
        <f>IF(ABS(Table1[[#This Row],[RRyield]]&gt;0),Table1[[#This Row],[RRyield]]*Table1[[#This Row],[RRZn]],"")</f>
        <v>0.91493570915710243</v>
      </c>
      <c r="DD41" s="2">
        <f>IF(ABS(Table1[[#This Row],[RRyield]]&gt;0),Table1[[#This Row],[RRyield]]*Table1[[#This Row],[RRFe]],"")</f>
        <v>0.98140483039795479</v>
      </c>
      <c r="DE41" s="3">
        <f>IF(ABS(Table1[[#This Row],[RRyield]]&gt;0),Table1[[#This Row],[RRyield]]*Table1[[#This Row],[RRN]],"")</f>
        <v>0.96427096283286917</v>
      </c>
      <c r="DF41" s="3">
        <f>IF(ABS(Table1[[#This Row],[RRyield]]&gt;0),Table1[[#This Row],[RRyield]]*Table1[[#This Row],[RRP]],"")</f>
        <v>0.97863972598893012</v>
      </c>
      <c r="DG41" s="3">
        <f>IF(ABS(Table1[[#This Row],[RRyield]]&gt;0),Table1[[#This Row],[RRyield]]*Table1[[#This Row],[RRK]],"")</f>
        <v>0.97472109417632424</v>
      </c>
    </row>
    <row r="42" spans="1:117" hidden="1">
      <c r="A42">
        <v>41</v>
      </c>
      <c r="B42">
        <v>152</v>
      </c>
      <c r="C42" t="s">
        <v>145</v>
      </c>
      <c r="D42" t="s">
        <v>106</v>
      </c>
      <c r="E42">
        <v>2010</v>
      </c>
      <c r="F42" t="s">
        <v>146</v>
      </c>
      <c r="G42" t="s">
        <v>149</v>
      </c>
      <c r="H42" t="s">
        <v>109</v>
      </c>
      <c r="I42">
        <v>265</v>
      </c>
      <c r="J42">
        <v>0</v>
      </c>
      <c r="K42">
        <v>265</v>
      </c>
      <c r="L42" t="s">
        <v>110</v>
      </c>
      <c r="M42" t="s">
        <v>111</v>
      </c>
      <c r="N42">
        <v>0</v>
      </c>
      <c r="Q42" s="1">
        <v>38862</v>
      </c>
      <c r="R42">
        <v>0</v>
      </c>
      <c r="S42">
        <v>152</v>
      </c>
      <c r="T42">
        <v>1520</v>
      </c>
      <c r="U42" t="s">
        <v>113</v>
      </c>
      <c r="V42">
        <v>500.48037040000003</v>
      </c>
      <c r="W42">
        <v>23.15</v>
      </c>
      <c r="X42">
        <v>39.049999999999997</v>
      </c>
      <c r="Z42">
        <v>3.1524999999999999</v>
      </c>
      <c r="AA42">
        <v>0.3075</v>
      </c>
      <c r="AB42">
        <v>1.0024999999999999</v>
      </c>
      <c r="AC42">
        <v>1715</v>
      </c>
      <c r="AD42">
        <v>7.4749999999999996</v>
      </c>
      <c r="AE42">
        <v>6.4500000000000002E-2</v>
      </c>
      <c r="AF42">
        <v>0.10249999999999999</v>
      </c>
      <c r="AG42">
        <v>8.0749999999999993</v>
      </c>
      <c r="AH42">
        <v>5.85</v>
      </c>
      <c r="AI42">
        <v>0</v>
      </c>
      <c r="AJ42">
        <v>2</v>
      </c>
      <c r="AK42">
        <v>11586.12057476</v>
      </c>
      <c r="AL42">
        <v>19543.758464120001</v>
      </c>
      <c r="AN42">
        <v>1577.764367686</v>
      </c>
      <c r="AO42">
        <v>153.89771389800001</v>
      </c>
      <c r="AP42">
        <v>501.73157132599999</v>
      </c>
      <c r="AQ42">
        <v>858323.83523600001</v>
      </c>
      <c r="AR42">
        <v>3741.0907687399999</v>
      </c>
      <c r="AS42">
        <v>32.280983890800002</v>
      </c>
      <c r="AT42">
        <v>51.299237966</v>
      </c>
      <c r="AU42">
        <v>4041.3789909799998</v>
      </c>
      <c r="AV42">
        <v>2927.81016684</v>
      </c>
      <c r="AW42" t="s">
        <v>145</v>
      </c>
      <c r="AX42" t="s">
        <v>106</v>
      </c>
      <c r="AY42">
        <v>2010</v>
      </c>
      <c r="AZ42" t="s">
        <v>146</v>
      </c>
      <c r="BA42" t="s">
        <v>149</v>
      </c>
      <c r="BB42" t="s">
        <v>109</v>
      </c>
      <c r="BC42">
        <v>265</v>
      </c>
      <c r="BD42">
        <v>0</v>
      </c>
      <c r="BE42">
        <v>265</v>
      </c>
      <c r="BF42" t="s">
        <v>114</v>
      </c>
      <c r="BG42" t="s">
        <v>111</v>
      </c>
      <c r="BH42">
        <v>0</v>
      </c>
      <c r="BK42" s="1">
        <v>38862</v>
      </c>
      <c r="BL42">
        <v>1</v>
      </c>
      <c r="BM42">
        <v>152</v>
      </c>
      <c r="BN42">
        <v>1521</v>
      </c>
      <c r="BO42" t="s">
        <v>113</v>
      </c>
      <c r="BP42">
        <v>629.64681480000002</v>
      </c>
      <c r="BQ42">
        <v>23.3</v>
      </c>
      <c r="BR42">
        <v>37.174999999999997</v>
      </c>
      <c r="BT42">
        <v>3.1324999999999998</v>
      </c>
      <c r="BU42">
        <v>0.30249999999999999</v>
      </c>
      <c r="BV42">
        <v>1.0325</v>
      </c>
      <c r="BW42">
        <v>1707.5</v>
      </c>
      <c r="BX42">
        <v>7.2</v>
      </c>
      <c r="BY42">
        <v>6.275E-2</v>
      </c>
      <c r="BZ42">
        <v>0.10324999999999999</v>
      </c>
      <c r="CA42">
        <v>8.1750000000000007</v>
      </c>
      <c r="CB42">
        <v>6.1</v>
      </c>
      <c r="CC42">
        <v>0</v>
      </c>
      <c r="CD42">
        <v>2</v>
      </c>
      <c r="CE42">
        <v>14670.77078484</v>
      </c>
      <c r="CF42">
        <v>23407.120340189998</v>
      </c>
      <c r="CH42">
        <v>1972.3686473610001</v>
      </c>
      <c r="CI42">
        <v>190.468161477</v>
      </c>
      <c r="CJ42">
        <v>650.11033628099995</v>
      </c>
      <c r="CK42">
        <v>1075121.936271</v>
      </c>
      <c r="CL42">
        <v>4533.4570665600004</v>
      </c>
      <c r="CM42">
        <v>39.5103376287</v>
      </c>
      <c r="CN42">
        <v>65.011033628099995</v>
      </c>
      <c r="CO42">
        <v>5147.3627109899999</v>
      </c>
      <c r="CP42">
        <v>3840.8455702800002</v>
      </c>
      <c r="CQ42">
        <v>1.2580849360720501</v>
      </c>
      <c r="CR42">
        <v>1.0064794816414699</v>
      </c>
      <c r="CS42">
        <v>0.95198463508322695</v>
      </c>
      <c r="CT42">
        <v>0.99365582870737501</v>
      </c>
      <c r="CU42">
        <v>0.98373983739837401</v>
      </c>
      <c r="CV42">
        <v>1.02992518703242</v>
      </c>
      <c r="CW42">
        <v>0.99562682215743403</v>
      </c>
      <c r="CX42">
        <v>0.96321070234113704</v>
      </c>
      <c r="CY42">
        <v>0.97286821705426396</v>
      </c>
      <c r="CZ42">
        <v>1.0073170731707299</v>
      </c>
      <c r="DA42">
        <v>1.01238390092879</v>
      </c>
      <c r="DB42">
        <v>1.0427350427350399</v>
      </c>
      <c r="DC42" s="2">
        <f>IF(ABS(Table1[[#This Row],[RRyield]]&gt;0),Table1[[#This Row],[RRyield]]*Table1[[#This Row],[RRZn]],"")</f>
        <v>1.2662366743187388</v>
      </c>
      <c r="DD42" s="2">
        <f>IF(ABS(Table1[[#This Row],[RRyield]]&gt;0),Table1[[#This Row],[RRyield]]*Table1[[#This Row],[RRFe]],"")</f>
        <v>1.1976775287702555</v>
      </c>
      <c r="DE42" s="3">
        <f>IF(ABS(Table1[[#This Row],[RRyield]]&gt;0),Table1[[#This Row],[RRyield]]*Table1[[#This Row],[RRN]],"")</f>
        <v>1.2501034297369378</v>
      </c>
      <c r="DF42" s="3">
        <f>IF(ABS(Table1[[#This Row],[RRyield]]&gt;0),Table1[[#This Row],[RRyield]]*Table1[[#This Row],[RRP]],"")</f>
        <v>1.2376282704448622</v>
      </c>
      <c r="DG42" s="3">
        <f>IF(ABS(Table1[[#This Row],[RRyield]]&gt;0),Table1[[#This Row],[RRyield]]*Table1[[#This Row],[RRK]],"")</f>
        <v>1.2957333630866763</v>
      </c>
    </row>
    <row r="43" spans="1:117" hidden="1">
      <c r="A43">
        <v>42</v>
      </c>
      <c r="B43">
        <v>153</v>
      </c>
      <c r="C43" t="s">
        <v>145</v>
      </c>
      <c r="D43" t="s">
        <v>106</v>
      </c>
      <c r="E43">
        <v>2010</v>
      </c>
      <c r="F43" t="s">
        <v>146</v>
      </c>
      <c r="G43" t="s">
        <v>149</v>
      </c>
      <c r="H43" t="s">
        <v>116</v>
      </c>
      <c r="I43">
        <v>265</v>
      </c>
      <c r="J43">
        <v>80</v>
      </c>
      <c r="K43">
        <v>345</v>
      </c>
      <c r="L43" t="s">
        <v>110</v>
      </c>
      <c r="M43" t="s">
        <v>111</v>
      </c>
      <c r="N43">
        <v>0</v>
      </c>
      <c r="Q43" s="1">
        <v>38862</v>
      </c>
      <c r="R43">
        <v>0</v>
      </c>
      <c r="S43">
        <v>153</v>
      </c>
      <c r="T43">
        <v>1530</v>
      </c>
      <c r="U43" t="s">
        <v>113</v>
      </c>
      <c r="V43">
        <v>432.37562960000002</v>
      </c>
      <c r="W43">
        <v>25.6</v>
      </c>
      <c r="X43">
        <v>40.274999999999999</v>
      </c>
      <c r="Z43">
        <v>3.2374999999999998</v>
      </c>
      <c r="AA43">
        <v>0.32124999999999998</v>
      </c>
      <c r="AB43">
        <v>1.0325</v>
      </c>
      <c r="AC43">
        <v>1730</v>
      </c>
      <c r="AD43">
        <v>7.15</v>
      </c>
      <c r="AE43">
        <v>6.6750000000000004E-2</v>
      </c>
      <c r="AF43">
        <v>0.10575</v>
      </c>
      <c r="AG43">
        <v>9.0749999999999993</v>
      </c>
      <c r="AH43">
        <v>6.45</v>
      </c>
      <c r="AI43">
        <v>1</v>
      </c>
      <c r="AJ43">
        <v>2</v>
      </c>
      <c r="AK43">
        <v>11068.81611776</v>
      </c>
      <c r="AL43">
        <v>17413.92848214</v>
      </c>
      <c r="AN43">
        <v>1399.8161008300001</v>
      </c>
      <c r="AO43">
        <v>138.90067100900001</v>
      </c>
      <c r="AP43">
        <v>446.42783756199998</v>
      </c>
      <c r="AQ43">
        <v>748009.83920799999</v>
      </c>
      <c r="AR43">
        <v>3091.4857516400002</v>
      </c>
      <c r="AS43">
        <v>28.861073275799999</v>
      </c>
      <c r="AT43">
        <v>45.723722830200003</v>
      </c>
      <c r="AU43">
        <v>3923.8088386200002</v>
      </c>
      <c r="AV43">
        <v>2788.8228109199999</v>
      </c>
      <c r="AW43" t="s">
        <v>145</v>
      </c>
      <c r="AX43" t="s">
        <v>106</v>
      </c>
      <c r="AY43">
        <v>2010</v>
      </c>
      <c r="AZ43" t="s">
        <v>146</v>
      </c>
      <c r="BA43" t="s">
        <v>149</v>
      </c>
      <c r="BB43" t="s">
        <v>116</v>
      </c>
      <c r="BC43">
        <v>265</v>
      </c>
      <c r="BD43">
        <v>80</v>
      </c>
      <c r="BE43">
        <v>345</v>
      </c>
      <c r="BF43" t="s">
        <v>114</v>
      </c>
      <c r="BG43" t="s">
        <v>111</v>
      </c>
      <c r="BH43">
        <v>0</v>
      </c>
      <c r="BK43" s="1">
        <v>38862</v>
      </c>
      <c r="BL43">
        <v>1</v>
      </c>
      <c r="BM43">
        <v>153</v>
      </c>
      <c r="BN43">
        <v>1531</v>
      </c>
      <c r="BO43" t="s">
        <v>113</v>
      </c>
      <c r="BP43">
        <v>611.51525930000003</v>
      </c>
      <c r="BQ43">
        <v>22.324999999999999</v>
      </c>
      <c r="BR43">
        <v>37.825000000000003</v>
      </c>
      <c r="BT43">
        <v>3.25</v>
      </c>
      <c r="BU43">
        <v>0.32874999999999999</v>
      </c>
      <c r="BV43">
        <v>1.05</v>
      </c>
      <c r="BW43">
        <v>1692.5</v>
      </c>
      <c r="BX43">
        <v>6.9249999999999998</v>
      </c>
      <c r="BY43">
        <v>6.6750000000000004E-2</v>
      </c>
      <c r="BZ43">
        <v>0.10875</v>
      </c>
      <c r="CA43">
        <v>9.1999999999999993</v>
      </c>
      <c r="CB43">
        <v>6.0250000000000004</v>
      </c>
      <c r="CC43">
        <v>1</v>
      </c>
      <c r="CD43">
        <v>2</v>
      </c>
      <c r="CE43">
        <v>13652.0781638725</v>
      </c>
      <c r="CF43">
        <v>23130.564683022501</v>
      </c>
      <c r="CH43">
        <v>1987.4245927249999</v>
      </c>
      <c r="CI43">
        <v>201.03564149487499</v>
      </c>
      <c r="CJ43">
        <v>642.09102226499999</v>
      </c>
      <c r="CK43">
        <v>1034989.57636525</v>
      </c>
      <c r="CL43">
        <v>4234.7431706525003</v>
      </c>
      <c r="CM43">
        <v>40.818643558274999</v>
      </c>
      <c r="CN43">
        <v>66.502284448875002</v>
      </c>
      <c r="CO43">
        <v>5625.9403855600003</v>
      </c>
      <c r="CP43">
        <v>3684.3794372825</v>
      </c>
      <c r="CQ43">
        <v>1.4143148166461801</v>
      </c>
      <c r="CR43">
        <v>0.8720703125</v>
      </c>
      <c r="CS43">
        <v>0.93916821849782794</v>
      </c>
      <c r="CT43">
        <v>1.0038610038610001</v>
      </c>
      <c r="CU43">
        <v>1.0233463035019501</v>
      </c>
      <c r="CV43">
        <v>1.0169491525423699</v>
      </c>
      <c r="CW43">
        <v>0.97832369942196495</v>
      </c>
      <c r="CX43">
        <v>0.96853146853146799</v>
      </c>
      <c r="CY43">
        <v>1</v>
      </c>
      <c r="CZ43">
        <v>1.0283687943262401</v>
      </c>
      <c r="DA43">
        <v>1.0137741046832001</v>
      </c>
      <c r="DB43">
        <v>0.93410852713178305</v>
      </c>
      <c r="DC43" s="2">
        <f>IF(ABS(Table1[[#This Row],[RRyield]]&gt;0),Table1[[#This Row],[RRyield]]*Table1[[#This Row],[RRZn]],"")</f>
        <v>1.2333819641260144</v>
      </c>
      <c r="DD43" s="2">
        <f>IF(ABS(Table1[[#This Row],[RRyield]]&gt;0),Table1[[#This Row],[RRyield]]*Table1[[#This Row],[RRFe]],"")</f>
        <v>1.3282795267446752</v>
      </c>
      <c r="DE43" s="3">
        <f>IF(ABS(Table1[[#This Row],[RRyield]]&gt;0),Table1[[#This Row],[RRyield]]*Table1[[#This Row],[RRN]],"")</f>
        <v>1.4197754916139207</v>
      </c>
      <c r="DF43" s="3">
        <f>IF(ABS(Table1[[#This Row],[RRyield]]&gt;0),Table1[[#This Row],[RRyield]]*Table1[[#This Row],[RRP]],"")</f>
        <v>1.4473338396029067</v>
      </c>
      <c r="DG43" s="3">
        <f>IF(ABS(Table1[[#This Row],[RRyield]]&gt;0),Table1[[#This Row],[RRyield]]*Table1[[#This Row],[RRK]],"")</f>
        <v>1.4382862542164501</v>
      </c>
    </row>
    <row r="44" spans="1:117" hidden="1">
      <c r="A44">
        <v>43</v>
      </c>
      <c r="B44">
        <v>154</v>
      </c>
      <c r="C44" t="s">
        <v>145</v>
      </c>
      <c r="D44" t="s">
        <v>106</v>
      </c>
      <c r="E44">
        <v>2010</v>
      </c>
      <c r="F44" t="s">
        <v>146</v>
      </c>
      <c r="G44" t="s">
        <v>150</v>
      </c>
      <c r="H44" t="s">
        <v>109</v>
      </c>
      <c r="I44">
        <v>265</v>
      </c>
      <c r="J44">
        <v>0</v>
      </c>
      <c r="K44">
        <v>265</v>
      </c>
      <c r="L44" t="s">
        <v>110</v>
      </c>
      <c r="M44" t="s">
        <v>111</v>
      </c>
      <c r="N44">
        <v>0</v>
      </c>
      <c r="Q44" s="1">
        <v>38862</v>
      </c>
      <c r="R44">
        <v>0</v>
      </c>
      <c r="S44">
        <v>154</v>
      </c>
      <c r="T44">
        <v>1540</v>
      </c>
      <c r="U44" t="s">
        <v>113</v>
      </c>
      <c r="V44">
        <v>347.07237040000001</v>
      </c>
      <c r="W44">
        <v>29.85</v>
      </c>
      <c r="X44">
        <v>45.4</v>
      </c>
      <c r="Z44">
        <v>3.8325</v>
      </c>
      <c r="AA44">
        <v>0.39200000000000002</v>
      </c>
      <c r="AB44">
        <v>1.26</v>
      </c>
      <c r="AC44">
        <v>2035</v>
      </c>
      <c r="AD44">
        <v>7.1</v>
      </c>
      <c r="AE44">
        <v>3.9750000000000001E-2</v>
      </c>
      <c r="AF44">
        <v>0.10775</v>
      </c>
      <c r="AG44">
        <v>11.025</v>
      </c>
      <c r="AH44">
        <v>5.3250000000000002</v>
      </c>
      <c r="AI44">
        <v>0</v>
      </c>
      <c r="AJ44">
        <v>2</v>
      </c>
      <c r="AK44">
        <v>10360.110256440001</v>
      </c>
      <c r="AL44">
        <v>15757.08561616</v>
      </c>
      <c r="AN44">
        <v>1330.154859558</v>
      </c>
      <c r="AO44">
        <v>136.05236919679999</v>
      </c>
      <c r="AP44">
        <v>437.31118670400002</v>
      </c>
      <c r="AQ44">
        <v>706292.27376400004</v>
      </c>
      <c r="AR44">
        <v>2464.21382984</v>
      </c>
      <c r="AS44">
        <v>13.7961267234</v>
      </c>
      <c r="AT44">
        <v>37.397047910600001</v>
      </c>
      <c r="AU44">
        <v>3826.4728836600002</v>
      </c>
      <c r="AV44">
        <v>1848.1603723799999</v>
      </c>
      <c r="AW44" t="s">
        <v>145</v>
      </c>
      <c r="AX44" t="s">
        <v>106</v>
      </c>
      <c r="AY44">
        <v>2010</v>
      </c>
      <c r="AZ44" t="s">
        <v>146</v>
      </c>
      <c r="BA44" t="s">
        <v>150</v>
      </c>
      <c r="BB44" t="s">
        <v>109</v>
      </c>
      <c r="BC44">
        <v>265</v>
      </c>
      <c r="BD44">
        <v>0</v>
      </c>
      <c r="BE44">
        <v>265</v>
      </c>
      <c r="BF44" t="s">
        <v>114</v>
      </c>
      <c r="BG44" t="s">
        <v>111</v>
      </c>
      <c r="BH44">
        <v>0</v>
      </c>
      <c r="BK44" s="1">
        <v>38862</v>
      </c>
      <c r="BL44">
        <v>1</v>
      </c>
      <c r="BM44">
        <v>154</v>
      </c>
      <c r="BN44">
        <v>1541</v>
      </c>
      <c r="BO44" t="s">
        <v>113</v>
      </c>
      <c r="BP44">
        <v>484.46555560000002</v>
      </c>
      <c r="BQ44">
        <v>28.65</v>
      </c>
      <c r="BR44">
        <v>42.2</v>
      </c>
      <c r="BT44">
        <v>3.5474999999999999</v>
      </c>
      <c r="BU44">
        <v>0.35725000000000001</v>
      </c>
      <c r="BV44">
        <v>1.2424999999999999</v>
      </c>
      <c r="BW44">
        <v>1957.5</v>
      </c>
      <c r="BX44">
        <v>6.9249999999999998</v>
      </c>
      <c r="BY44">
        <v>4.0750000000000001E-2</v>
      </c>
      <c r="BZ44">
        <v>0.10575</v>
      </c>
      <c r="CA44">
        <v>10.35</v>
      </c>
      <c r="CB44">
        <v>5.2750000000000004</v>
      </c>
      <c r="CC44">
        <v>0</v>
      </c>
      <c r="CD44">
        <v>2</v>
      </c>
      <c r="CE44">
        <v>13879.938167939999</v>
      </c>
      <c r="CF44">
        <v>20444.446446319998</v>
      </c>
      <c r="CH44">
        <v>1718.6415584910001</v>
      </c>
      <c r="CI44">
        <v>173.07531973810001</v>
      </c>
      <c r="CJ44">
        <v>601.94845283300003</v>
      </c>
      <c r="CK44">
        <v>948341.32508700003</v>
      </c>
      <c r="CL44">
        <v>3354.9239725299999</v>
      </c>
      <c r="CM44">
        <v>19.741971390700002</v>
      </c>
      <c r="CN44">
        <v>51.232232504700001</v>
      </c>
      <c r="CO44">
        <v>5014.2185004599996</v>
      </c>
      <c r="CP44">
        <v>2555.5558057899998</v>
      </c>
      <c r="CQ44">
        <v>1.3958632173504799</v>
      </c>
      <c r="CR44">
        <v>0.95979899497487398</v>
      </c>
      <c r="CS44">
        <v>0.92951541850220298</v>
      </c>
      <c r="CT44">
        <v>0.92563600782778899</v>
      </c>
      <c r="CU44">
        <v>0.91135204081632604</v>
      </c>
      <c r="CV44">
        <v>0.98611111111111105</v>
      </c>
      <c r="CW44">
        <v>0.96191646191646196</v>
      </c>
      <c r="CX44">
        <v>0.97535211267605604</v>
      </c>
      <c r="CY44">
        <v>1.0251572327044001</v>
      </c>
      <c r="CZ44">
        <v>0.98143851508120605</v>
      </c>
      <c r="DA44">
        <v>0.93877551020408201</v>
      </c>
      <c r="DB44">
        <v>0.99061032863849796</v>
      </c>
      <c r="DC44" s="2">
        <f>IF(ABS(Table1[[#This Row],[RRyield]]&gt;0),Table1[[#This Row],[RRyield]]*Table1[[#This Row],[RRZn]],"")</f>
        <v>1.3397481131353848</v>
      </c>
      <c r="DD44" s="2">
        <f>IF(ABS(Table1[[#This Row],[RRyield]]&gt;0),Table1[[#This Row],[RRyield]]*Table1[[#This Row],[RRFe]],"")</f>
        <v>1.2974763826473628</v>
      </c>
      <c r="DE44" s="3">
        <f>IF(ABS(Table1[[#This Row],[RRyield]]&gt;0),Table1[[#This Row],[RRyield]]*Table1[[#This Row],[RRN]],"")</f>
        <v>1.2920612559819515</v>
      </c>
      <c r="DF44" s="3">
        <f>IF(ABS(Table1[[#This Row],[RRyield]]&gt;0),Table1[[#This Row],[RRyield]]*Table1[[#This Row],[RRP]],"")</f>
        <v>1.2721227918328029</v>
      </c>
      <c r="DG44" s="3">
        <f>IF(ABS(Table1[[#This Row],[RRyield]]&gt;0),Table1[[#This Row],[RRyield]]*Table1[[#This Row],[RRK]],"")</f>
        <v>1.376476228220612</v>
      </c>
    </row>
    <row r="45" spans="1:117" hidden="1">
      <c r="A45">
        <v>44</v>
      </c>
      <c r="B45">
        <v>155</v>
      </c>
      <c r="C45" t="s">
        <v>145</v>
      </c>
      <c r="D45" t="s">
        <v>106</v>
      </c>
      <c r="E45">
        <v>2010</v>
      </c>
      <c r="F45" t="s">
        <v>146</v>
      </c>
      <c r="G45" t="s">
        <v>150</v>
      </c>
      <c r="H45" t="s">
        <v>116</v>
      </c>
      <c r="I45">
        <v>265</v>
      </c>
      <c r="J45">
        <v>80</v>
      </c>
      <c r="K45">
        <v>345</v>
      </c>
      <c r="L45" t="s">
        <v>110</v>
      </c>
      <c r="M45" t="s">
        <v>111</v>
      </c>
      <c r="N45">
        <v>0</v>
      </c>
      <c r="Q45" s="1">
        <v>38862</v>
      </c>
      <c r="R45">
        <v>0</v>
      </c>
      <c r="S45">
        <v>155</v>
      </c>
      <c r="T45">
        <v>1550</v>
      </c>
      <c r="U45" t="s">
        <v>113</v>
      </c>
      <c r="V45">
        <v>316.45622220000001</v>
      </c>
      <c r="W45">
        <v>30.2</v>
      </c>
      <c r="X45">
        <v>44.1</v>
      </c>
      <c r="Z45">
        <v>3.8025000000000002</v>
      </c>
      <c r="AA45">
        <v>0.42675000000000002</v>
      </c>
      <c r="AB45">
        <v>1.2625</v>
      </c>
      <c r="AC45">
        <v>2072.5</v>
      </c>
      <c r="AD45">
        <v>7.2</v>
      </c>
      <c r="AE45">
        <v>4.1500000000000002E-2</v>
      </c>
      <c r="AF45">
        <v>0.108</v>
      </c>
      <c r="AG45">
        <v>10.95</v>
      </c>
      <c r="AH45">
        <v>5.875</v>
      </c>
      <c r="AI45">
        <v>1</v>
      </c>
      <c r="AJ45">
        <v>2</v>
      </c>
      <c r="AK45">
        <v>9556.9779104400004</v>
      </c>
      <c r="AL45">
        <v>13955.719399019999</v>
      </c>
      <c r="AN45">
        <v>1203.3247849155</v>
      </c>
      <c r="AO45">
        <v>135.04769282385001</v>
      </c>
      <c r="AP45">
        <v>399.5259805275</v>
      </c>
      <c r="AQ45">
        <v>655855.52050950006</v>
      </c>
      <c r="AR45">
        <v>2278.4847998400001</v>
      </c>
      <c r="AS45">
        <v>13.1329332213</v>
      </c>
      <c r="AT45">
        <v>34.177271997600002</v>
      </c>
      <c r="AU45">
        <v>3465.1956330899998</v>
      </c>
      <c r="AV45">
        <v>1859.1803054249999</v>
      </c>
      <c r="AW45" t="s">
        <v>145</v>
      </c>
      <c r="AX45" t="s">
        <v>106</v>
      </c>
      <c r="AY45">
        <v>2010</v>
      </c>
      <c r="AZ45" t="s">
        <v>146</v>
      </c>
      <c r="BA45" t="s">
        <v>150</v>
      </c>
      <c r="BB45" t="s">
        <v>116</v>
      </c>
      <c r="BC45">
        <v>265</v>
      </c>
      <c r="BD45">
        <v>80</v>
      </c>
      <c r="BE45">
        <v>345</v>
      </c>
      <c r="BF45" t="s">
        <v>114</v>
      </c>
      <c r="BG45" t="s">
        <v>111</v>
      </c>
      <c r="BH45">
        <v>0</v>
      </c>
      <c r="BK45" s="1">
        <v>38862</v>
      </c>
      <c r="BL45">
        <v>1</v>
      </c>
      <c r="BM45">
        <v>155</v>
      </c>
      <c r="BN45">
        <v>1551</v>
      </c>
      <c r="BO45" t="s">
        <v>113</v>
      </c>
      <c r="BP45">
        <v>458.09333329999998</v>
      </c>
      <c r="BQ45">
        <v>27.4</v>
      </c>
      <c r="BR45">
        <v>44.4</v>
      </c>
      <c r="BT45">
        <v>3.5833333330000001</v>
      </c>
      <c r="BU45">
        <v>0.37733333299999999</v>
      </c>
      <c r="BV45">
        <v>1.24</v>
      </c>
      <c r="BW45">
        <v>1930</v>
      </c>
      <c r="BX45">
        <v>6.733333333</v>
      </c>
      <c r="BY45">
        <v>4.2666666999999998E-2</v>
      </c>
      <c r="BZ45">
        <v>0.109</v>
      </c>
      <c r="CA45">
        <v>10.366666670000001</v>
      </c>
      <c r="CB45">
        <v>5.4666666670000001</v>
      </c>
      <c r="CC45">
        <v>1</v>
      </c>
      <c r="CD45">
        <v>2</v>
      </c>
      <c r="CE45">
        <v>12551.75733242</v>
      </c>
      <c r="CF45">
        <v>20339.343998519998</v>
      </c>
      <c r="CH45">
        <v>1641.5011108389699</v>
      </c>
      <c r="CI45">
        <v>172.85388427916899</v>
      </c>
      <c r="CJ45">
        <v>568.03573329200003</v>
      </c>
      <c r="CK45">
        <v>884120.13326899998</v>
      </c>
      <c r="CL45">
        <v>3084.4951107339698</v>
      </c>
      <c r="CM45">
        <v>19.545315706831101</v>
      </c>
      <c r="CN45">
        <v>49.932173329699999</v>
      </c>
      <c r="CO45">
        <v>4748.9008900703102</v>
      </c>
      <c r="CP45">
        <v>2504.2435555260299</v>
      </c>
      <c r="CQ45">
        <v>1.44757252714243</v>
      </c>
      <c r="CR45">
        <v>0.90728476821192094</v>
      </c>
      <c r="CS45">
        <v>1.00680272108844</v>
      </c>
      <c r="CT45">
        <v>0.94236248073635798</v>
      </c>
      <c r="CU45">
        <v>0.88420230345635598</v>
      </c>
      <c r="CV45">
        <v>0.98217821782178205</v>
      </c>
      <c r="CW45">
        <v>0.93124246079614004</v>
      </c>
      <c r="CX45">
        <v>0.93518518513888904</v>
      </c>
      <c r="CY45">
        <v>1.0281124578313301</v>
      </c>
      <c r="CZ45">
        <v>1.00925925925926</v>
      </c>
      <c r="DA45">
        <v>0.94672754977169005</v>
      </c>
      <c r="DB45">
        <v>0.93049645395744696</v>
      </c>
      <c r="DC45" s="2">
        <f>IF(ABS(Table1[[#This Row],[RRyield]]&gt;0),Table1[[#This Row],[RRyield]]*Table1[[#This Row],[RRZn]],"")</f>
        <v>1.3133605047583643</v>
      </c>
      <c r="DD45" s="2">
        <f>IF(ABS(Table1[[#This Row],[RRyield]]&gt;0),Table1[[#This Row],[RRyield]]*Table1[[#This Row],[RRFe]],"")</f>
        <v>1.4574199592998682</v>
      </c>
      <c r="DE45" s="3">
        <f>IF(ABS(Table1[[#This Row],[RRyield]]&gt;0),Table1[[#This Row],[RRyield]]*Table1[[#This Row],[RRN]],"")</f>
        <v>1.3641380377237393</v>
      </c>
      <c r="DF45" s="3">
        <f>IF(ABS(Table1[[#This Row],[RRyield]]&gt;0),Table1[[#This Row],[RRyield]]*Table1[[#This Row],[RRP]],"")</f>
        <v>1.2799469629194751</v>
      </c>
      <c r="DG45" s="3">
        <f>IF(ABS(Table1[[#This Row],[RRyield]]&gt;0),Table1[[#This Row],[RRyield]]*Table1[[#This Row],[RRK]],"")</f>
        <v>1.4217742048765252</v>
      </c>
    </row>
    <row r="46" spans="1:117" hidden="1">
      <c r="A46">
        <v>45</v>
      </c>
      <c r="B46">
        <v>156</v>
      </c>
      <c r="C46" t="s">
        <v>145</v>
      </c>
      <c r="D46" t="s">
        <v>106</v>
      </c>
      <c r="E46">
        <v>2010</v>
      </c>
      <c r="F46" t="s">
        <v>146</v>
      </c>
      <c r="G46" t="s">
        <v>151</v>
      </c>
      <c r="H46" t="s">
        <v>109</v>
      </c>
      <c r="I46">
        <v>265</v>
      </c>
      <c r="J46">
        <v>0</v>
      </c>
      <c r="K46">
        <v>265</v>
      </c>
      <c r="L46" t="s">
        <v>110</v>
      </c>
      <c r="M46" t="s">
        <v>111</v>
      </c>
      <c r="N46">
        <v>0</v>
      </c>
      <c r="Q46" s="1">
        <v>38862</v>
      </c>
      <c r="R46">
        <v>0</v>
      </c>
      <c r="S46">
        <v>156</v>
      </c>
      <c r="T46">
        <v>1560</v>
      </c>
      <c r="U46" t="s">
        <v>113</v>
      </c>
      <c r="V46">
        <v>587.42688889999999</v>
      </c>
      <c r="W46">
        <v>23.225000000000001</v>
      </c>
      <c r="X46">
        <v>41.325000000000003</v>
      </c>
      <c r="Z46">
        <v>3.2625000000000002</v>
      </c>
      <c r="AA46">
        <v>0.30125000000000002</v>
      </c>
      <c r="AB46">
        <v>0.91</v>
      </c>
      <c r="AC46">
        <v>1812.5</v>
      </c>
      <c r="AD46">
        <v>6.8250000000000002</v>
      </c>
      <c r="AE46">
        <v>8.9749999999999996E-2</v>
      </c>
      <c r="AF46">
        <v>0.11425</v>
      </c>
      <c r="AG46">
        <v>8.9250000000000007</v>
      </c>
      <c r="AH46">
        <v>5.55</v>
      </c>
      <c r="AI46">
        <v>0</v>
      </c>
      <c r="AJ46">
        <v>2</v>
      </c>
      <c r="AK46">
        <v>13642.9894947025</v>
      </c>
      <c r="AL46">
        <v>24275.416183792498</v>
      </c>
      <c r="AN46">
        <v>1916.48022503625</v>
      </c>
      <c r="AO46">
        <v>176.962350281125</v>
      </c>
      <c r="AP46">
        <v>534.55846889899999</v>
      </c>
      <c r="AQ46">
        <v>1064711.2361312499</v>
      </c>
      <c r="AR46">
        <v>4009.1885167424998</v>
      </c>
      <c r="AS46">
        <v>52.721563278775001</v>
      </c>
      <c r="AT46">
        <v>67.113522056825005</v>
      </c>
      <c r="AU46">
        <v>5242.7849834324998</v>
      </c>
      <c r="AV46">
        <v>3260.2192333950002</v>
      </c>
      <c r="AW46" t="s">
        <v>145</v>
      </c>
      <c r="AX46" t="s">
        <v>106</v>
      </c>
      <c r="AY46">
        <v>2010</v>
      </c>
      <c r="AZ46" t="s">
        <v>146</v>
      </c>
      <c r="BA46" t="s">
        <v>151</v>
      </c>
      <c r="BB46" t="s">
        <v>109</v>
      </c>
      <c r="BC46">
        <v>265</v>
      </c>
      <c r="BD46">
        <v>0</v>
      </c>
      <c r="BE46">
        <v>265</v>
      </c>
      <c r="BF46" t="s">
        <v>114</v>
      </c>
      <c r="BG46" t="s">
        <v>111</v>
      </c>
      <c r="BH46">
        <v>0</v>
      </c>
      <c r="BK46" s="1">
        <v>38862</v>
      </c>
      <c r="BL46">
        <v>1</v>
      </c>
      <c r="BM46">
        <v>156</v>
      </c>
      <c r="BN46">
        <v>1561</v>
      </c>
      <c r="BO46" t="s">
        <v>113</v>
      </c>
      <c r="BP46">
        <v>623.09466669999995</v>
      </c>
      <c r="BQ46">
        <v>22.675000000000001</v>
      </c>
      <c r="BR46">
        <v>38.875</v>
      </c>
      <c r="BT46">
        <v>3.2250000000000001</v>
      </c>
      <c r="BU46">
        <v>0.29549999999999998</v>
      </c>
      <c r="BV46">
        <v>0.96</v>
      </c>
      <c r="BW46">
        <v>1812.5</v>
      </c>
      <c r="BX46">
        <v>6.625</v>
      </c>
      <c r="BY46">
        <v>8.2750000000000004E-2</v>
      </c>
      <c r="BZ46">
        <v>0.113</v>
      </c>
      <c r="CA46">
        <v>8.9</v>
      </c>
      <c r="CB46">
        <v>5.35</v>
      </c>
      <c r="CC46">
        <v>0</v>
      </c>
      <c r="CD46">
        <v>2</v>
      </c>
      <c r="CE46">
        <v>14128.6715674225</v>
      </c>
      <c r="CF46">
        <v>24222.805167962499</v>
      </c>
      <c r="CH46">
        <v>2009.4803001074999</v>
      </c>
      <c r="CI46">
        <v>184.12447400984999</v>
      </c>
      <c r="CJ46">
        <v>598.17088003200001</v>
      </c>
      <c r="CK46">
        <v>1129359.08339375</v>
      </c>
      <c r="CL46">
        <v>4128.0021668874997</v>
      </c>
      <c r="CM46">
        <v>51.561083669425003</v>
      </c>
      <c r="CN46">
        <v>70.409697337099999</v>
      </c>
      <c r="CO46">
        <v>5545.5425336300004</v>
      </c>
      <c r="CP46">
        <v>3333.5564668450002</v>
      </c>
      <c r="CQ46">
        <v>1.0607186672486</v>
      </c>
      <c r="CR46">
        <v>0.97631862217438103</v>
      </c>
      <c r="CS46">
        <v>0.94071385359951598</v>
      </c>
      <c r="CT46">
        <v>0.98850574712643702</v>
      </c>
      <c r="CU46">
        <v>0.98091286307053904</v>
      </c>
      <c r="CV46">
        <v>1.0549450549450501</v>
      </c>
      <c r="CW46">
        <v>1</v>
      </c>
      <c r="CX46">
        <v>0.97069597069597102</v>
      </c>
      <c r="CY46">
        <v>0.92200557103064096</v>
      </c>
      <c r="CZ46">
        <v>0.98905908096280104</v>
      </c>
      <c r="DA46">
        <v>0.99719887955182096</v>
      </c>
      <c r="DB46">
        <v>0.963963963963964</v>
      </c>
      <c r="DC46" s="2">
        <f>IF(ABS(Table1[[#This Row],[RRyield]]&gt;0),Table1[[#This Row],[RRyield]]*Table1[[#This Row],[RRZn]],"")</f>
        <v>1.0355993877227989</v>
      </c>
      <c r="DD46" s="2">
        <f>IF(ABS(Table1[[#This Row],[RRyield]]&gt;0),Table1[[#This Row],[RRyield]]*Table1[[#This Row],[RRFe]],"")</f>
        <v>0.99783274505237318</v>
      </c>
      <c r="DE46" s="3">
        <f>IF(ABS(Table1[[#This Row],[RRyield]]&gt;0),Table1[[#This Row],[RRyield]]*Table1[[#This Row],[RRN]],"")</f>
        <v>1.048526498659536</v>
      </c>
      <c r="DF46" s="3">
        <f>IF(ABS(Table1[[#This Row],[RRyield]]&gt;0),Table1[[#This Row],[RRyield]]*Table1[[#This Row],[RRP]],"")</f>
        <v>1.0404725848031906</v>
      </c>
      <c r="DG46" s="3">
        <f>IF(ABS(Table1[[#This Row],[RRyield]]&gt;0),Table1[[#This Row],[RRyield]]*Table1[[#This Row],[RRK]],"")</f>
        <v>1.1189999127018146</v>
      </c>
    </row>
    <row r="47" spans="1:117" hidden="1">
      <c r="A47">
        <v>46</v>
      </c>
      <c r="B47">
        <v>157</v>
      </c>
      <c r="C47" t="s">
        <v>145</v>
      </c>
      <c r="D47" t="s">
        <v>106</v>
      </c>
      <c r="E47">
        <v>2010</v>
      </c>
      <c r="F47" t="s">
        <v>146</v>
      </c>
      <c r="G47" t="s">
        <v>151</v>
      </c>
      <c r="H47" t="s">
        <v>116</v>
      </c>
      <c r="I47">
        <v>265</v>
      </c>
      <c r="J47">
        <v>80</v>
      </c>
      <c r="K47">
        <v>345</v>
      </c>
      <c r="L47" t="s">
        <v>110</v>
      </c>
      <c r="M47" t="s">
        <v>111</v>
      </c>
      <c r="N47">
        <v>0</v>
      </c>
      <c r="Q47" s="1">
        <v>38862</v>
      </c>
      <c r="R47">
        <v>0</v>
      </c>
      <c r="S47">
        <v>157</v>
      </c>
      <c r="T47">
        <v>1570</v>
      </c>
      <c r="U47" t="s">
        <v>113</v>
      </c>
      <c r="V47">
        <v>728.59400000000005</v>
      </c>
      <c r="W47">
        <v>24.7</v>
      </c>
      <c r="X47">
        <v>40.875</v>
      </c>
      <c r="Z47">
        <v>3.3325</v>
      </c>
      <c r="AA47">
        <v>0.33050000000000002</v>
      </c>
      <c r="AB47">
        <v>0.96</v>
      </c>
      <c r="AC47">
        <v>1872.5</v>
      </c>
      <c r="AD47">
        <v>6.65</v>
      </c>
      <c r="AE47">
        <v>8.6999999999999994E-2</v>
      </c>
      <c r="AF47">
        <v>0.11475</v>
      </c>
      <c r="AG47">
        <v>9.85</v>
      </c>
      <c r="AH47">
        <v>6.0750000000000002</v>
      </c>
      <c r="AI47">
        <v>1</v>
      </c>
      <c r="AJ47">
        <v>2</v>
      </c>
      <c r="AK47">
        <v>17996.271799999999</v>
      </c>
      <c r="AL47">
        <v>29781.279750000002</v>
      </c>
      <c r="AN47">
        <v>2428.0395050000002</v>
      </c>
      <c r="AO47">
        <v>240.80031700000001</v>
      </c>
      <c r="AP47">
        <v>699.45024000000001</v>
      </c>
      <c r="AQ47">
        <v>1364292.2649999999</v>
      </c>
      <c r="AR47">
        <v>4845.1500999999998</v>
      </c>
      <c r="AS47">
        <v>63.387678000000001</v>
      </c>
      <c r="AT47">
        <v>83.606161499999999</v>
      </c>
      <c r="AU47">
        <v>7176.6508999999996</v>
      </c>
      <c r="AV47">
        <v>4426.2085500000003</v>
      </c>
      <c r="AW47" t="s">
        <v>145</v>
      </c>
      <c r="AX47" t="s">
        <v>106</v>
      </c>
      <c r="AY47">
        <v>2010</v>
      </c>
      <c r="AZ47" t="s">
        <v>146</v>
      </c>
      <c r="BA47" t="s">
        <v>151</v>
      </c>
      <c r="BB47" t="s">
        <v>116</v>
      </c>
      <c r="BC47">
        <v>265</v>
      </c>
      <c r="BD47">
        <v>80</v>
      </c>
      <c r="BE47">
        <v>345</v>
      </c>
      <c r="BF47" t="s">
        <v>114</v>
      </c>
      <c r="BG47" t="s">
        <v>111</v>
      </c>
      <c r="BH47">
        <v>0</v>
      </c>
      <c r="BK47" s="1">
        <v>38862</v>
      </c>
      <c r="BL47">
        <v>1</v>
      </c>
      <c r="BM47">
        <v>157</v>
      </c>
      <c r="BN47">
        <v>1571</v>
      </c>
      <c r="BO47" t="s">
        <v>113</v>
      </c>
      <c r="BP47">
        <v>943.26562960000001</v>
      </c>
      <c r="BQ47">
        <v>21.225000000000001</v>
      </c>
      <c r="BR47">
        <v>38.85</v>
      </c>
      <c r="BT47">
        <v>3.2475000000000001</v>
      </c>
      <c r="BU47">
        <v>0.30075000000000002</v>
      </c>
      <c r="BV47">
        <v>0.96250000000000002</v>
      </c>
      <c r="BW47">
        <v>1825</v>
      </c>
      <c r="BX47">
        <v>6.4749999999999996</v>
      </c>
      <c r="BY47">
        <v>7.7499999999999999E-2</v>
      </c>
      <c r="BZ47">
        <v>0.11125</v>
      </c>
      <c r="CA47">
        <v>9.5</v>
      </c>
      <c r="CB47">
        <v>5.6749999999999998</v>
      </c>
      <c r="CC47">
        <v>1</v>
      </c>
      <c r="CD47">
        <v>2</v>
      </c>
      <c r="CE47">
        <v>20020.812988260001</v>
      </c>
      <c r="CF47">
        <v>36645.869709960003</v>
      </c>
      <c r="CH47">
        <v>3063.2551321259998</v>
      </c>
      <c r="CI47">
        <v>283.68713810219998</v>
      </c>
      <c r="CJ47">
        <v>907.89316848999999</v>
      </c>
      <c r="CK47">
        <v>1721459.7740199999</v>
      </c>
      <c r="CL47">
        <v>6107.6449516599996</v>
      </c>
      <c r="CM47">
        <v>73.103086293999993</v>
      </c>
      <c r="CN47">
        <v>104.93830129299999</v>
      </c>
      <c r="CO47">
        <v>8961.0234811999999</v>
      </c>
      <c r="CP47">
        <v>5353.0324479800001</v>
      </c>
      <c r="CQ47">
        <v>1.2946382067379101</v>
      </c>
      <c r="CR47">
        <v>0.85931174089068796</v>
      </c>
      <c r="CS47">
        <v>0.95045871559632999</v>
      </c>
      <c r="CT47">
        <v>0.97449362340585099</v>
      </c>
      <c r="CU47">
        <v>0.90998487140695905</v>
      </c>
      <c r="CV47">
        <v>1.0026041666666701</v>
      </c>
      <c r="CW47">
        <v>0.97463284379172199</v>
      </c>
      <c r="CX47">
        <v>0.97368421052631604</v>
      </c>
      <c r="CY47">
        <v>0.89080459770114995</v>
      </c>
      <c r="CZ47">
        <v>0.96949891067538096</v>
      </c>
      <c r="DA47">
        <v>0.96446700507614203</v>
      </c>
      <c r="DB47">
        <v>0.93415637860082301</v>
      </c>
      <c r="DC47" s="2">
        <f>IF(ABS(Table1[[#This Row],[RRyield]]&gt;0),Table1[[#This Row],[RRyield]]*Table1[[#This Row],[RRZn]],"")</f>
        <v>1.1124978112555519</v>
      </c>
      <c r="DD47" s="2">
        <f>IF(ABS(Table1[[#This Row],[RRyield]]&gt;0),Table1[[#This Row],[RRyield]]*Table1[[#This Row],[RRFe]],"")</f>
        <v>1.23050016713805</v>
      </c>
      <c r="DE47" s="3">
        <f>IF(ABS(Table1[[#This Row],[RRyield]]&gt;0),Table1[[#This Row],[RRyield]]*Table1[[#This Row],[RRN]],"")</f>
        <v>1.2616166770836792</v>
      </c>
      <c r="DF47" s="3">
        <f>IF(ABS(Table1[[#This Row],[RRyield]]&gt;0),Table1[[#This Row],[RRyield]]*Table1[[#This Row],[RRP]],"")</f>
        <v>1.1781011820769332</v>
      </c>
      <c r="DG47" s="3">
        <f>IF(ABS(Table1[[#This Row],[RRyield]]&gt;0),Table1[[#This Row],[RRyield]]*Table1[[#This Row],[RRK]],"")</f>
        <v>1.2980096604012945</v>
      </c>
    </row>
    <row r="48" spans="1:117" hidden="1">
      <c r="A48">
        <v>47</v>
      </c>
      <c r="B48">
        <v>16</v>
      </c>
      <c r="C48" t="s">
        <v>105</v>
      </c>
      <c r="D48" t="s">
        <v>106</v>
      </c>
      <c r="E48">
        <v>2008</v>
      </c>
      <c r="F48" t="s">
        <v>107</v>
      </c>
      <c r="G48" t="s">
        <v>115</v>
      </c>
      <c r="H48" t="s">
        <v>109</v>
      </c>
      <c r="I48">
        <v>97</v>
      </c>
      <c r="J48">
        <v>10</v>
      </c>
      <c r="K48">
        <v>107</v>
      </c>
      <c r="L48" t="s">
        <v>110</v>
      </c>
      <c r="M48" t="s">
        <v>111</v>
      </c>
      <c r="N48">
        <v>0</v>
      </c>
      <c r="O48">
        <v>0</v>
      </c>
      <c r="Q48" t="s">
        <v>112</v>
      </c>
      <c r="R48">
        <v>0</v>
      </c>
      <c r="S48">
        <v>16</v>
      </c>
      <c r="T48">
        <v>160</v>
      </c>
      <c r="U48" t="s">
        <v>113</v>
      </c>
      <c r="V48">
        <v>370.43178269999999</v>
      </c>
      <c r="W48">
        <v>25.324999999999999</v>
      </c>
      <c r="X48">
        <v>44.517499999999998</v>
      </c>
      <c r="Y48">
        <v>1.8602083330000001</v>
      </c>
      <c r="Z48">
        <v>14.780563000000001</v>
      </c>
      <c r="AI48">
        <v>0</v>
      </c>
      <c r="AJ48">
        <v>0</v>
      </c>
      <c r="AK48">
        <v>9381.1848968774993</v>
      </c>
      <c r="AL48">
        <v>16490.696886347301</v>
      </c>
      <c r="AM48">
        <v>689.08028898658495</v>
      </c>
      <c r="AN48">
        <v>5475.1903013996598</v>
      </c>
      <c r="AW48" t="s">
        <v>105</v>
      </c>
      <c r="AX48" t="s">
        <v>106</v>
      </c>
      <c r="AY48">
        <v>2008</v>
      </c>
      <c r="AZ48" t="s">
        <v>107</v>
      </c>
      <c r="BA48" t="s">
        <v>115</v>
      </c>
      <c r="BB48" t="s">
        <v>109</v>
      </c>
      <c r="BC48">
        <v>97</v>
      </c>
      <c r="BD48">
        <v>10</v>
      </c>
      <c r="BE48">
        <v>107</v>
      </c>
      <c r="BF48" t="s">
        <v>114</v>
      </c>
      <c r="BG48" t="s">
        <v>111</v>
      </c>
      <c r="BH48">
        <v>0</v>
      </c>
      <c r="BI48">
        <v>0</v>
      </c>
      <c r="BK48" t="s">
        <v>112</v>
      </c>
      <c r="BL48">
        <v>1</v>
      </c>
      <c r="BM48">
        <v>16</v>
      </c>
      <c r="BN48">
        <v>161</v>
      </c>
      <c r="BO48" t="s">
        <v>113</v>
      </c>
      <c r="BP48">
        <v>454.94038089999998</v>
      </c>
      <c r="BQ48">
        <v>22.947500000000002</v>
      </c>
      <c r="BR48">
        <v>43.237499999999997</v>
      </c>
      <c r="BS48">
        <v>2.2286583329999998</v>
      </c>
      <c r="BT48">
        <v>14.337459000000001</v>
      </c>
      <c r="CC48">
        <v>0</v>
      </c>
      <c r="CD48">
        <v>0</v>
      </c>
      <c r="CE48">
        <v>10439.744390702799</v>
      </c>
      <c r="CF48">
        <v>19670.484719163702</v>
      </c>
      <c r="CG48">
        <v>1013.90667091098</v>
      </c>
      <c r="CH48">
        <v>6522.68905859813</v>
      </c>
      <c r="CQ48">
        <v>1.22813538726087</v>
      </c>
      <c r="CR48">
        <v>0.90612043435340595</v>
      </c>
      <c r="CS48">
        <v>0.97124726231257397</v>
      </c>
      <c r="CT48">
        <v>0.97002116901771596</v>
      </c>
      <c r="DC48" s="2">
        <f>IF(ABS(Table1[[#This Row],[RRyield]]&gt;0),Table1[[#This Row],[RRyield]]*Table1[[#This Row],[RRZn]],"")</f>
        <v>1.112838570549608</v>
      </c>
      <c r="DD48" s="2">
        <f>IF(ABS(Table1[[#This Row],[RRyield]]&gt;0),Table1[[#This Row],[RRyield]]*Table1[[#This Row],[RRFe]],"")</f>
        <v>1.1928231326263128</v>
      </c>
      <c r="DE48" s="3">
        <f>IF(ABS(Table1[[#This Row],[RRyield]]&gt;0),Table1[[#This Row],[RRyield]]*Table1[[#This Row],[RRN]],"")</f>
        <v>1.1913173240628145</v>
      </c>
      <c r="DF48" s="3"/>
      <c r="DG48" s="3"/>
    </row>
    <row r="49" spans="1:117" hidden="1">
      <c r="A49">
        <v>48</v>
      </c>
      <c r="B49">
        <v>17</v>
      </c>
      <c r="C49" t="s">
        <v>105</v>
      </c>
      <c r="D49" t="s">
        <v>106</v>
      </c>
      <c r="E49">
        <v>2008</v>
      </c>
      <c r="F49" t="s">
        <v>107</v>
      </c>
      <c r="G49" t="s">
        <v>108</v>
      </c>
      <c r="H49" t="s">
        <v>109</v>
      </c>
      <c r="I49">
        <v>50</v>
      </c>
      <c r="J49">
        <v>25</v>
      </c>
      <c r="K49">
        <v>75</v>
      </c>
      <c r="L49" t="s">
        <v>110</v>
      </c>
      <c r="M49" t="s">
        <v>111</v>
      </c>
      <c r="N49">
        <v>0</v>
      </c>
      <c r="O49">
        <v>0</v>
      </c>
      <c r="Q49" t="s">
        <v>117</v>
      </c>
      <c r="R49">
        <v>0</v>
      </c>
      <c r="S49">
        <v>17</v>
      </c>
      <c r="T49">
        <v>170</v>
      </c>
      <c r="U49" t="s">
        <v>113</v>
      </c>
      <c r="V49">
        <v>128.0197368</v>
      </c>
      <c r="W49">
        <v>31.682500000000001</v>
      </c>
      <c r="X49">
        <v>38.674999999999997</v>
      </c>
      <c r="Y49">
        <v>2.3103416669999999</v>
      </c>
      <c r="Z49">
        <v>15.92487</v>
      </c>
      <c r="AI49">
        <v>0</v>
      </c>
      <c r="AJ49">
        <v>0</v>
      </c>
      <c r="AK49">
        <v>4055.985311166</v>
      </c>
      <c r="AL49">
        <v>4951.16332074</v>
      </c>
      <c r="AM49">
        <v>295.76933212741301</v>
      </c>
      <c r="AN49">
        <v>2038.6976659742199</v>
      </c>
      <c r="AW49" t="s">
        <v>105</v>
      </c>
      <c r="AX49" t="s">
        <v>106</v>
      </c>
      <c r="AY49">
        <v>2008</v>
      </c>
      <c r="AZ49" t="s">
        <v>107</v>
      </c>
      <c r="BA49" t="s">
        <v>108</v>
      </c>
      <c r="BB49" t="s">
        <v>109</v>
      </c>
      <c r="BC49">
        <v>50</v>
      </c>
      <c r="BD49">
        <v>25</v>
      </c>
      <c r="BE49">
        <v>75</v>
      </c>
      <c r="BF49" t="s">
        <v>114</v>
      </c>
      <c r="BG49" t="s">
        <v>111</v>
      </c>
      <c r="BH49">
        <v>0</v>
      </c>
      <c r="BI49">
        <v>0</v>
      </c>
      <c r="BK49" t="s">
        <v>117</v>
      </c>
      <c r="BL49">
        <v>1</v>
      </c>
      <c r="BM49">
        <v>17</v>
      </c>
      <c r="BN49">
        <v>171</v>
      </c>
      <c r="BO49" t="s">
        <v>113</v>
      </c>
      <c r="BP49">
        <v>158.00657889999999</v>
      </c>
      <c r="BQ49">
        <v>29.465</v>
      </c>
      <c r="BR49">
        <v>36.78</v>
      </c>
      <c r="BS49">
        <v>2.5790666670000002</v>
      </c>
      <c r="BT49">
        <v>15.35298133</v>
      </c>
      <c r="CC49">
        <v>0</v>
      </c>
      <c r="CD49">
        <v>0</v>
      </c>
      <c r="CE49">
        <v>4655.6638472884997</v>
      </c>
      <c r="CF49">
        <v>5811.4819719420002</v>
      </c>
      <c r="CG49">
        <v>407.50950080769599</v>
      </c>
      <c r="CH49">
        <v>2425.8720558688701</v>
      </c>
      <c r="CQ49">
        <v>1.23423608616574</v>
      </c>
      <c r="CR49">
        <v>0.93000867987059099</v>
      </c>
      <c r="CS49">
        <v>0.95100193923723297</v>
      </c>
      <c r="CT49">
        <v>0.96408833039139397</v>
      </c>
      <c r="DC49" s="2">
        <f>IF(ABS(Table1[[#This Row],[RRyield]]&gt;0),Table1[[#This Row],[RRyield]]*Table1[[#This Row],[RRZn]],"")</f>
        <v>1.1478502731436449</v>
      </c>
      <c r="DD49" s="2">
        <f>IF(ABS(Table1[[#This Row],[RRyield]]&gt;0),Table1[[#This Row],[RRyield]]*Table1[[#This Row],[RRFe]],"")</f>
        <v>1.1737609114201912</v>
      </c>
      <c r="DE49" s="3">
        <f>IF(ABS(Table1[[#This Row],[RRyield]]&gt;0),Table1[[#This Row],[RRyield]]*Table1[[#This Row],[RRN]],"")</f>
        <v>1.189912607620337</v>
      </c>
      <c r="DF49" s="3"/>
      <c r="DG49" s="3"/>
    </row>
    <row r="50" spans="1:117" hidden="1">
      <c r="A50">
        <v>49</v>
      </c>
      <c r="B50">
        <v>18</v>
      </c>
      <c r="C50" t="s">
        <v>105</v>
      </c>
      <c r="D50" t="s">
        <v>106</v>
      </c>
      <c r="E50">
        <v>2008</v>
      </c>
      <c r="F50" t="s">
        <v>107</v>
      </c>
      <c r="G50" t="s">
        <v>115</v>
      </c>
      <c r="H50" t="s">
        <v>109</v>
      </c>
      <c r="I50">
        <v>50</v>
      </c>
      <c r="J50">
        <v>25</v>
      </c>
      <c r="K50">
        <v>75</v>
      </c>
      <c r="L50" t="s">
        <v>110</v>
      </c>
      <c r="M50" t="s">
        <v>111</v>
      </c>
      <c r="N50">
        <v>0</v>
      </c>
      <c r="O50">
        <v>0</v>
      </c>
      <c r="Q50" t="s">
        <v>117</v>
      </c>
      <c r="R50">
        <v>0</v>
      </c>
      <c r="S50">
        <v>18</v>
      </c>
      <c r="T50">
        <v>180</v>
      </c>
      <c r="U50" t="s">
        <v>113</v>
      </c>
      <c r="V50">
        <v>190.6644737</v>
      </c>
      <c r="W50">
        <v>28.64</v>
      </c>
      <c r="X50">
        <v>37.520000000000003</v>
      </c>
      <c r="Y50">
        <v>1.7585999999999999</v>
      </c>
      <c r="Z50">
        <v>14.987360000000001</v>
      </c>
      <c r="AI50">
        <v>0</v>
      </c>
      <c r="AJ50">
        <v>0</v>
      </c>
      <c r="AK50">
        <v>5460.630526768</v>
      </c>
      <c r="AL50">
        <v>7153.7310532239999</v>
      </c>
      <c r="AM50">
        <v>335.30254344882002</v>
      </c>
      <c r="AN50">
        <v>2857.55710655243</v>
      </c>
      <c r="AW50" t="s">
        <v>105</v>
      </c>
      <c r="AX50" t="s">
        <v>106</v>
      </c>
      <c r="AY50">
        <v>2008</v>
      </c>
      <c r="AZ50" t="s">
        <v>107</v>
      </c>
      <c r="BA50" t="s">
        <v>115</v>
      </c>
      <c r="BB50" t="s">
        <v>109</v>
      </c>
      <c r="BC50">
        <v>50</v>
      </c>
      <c r="BD50">
        <v>25</v>
      </c>
      <c r="BE50">
        <v>75</v>
      </c>
      <c r="BF50" t="s">
        <v>114</v>
      </c>
      <c r="BG50" t="s">
        <v>111</v>
      </c>
      <c r="BH50">
        <v>0</v>
      </c>
      <c r="BI50">
        <v>0</v>
      </c>
      <c r="BK50" t="s">
        <v>117</v>
      </c>
      <c r="BL50">
        <v>1</v>
      </c>
      <c r="BM50">
        <v>18</v>
      </c>
      <c r="BN50">
        <v>181</v>
      </c>
      <c r="BO50" t="s">
        <v>113</v>
      </c>
      <c r="BP50">
        <v>169.3947368</v>
      </c>
      <c r="BQ50">
        <v>29.63</v>
      </c>
      <c r="BR50">
        <v>38.295000000000002</v>
      </c>
      <c r="BS50">
        <v>1.695591667</v>
      </c>
      <c r="BT50">
        <v>15.081564999999999</v>
      </c>
      <c r="CC50">
        <v>0</v>
      </c>
      <c r="CD50">
        <v>0</v>
      </c>
      <c r="CE50">
        <v>5019.1660513839997</v>
      </c>
      <c r="CF50">
        <v>6486.9714457560003</v>
      </c>
      <c r="CG50">
        <v>287.22430415173801</v>
      </c>
      <c r="CH50">
        <v>2554.7377337070898</v>
      </c>
      <c r="CQ50">
        <v>0.88844415277139299</v>
      </c>
      <c r="CR50">
        <v>1.0345670391061501</v>
      </c>
      <c r="CS50">
        <v>1.0206556503198301</v>
      </c>
      <c r="CT50">
        <v>1.00628563002423</v>
      </c>
      <c r="DC50" s="2">
        <f>IF(ABS(Table1[[#This Row],[RRyield]]&gt;0),Table1[[#This Row],[RRyield]]*Table1[[#This Row],[RRZn]],"")</f>
        <v>0.91915503654387209</v>
      </c>
      <c r="DD50" s="2">
        <f>IF(ABS(Table1[[#This Row],[RRyield]]&gt;0),Table1[[#This Row],[RRyield]]*Table1[[#This Row],[RRFe]],"")</f>
        <v>0.90679554451973654</v>
      </c>
      <c r="DE50" s="3">
        <f>IF(ABS(Table1[[#This Row],[RRyield]]&gt;0),Table1[[#This Row],[RRyield]]*Table1[[#This Row],[RRN]],"")</f>
        <v>0.89402858401290441</v>
      </c>
      <c r="DF50" s="3"/>
      <c r="DG50" s="3"/>
    </row>
    <row r="51" spans="1:117" hidden="1">
      <c r="A51">
        <v>50</v>
      </c>
      <c r="B51">
        <v>19</v>
      </c>
      <c r="C51" t="s">
        <v>105</v>
      </c>
      <c r="D51" t="s">
        <v>106</v>
      </c>
      <c r="E51">
        <v>2008</v>
      </c>
      <c r="F51" t="s">
        <v>107</v>
      </c>
      <c r="G51" t="s">
        <v>115</v>
      </c>
      <c r="H51" t="s">
        <v>109</v>
      </c>
      <c r="I51">
        <v>97</v>
      </c>
      <c r="J51">
        <v>10</v>
      </c>
      <c r="K51">
        <v>107</v>
      </c>
      <c r="L51" t="s">
        <v>110</v>
      </c>
      <c r="M51" t="s">
        <v>125</v>
      </c>
      <c r="N51">
        <v>50</v>
      </c>
      <c r="O51">
        <v>0</v>
      </c>
      <c r="Q51" t="s">
        <v>112</v>
      </c>
      <c r="R51">
        <v>0</v>
      </c>
      <c r="S51">
        <v>19</v>
      </c>
      <c r="T51">
        <v>190</v>
      </c>
      <c r="U51" t="s">
        <v>113</v>
      </c>
      <c r="V51">
        <v>312.08148540000002</v>
      </c>
      <c r="W51">
        <v>29.27</v>
      </c>
      <c r="X51">
        <v>44.8</v>
      </c>
      <c r="Y51">
        <v>2.1694499999999999</v>
      </c>
      <c r="Z51">
        <v>15.607751</v>
      </c>
      <c r="AI51">
        <v>0</v>
      </c>
      <c r="AJ51">
        <v>1</v>
      </c>
      <c r="AK51">
        <v>9134.625077658</v>
      </c>
      <c r="AL51">
        <v>13981.25054592</v>
      </c>
      <c r="AM51">
        <v>677.04517850103002</v>
      </c>
      <c r="AN51">
        <v>4870.8901158333401</v>
      </c>
      <c r="AW51" t="s">
        <v>105</v>
      </c>
      <c r="AX51" t="s">
        <v>106</v>
      </c>
      <c r="AY51">
        <v>2008</v>
      </c>
      <c r="AZ51" t="s">
        <v>107</v>
      </c>
      <c r="BA51" t="s">
        <v>115</v>
      </c>
      <c r="BB51" t="s">
        <v>109</v>
      </c>
      <c r="BC51">
        <v>97</v>
      </c>
      <c r="BD51">
        <v>10</v>
      </c>
      <c r="BE51">
        <v>107</v>
      </c>
      <c r="BF51" t="s">
        <v>114</v>
      </c>
      <c r="BG51" t="s">
        <v>125</v>
      </c>
      <c r="BH51">
        <v>50</v>
      </c>
      <c r="BI51">
        <v>0</v>
      </c>
      <c r="BK51" t="s">
        <v>112</v>
      </c>
      <c r="BL51">
        <v>1</v>
      </c>
      <c r="BM51">
        <v>19</v>
      </c>
      <c r="BN51">
        <v>191</v>
      </c>
      <c r="BO51" t="s">
        <v>113</v>
      </c>
      <c r="BP51">
        <v>457.61700009999998</v>
      </c>
      <c r="BQ51">
        <v>25.135000000000002</v>
      </c>
      <c r="BR51">
        <v>44.5075</v>
      </c>
      <c r="BS51">
        <v>1.9383083329999999</v>
      </c>
      <c r="BT51">
        <v>14.861602</v>
      </c>
      <c r="CC51">
        <v>0</v>
      </c>
      <c r="CD51">
        <v>1</v>
      </c>
      <c r="CE51">
        <v>11502.203297513501</v>
      </c>
      <c r="CF51">
        <v>20367.388631950798</v>
      </c>
      <c r="CG51">
        <v>887.00284461629201</v>
      </c>
      <c r="CH51">
        <v>6800.9217239201598</v>
      </c>
      <c r="CQ51">
        <v>1.4663381889299301</v>
      </c>
      <c r="CR51">
        <v>0.85872907413734201</v>
      </c>
      <c r="CS51">
        <v>0.99347098214285701</v>
      </c>
      <c r="CT51">
        <v>0.95219368889214095</v>
      </c>
      <c r="DC51" s="2">
        <f>IF(ABS(Table1[[#This Row],[RRyield]]&gt;0),Table1[[#This Row],[RRyield]]*Table1[[#This Row],[RRZn]],"")</f>
        <v>1.2591872353520257</v>
      </c>
      <c r="DD51" s="2">
        <f>IF(ABS(Table1[[#This Row],[RRyield]]&gt;0),Table1[[#This Row],[RRyield]]*Table1[[#This Row],[RRFe]],"")</f>
        <v>1.4567644407097959</v>
      </c>
      <c r="DE51" s="3">
        <f>IF(ABS(Table1[[#This Row],[RRyield]]&gt;0),Table1[[#This Row],[RRyield]]*Table1[[#This Row],[RRN]],"")</f>
        <v>1.3962379692806113</v>
      </c>
      <c r="DF51" s="3"/>
      <c r="DG51" s="3"/>
    </row>
    <row r="52" spans="1:117" hidden="1">
      <c r="A52">
        <v>51</v>
      </c>
      <c r="B52">
        <v>2</v>
      </c>
      <c r="C52" t="s">
        <v>105</v>
      </c>
      <c r="D52" t="s">
        <v>106</v>
      </c>
      <c r="E52">
        <v>2007</v>
      </c>
      <c r="F52" t="s">
        <v>107</v>
      </c>
      <c r="G52" t="s">
        <v>115</v>
      </c>
      <c r="H52" t="s">
        <v>109</v>
      </c>
      <c r="I52">
        <v>133</v>
      </c>
      <c r="J52">
        <v>48</v>
      </c>
      <c r="K52">
        <v>181</v>
      </c>
      <c r="L52" t="s">
        <v>110</v>
      </c>
      <c r="M52" t="s">
        <v>111</v>
      </c>
      <c r="N52">
        <v>0</v>
      </c>
      <c r="O52">
        <v>0</v>
      </c>
      <c r="Q52" t="s">
        <v>112</v>
      </c>
      <c r="R52">
        <v>0</v>
      </c>
      <c r="S52">
        <v>2</v>
      </c>
      <c r="T52">
        <v>20</v>
      </c>
      <c r="U52" t="s">
        <v>113</v>
      </c>
      <c r="V52">
        <v>253.45622119999999</v>
      </c>
      <c r="W52">
        <v>31.627500000000001</v>
      </c>
      <c r="X52">
        <v>34.49</v>
      </c>
      <c r="Y52">
        <v>1.8515250000000001</v>
      </c>
      <c r="Z52">
        <v>13.957090000000001</v>
      </c>
      <c r="AI52">
        <v>0</v>
      </c>
      <c r="AJ52">
        <v>0</v>
      </c>
      <c r="AK52">
        <v>8016.1866360029999</v>
      </c>
      <c r="AL52">
        <v>8741.7050691879995</v>
      </c>
      <c r="AM52">
        <v>469.28052995732997</v>
      </c>
      <c r="AN52">
        <v>3537.51129034831</v>
      </c>
      <c r="AW52" t="s">
        <v>105</v>
      </c>
      <c r="AX52" t="s">
        <v>106</v>
      </c>
      <c r="AY52">
        <v>2007</v>
      </c>
      <c r="AZ52" t="s">
        <v>107</v>
      </c>
      <c r="BA52" t="s">
        <v>115</v>
      </c>
      <c r="BB52" t="s">
        <v>109</v>
      </c>
      <c r="BC52">
        <v>133</v>
      </c>
      <c r="BD52">
        <v>48</v>
      </c>
      <c r="BE52">
        <v>181</v>
      </c>
      <c r="BF52" t="s">
        <v>114</v>
      </c>
      <c r="BG52" t="s">
        <v>111</v>
      </c>
      <c r="BH52">
        <v>0</v>
      </c>
      <c r="BI52">
        <v>0</v>
      </c>
      <c r="BK52" t="s">
        <v>112</v>
      </c>
      <c r="BL52">
        <v>1</v>
      </c>
      <c r="BM52">
        <v>2</v>
      </c>
      <c r="BN52">
        <v>21</v>
      </c>
      <c r="BO52" t="s">
        <v>113</v>
      </c>
      <c r="BP52">
        <v>308.17972350000002</v>
      </c>
      <c r="BQ52">
        <v>31.2425</v>
      </c>
      <c r="BR52">
        <v>31.35</v>
      </c>
      <c r="BS52">
        <v>1.749791667</v>
      </c>
      <c r="BT52">
        <v>13.296465</v>
      </c>
      <c r="CC52">
        <v>0</v>
      </c>
      <c r="CD52">
        <v>0</v>
      </c>
      <c r="CE52">
        <v>9628.3050114487505</v>
      </c>
      <c r="CF52">
        <v>9661.4343317250004</v>
      </c>
      <c r="CG52">
        <v>539.25031211866406</v>
      </c>
      <c r="CH52">
        <v>4097.7009072274304</v>
      </c>
      <c r="CQ52">
        <v>1.2159090908911601</v>
      </c>
      <c r="CR52">
        <v>0.98782704924511899</v>
      </c>
      <c r="CS52">
        <v>0.90895911858509704</v>
      </c>
      <c r="CT52">
        <v>0.95266742565964702</v>
      </c>
      <c r="DC52" s="2">
        <f>IF(ABS(Table1[[#This Row],[RRyield]]&gt;0),Table1[[#This Row],[RRyield]]*Table1[[#This Row],[RRZn]],"")</f>
        <v>1.2011078894053298</v>
      </c>
      <c r="DD52" s="2">
        <f>IF(ABS(Table1[[#This Row],[RRyield]]&gt;0),Table1[[#This Row],[RRyield]]*Table1[[#This Row],[RRFe]],"")</f>
        <v>1.1052116555360354</v>
      </c>
      <c r="DE52" s="3">
        <f>IF(ABS(Table1[[#This Row],[RRyield]]&gt;0),Table1[[#This Row],[RRyield]]*Table1[[#This Row],[RRN]],"")</f>
        <v>1.1583569834554432</v>
      </c>
      <c r="DF52" s="3"/>
      <c r="DG52" s="3"/>
    </row>
    <row r="53" spans="1:117" hidden="1">
      <c r="A53">
        <v>52</v>
      </c>
      <c r="B53">
        <v>20</v>
      </c>
      <c r="C53" t="s">
        <v>105</v>
      </c>
      <c r="D53" t="s">
        <v>106</v>
      </c>
      <c r="E53">
        <v>2008</v>
      </c>
      <c r="F53" t="s">
        <v>107</v>
      </c>
      <c r="G53" t="s">
        <v>115</v>
      </c>
      <c r="H53" t="s">
        <v>109</v>
      </c>
      <c r="I53">
        <v>50</v>
      </c>
      <c r="J53">
        <v>25</v>
      </c>
      <c r="K53">
        <v>75</v>
      </c>
      <c r="L53" t="s">
        <v>110</v>
      </c>
      <c r="M53" t="s">
        <v>125</v>
      </c>
      <c r="N53">
        <v>50</v>
      </c>
      <c r="O53">
        <v>0</v>
      </c>
      <c r="Q53" t="s">
        <v>117</v>
      </c>
      <c r="R53">
        <v>0</v>
      </c>
      <c r="S53">
        <v>20</v>
      </c>
      <c r="T53">
        <v>200</v>
      </c>
      <c r="U53" t="s">
        <v>113</v>
      </c>
      <c r="V53">
        <v>154.70065790000001</v>
      </c>
      <c r="W53">
        <v>30.855</v>
      </c>
      <c r="X53">
        <v>36.32</v>
      </c>
      <c r="Y53">
        <v>2.1186416669999999</v>
      </c>
      <c r="Z53">
        <v>15.191660000000001</v>
      </c>
      <c r="AI53">
        <v>0</v>
      </c>
      <c r="AJ53">
        <v>1</v>
      </c>
      <c r="AK53">
        <v>4773.2887995045003</v>
      </c>
      <c r="AL53">
        <v>5618.7278949279998</v>
      </c>
      <c r="AM53">
        <v>327.75525973925301</v>
      </c>
      <c r="AN53">
        <v>2350.1597965931101</v>
      </c>
      <c r="AW53" t="s">
        <v>105</v>
      </c>
      <c r="AX53" t="s">
        <v>106</v>
      </c>
      <c r="AY53">
        <v>2008</v>
      </c>
      <c r="AZ53" t="s">
        <v>107</v>
      </c>
      <c r="BA53" t="s">
        <v>115</v>
      </c>
      <c r="BB53" t="s">
        <v>109</v>
      </c>
      <c r="BC53">
        <v>50</v>
      </c>
      <c r="BD53">
        <v>25</v>
      </c>
      <c r="BE53">
        <v>75</v>
      </c>
      <c r="BF53" t="s">
        <v>114</v>
      </c>
      <c r="BG53" t="s">
        <v>125</v>
      </c>
      <c r="BH53">
        <v>50</v>
      </c>
      <c r="BI53">
        <v>0</v>
      </c>
      <c r="BK53" t="s">
        <v>117</v>
      </c>
      <c r="BL53">
        <v>1</v>
      </c>
      <c r="BM53">
        <v>20</v>
      </c>
      <c r="BN53">
        <v>201</v>
      </c>
      <c r="BO53" t="s">
        <v>113</v>
      </c>
      <c r="BP53">
        <v>115.5953947</v>
      </c>
      <c r="BQ53">
        <v>32.297499999999999</v>
      </c>
      <c r="BR53">
        <v>38.51</v>
      </c>
      <c r="BS53">
        <v>2.215608333</v>
      </c>
      <c r="BT53">
        <v>16.47194</v>
      </c>
      <c r="CC53">
        <v>0</v>
      </c>
      <c r="CD53">
        <v>1</v>
      </c>
      <c r="CE53">
        <v>3733.4422603232501</v>
      </c>
      <c r="CF53">
        <v>4451.5786498970001</v>
      </c>
      <c r="CG53">
        <v>256.11411975374398</v>
      </c>
      <c r="CH53">
        <v>1904.08040577472</v>
      </c>
      <c r="CQ53">
        <v>0.74721980028502499</v>
      </c>
      <c r="CR53">
        <v>1.04675093177767</v>
      </c>
      <c r="CS53">
        <v>1.0602973568281899</v>
      </c>
      <c r="CT53">
        <v>1.0842751878333201</v>
      </c>
      <c r="DC53" s="2">
        <f>IF(ABS(Table1[[#This Row],[RRyield]]&gt;0),Table1[[#This Row],[RRyield]]*Table1[[#This Row],[RRZn]],"")</f>
        <v>0.78215302219107441</v>
      </c>
      <c r="DD53" s="2">
        <f>IF(ABS(Table1[[#This Row],[RRyield]]&gt;0),Table1[[#This Row],[RRyield]]*Table1[[#This Row],[RRFe]],"")</f>
        <v>0.79227517921189994</v>
      </c>
      <c r="DE53" s="3">
        <f>IF(ABS(Table1[[#This Row],[RRyield]]&gt;0),Table1[[#This Row],[RRyield]]*Table1[[#This Row],[RRN]],"")</f>
        <v>0.8101918893068214</v>
      </c>
      <c r="DF53" s="3"/>
      <c r="DG53" s="3"/>
    </row>
    <row r="54" spans="1:117" hidden="1">
      <c r="A54">
        <v>53</v>
      </c>
      <c r="B54">
        <v>21</v>
      </c>
      <c r="C54" t="s">
        <v>105</v>
      </c>
      <c r="D54" t="s">
        <v>106</v>
      </c>
      <c r="E54">
        <v>2008</v>
      </c>
      <c r="F54" t="s">
        <v>107</v>
      </c>
      <c r="G54" t="s">
        <v>108</v>
      </c>
      <c r="H54" t="s">
        <v>116</v>
      </c>
      <c r="I54">
        <v>97</v>
      </c>
      <c r="J54">
        <v>40</v>
      </c>
      <c r="K54">
        <v>137</v>
      </c>
      <c r="L54" t="s">
        <v>110</v>
      </c>
      <c r="M54" t="s">
        <v>111</v>
      </c>
      <c r="N54">
        <v>0</v>
      </c>
      <c r="O54">
        <v>0</v>
      </c>
      <c r="Q54" t="s">
        <v>112</v>
      </c>
      <c r="R54">
        <v>0</v>
      </c>
      <c r="S54">
        <v>21</v>
      </c>
      <c r="T54">
        <v>210</v>
      </c>
      <c r="U54" t="s">
        <v>113</v>
      </c>
      <c r="V54">
        <v>262.58552630000003</v>
      </c>
      <c r="W54">
        <v>31.215</v>
      </c>
      <c r="X54">
        <v>42.91</v>
      </c>
      <c r="Y54">
        <v>2.8719749999999999</v>
      </c>
      <c r="Z54">
        <v>17.130466999999999</v>
      </c>
      <c r="AI54">
        <v>1</v>
      </c>
      <c r="AJ54">
        <v>0</v>
      </c>
      <c r="AK54">
        <v>8196.6072034544995</v>
      </c>
      <c r="AL54">
        <v>11267.544933532999</v>
      </c>
      <c r="AM54">
        <v>754.13906689544297</v>
      </c>
      <c r="AN54">
        <v>4498.2126929597798</v>
      </c>
      <c r="AW54" t="s">
        <v>105</v>
      </c>
      <c r="AX54" t="s">
        <v>106</v>
      </c>
      <c r="AY54">
        <v>2008</v>
      </c>
      <c r="AZ54" t="s">
        <v>107</v>
      </c>
      <c r="BA54" t="s">
        <v>108</v>
      </c>
      <c r="BB54" t="s">
        <v>116</v>
      </c>
      <c r="BC54">
        <v>97</v>
      </c>
      <c r="BD54">
        <v>40</v>
      </c>
      <c r="BE54">
        <v>137</v>
      </c>
      <c r="BF54" t="s">
        <v>114</v>
      </c>
      <c r="BG54" t="s">
        <v>111</v>
      </c>
      <c r="BH54">
        <v>0</v>
      </c>
      <c r="BI54">
        <v>0</v>
      </c>
      <c r="BK54" t="s">
        <v>112</v>
      </c>
      <c r="BL54">
        <v>1</v>
      </c>
      <c r="BM54">
        <v>21</v>
      </c>
      <c r="BN54">
        <v>211</v>
      </c>
      <c r="BO54" t="s">
        <v>113</v>
      </c>
      <c r="BP54">
        <v>467.8289474</v>
      </c>
      <c r="BQ54">
        <v>21.407499999999999</v>
      </c>
      <c r="BR54">
        <v>38.987499999999997</v>
      </c>
      <c r="BS54">
        <v>2.4472166670000002</v>
      </c>
      <c r="BT54">
        <v>15.178720999999999</v>
      </c>
      <c r="CC54">
        <v>1</v>
      </c>
      <c r="CD54">
        <v>0</v>
      </c>
      <c r="CE54">
        <v>10015.048191465499</v>
      </c>
      <c r="CF54">
        <v>18239.4810867575</v>
      </c>
      <c r="CG54">
        <v>1144.8787973823501</v>
      </c>
      <c r="CH54">
        <v>7101.04506830828</v>
      </c>
      <c r="CQ54">
        <v>1.7816250346773199</v>
      </c>
      <c r="CR54">
        <v>0.68580810507768697</v>
      </c>
      <c r="CS54">
        <v>0.90858774178513202</v>
      </c>
      <c r="CT54">
        <v>0.88606580310974603</v>
      </c>
      <c r="DC54" s="2">
        <f>IF(ABS(Table1[[#This Row],[RRyield]]&gt;0),Table1[[#This Row],[RRyield]]*Table1[[#This Row],[RRZn]],"")</f>
        <v>1.2218528889910212</v>
      </c>
      <c r="DD54" s="2">
        <f>IF(ABS(Table1[[#This Row],[RRyield]]&gt;0),Table1[[#This Row],[RRyield]]*Table1[[#This Row],[RRFe]],"")</f>
        <v>1.6187626669653237</v>
      </c>
      <c r="DE54" s="3">
        <f>IF(ABS(Table1[[#This Row],[RRyield]]&gt;0),Table1[[#This Row],[RRyield]]*Table1[[#This Row],[RRN]],"")</f>
        <v>1.5786370171917885</v>
      </c>
      <c r="DF54" s="3"/>
      <c r="DG54" s="3"/>
    </row>
    <row r="55" spans="1:117" hidden="1">
      <c r="A55">
        <v>54</v>
      </c>
      <c r="B55">
        <v>22</v>
      </c>
      <c r="C55" t="s">
        <v>105</v>
      </c>
      <c r="D55" t="s">
        <v>106</v>
      </c>
      <c r="E55">
        <v>2008</v>
      </c>
      <c r="F55" t="s">
        <v>107</v>
      </c>
      <c r="G55" t="s">
        <v>115</v>
      </c>
      <c r="H55" t="s">
        <v>116</v>
      </c>
      <c r="I55">
        <v>97</v>
      </c>
      <c r="J55">
        <v>40</v>
      </c>
      <c r="K55">
        <v>137</v>
      </c>
      <c r="L55" t="s">
        <v>110</v>
      </c>
      <c r="M55" t="s">
        <v>111</v>
      </c>
      <c r="N55">
        <v>0</v>
      </c>
      <c r="O55">
        <v>0</v>
      </c>
      <c r="Q55" t="s">
        <v>112</v>
      </c>
      <c r="R55">
        <v>0</v>
      </c>
      <c r="S55">
        <v>22</v>
      </c>
      <c r="T55">
        <v>220</v>
      </c>
      <c r="U55" t="s">
        <v>113</v>
      </c>
      <c r="V55">
        <v>402.94949550000001</v>
      </c>
      <c r="W55">
        <v>28.9375</v>
      </c>
      <c r="X55">
        <v>41.825000000000003</v>
      </c>
      <c r="Y55">
        <v>2.6522916670000001</v>
      </c>
      <c r="Z55">
        <v>16.308273</v>
      </c>
      <c r="AI55">
        <v>1</v>
      </c>
      <c r="AJ55">
        <v>0</v>
      </c>
      <c r="AK55">
        <v>11660.3510260313</v>
      </c>
      <c r="AL55">
        <v>16853.362649287501</v>
      </c>
      <c r="AM55">
        <v>1068.7395891364999</v>
      </c>
      <c r="AN55">
        <v>6571.4103778262697</v>
      </c>
      <c r="AW55" t="s">
        <v>105</v>
      </c>
      <c r="AX55" t="s">
        <v>106</v>
      </c>
      <c r="AY55">
        <v>2008</v>
      </c>
      <c r="AZ55" t="s">
        <v>107</v>
      </c>
      <c r="BA55" t="s">
        <v>115</v>
      </c>
      <c r="BB55" t="s">
        <v>116</v>
      </c>
      <c r="BC55">
        <v>97</v>
      </c>
      <c r="BD55">
        <v>40</v>
      </c>
      <c r="BE55">
        <v>137</v>
      </c>
      <c r="BF55" t="s">
        <v>114</v>
      </c>
      <c r="BG55" t="s">
        <v>111</v>
      </c>
      <c r="BH55">
        <v>0</v>
      </c>
      <c r="BI55">
        <v>0</v>
      </c>
      <c r="BK55" t="s">
        <v>112</v>
      </c>
      <c r="BL55">
        <v>1</v>
      </c>
      <c r="BM55">
        <v>22</v>
      </c>
      <c r="BN55">
        <v>221</v>
      </c>
      <c r="BO55" t="s">
        <v>113</v>
      </c>
      <c r="BP55">
        <v>556.38563839999995</v>
      </c>
      <c r="BQ55">
        <v>23.537500000000001</v>
      </c>
      <c r="BR55">
        <v>38.534999999999997</v>
      </c>
      <c r="BS55">
        <v>1.9821</v>
      </c>
      <c r="BT55">
        <v>13.914558</v>
      </c>
      <c r="CC55">
        <v>1</v>
      </c>
      <c r="CD55">
        <v>0</v>
      </c>
      <c r="CE55">
        <v>13095.92696384</v>
      </c>
      <c r="CF55">
        <v>21440.320575744001</v>
      </c>
      <c r="CG55">
        <v>1102.81197387264</v>
      </c>
      <c r="CH55">
        <v>7741.8602358838298</v>
      </c>
      <c r="CQ55">
        <v>1.38078256608712</v>
      </c>
      <c r="CR55">
        <v>0.81339092872570196</v>
      </c>
      <c r="CS55">
        <v>0.92133891213389096</v>
      </c>
      <c r="CT55">
        <v>0.85322081620782297</v>
      </c>
      <c r="DC55" s="2">
        <f>IF(ABS(Table1[[#This Row],[RRyield]]&gt;0),Table1[[#This Row],[RRyield]]*Table1[[#This Row],[RRZn]],"")</f>
        <v>1.1231160137978604</v>
      </c>
      <c r="DD55" s="2">
        <f>IF(ABS(Table1[[#This Row],[RRyield]]&gt;0),Table1[[#This Row],[RRyield]]*Table1[[#This Row],[RRFe]],"")</f>
        <v>1.2721687073321495</v>
      </c>
      <c r="DE55" s="3">
        <f>IF(ABS(Table1[[#This Row],[RRyield]]&gt;0),Table1[[#This Row],[RRyield]]*Table1[[#This Row],[RRN]],"")</f>
        <v>1.1781124280423849</v>
      </c>
      <c r="DF55" s="3"/>
      <c r="DG55" s="3"/>
    </row>
    <row r="56" spans="1:117" hidden="1">
      <c r="A56">
        <v>55</v>
      </c>
      <c r="B56">
        <v>23</v>
      </c>
      <c r="C56" t="s">
        <v>105</v>
      </c>
      <c r="D56" t="s">
        <v>106</v>
      </c>
      <c r="E56">
        <v>2008</v>
      </c>
      <c r="F56" t="s">
        <v>107</v>
      </c>
      <c r="G56" t="s">
        <v>108</v>
      </c>
      <c r="H56" t="s">
        <v>116</v>
      </c>
      <c r="I56">
        <v>50</v>
      </c>
      <c r="J56">
        <v>80</v>
      </c>
      <c r="K56">
        <v>130</v>
      </c>
      <c r="L56" t="s">
        <v>110</v>
      </c>
      <c r="M56" t="s">
        <v>111</v>
      </c>
      <c r="N56">
        <v>0</v>
      </c>
      <c r="O56">
        <v>0</v>
      </c>
      <c r="Q56" t="s">
        <v>117</v>
      </c>
      <c r="R56">
        <v>0</v>
      </c>
      <c r="S56">
        <v>23</v>
      </c>
      <c r="T56">
        <v>230</v>
      </c>
      <c r="U56" t="s">
        <v>113</v>
      </c>
      <c r="V56">
        <v>149.78289470000001</v>
      </c>
      <c r="W56">
        <v>37.592500000000001</v>
      </c>
      <c r="X56">
        <v>38.792499999999997</v>
      </c>
      <c r="Y56">
        <v>2.9594833330000001</v>
      </c>
      <c r="Z56">
        <v>17.271433999999999</v>
      </c>
      <c r="AI56">
        <v>1</v>
      </c>
      <c r="AJ56">
        <v>0</v>
      </c>
      <c r="AK56">
        <v>5630.71346900975</v>
      </c>
      <c r="AL56">
        <v>5810.4529426497502</v>
      </c>
      <c r="AM56">
        <v>443.27998043314398</v>
      </c>
      <c r="AN56">
        <v>2586.96538014</v>
      </c>
      <c r="AW56" t="s">
        <v>105</v>
      </c>
      <c r="AX56" t="s">
        <v>106</v>
      </c>
      <c r="AY56">
        <v>2008</v>
      </c>
      <c r="AZ56" t="s">
        <v>107</v>
      </c>
      <c r="BA56" t="s">
        <v>108</v>
      </c>
      <c r="BB56" t="s">
        <v>116</v>
      </c>
      <c r="BC56">
        <v>50</v>
      </c>
      <c r="BD56">
        <v>80</v>
      </c>
      <c r="BE56">
        <v>130</v>
      </c>
      <c r="BF56" t="s">
        <v>114</v>
      </c>
      <c r="BG56" t="s">
        <v>111</v>
      </c>
      <c r="BH56">
        <v>0</v>
      </c>
      <c r="BI56">
        <v>0</v>
      </c>
      <c r="BK56" t="s">
        <v>117</v>
      </c>
      <c r="BL56">
        <v>1</v>
      </c>
      <c r="BM56">
        <v>23</v>
      </c>
      <c r="BN56">
        <v>231</v>
      </c>
      <c r="BO56" t="s">
        <v>113</v>
      </c>
      <c r="BP56">
        <v>123.7598684</v>
      </c>
      <c r="BQ56">
        <v>35.887500000000003</v>
      </c>
      <c r="BR56">
        <v>40.545000000000002</v>
      </c>
      <c r="BS56">
        <v>2.7888833329999998</v>
      </c>
      <c r="BT56">
        <v>16.732990000000001</v>
      </c>
      <c r="CC56">
        <v>1</v>
      </c>
      <c r="CD56">
        <v>0</v>
      </c>
      <c r="CE56">
        <v>4441.432277205</v>
      </c>
      <c r="CF56">
        <v>5017.8438642780002</v>
      </c>
      <c r="CG56">
        <v>345.15183427503302</v>
      </c>
      <c r="CH56">
        <v>2070.8726403385199</v>
      </c>
      <c r="CQ56">
        <v>0.82626169462059396</v>
      </c>
      <c r="CR56">
        <v>0.95464520848573498</v>
      </c>
      <c r="CS56">
        <v>1.0451762582973501</v>
      </c>
      <c r="CT56">
        <v>0.96882459209814298</v>
      </c>
      <c r="DC56" s="2">
        <f>IF(ABS(Table1[[#This Row],[RRyield]]&gt;0),Table1[[#This Row],[RRyield]]*Table1[[#This Row],[RRZn]],"")</f>
        <v>0.78878676772485357</v>
      </c>
      <c r="DD56" s="2">
        <f>IF(ABS(Table1[[#This Row],[RRyield]]&gt;0),Table1[[#This Row],[RRyield]]*Table1[[#This Row],[RRFe]],"")</f>
        <v>0.86358910635798003</v>
      </c>
      <c r="DE56" s="3">
        <f>IF(ABS(Table1[[#This Row],[RRyield]]&gt;0),Table1[[#This Row],[RRyield]]*Table1[[#This Row],[RRN]],"")</f>
        <v>0.80050264925711734</v>
      </c>
      <c r="DF56" s="3"/>
      <c r="DG56" s="3"/>
    </row>
    <row r="57" spans="1:117" hidden="1">
      <c r="A57">
        <v>56</v>
      </c>
      <c r="B57">
        <v>24</v>
      </c>
      <c r="C57" t="s">
        <v>105</v>
      </c>
      <c r="D57" t="s">
        <v>106</v>
      </c>
      <c r="E57">
        <v>2008</v>
      </c>
      <c r="F57" t="s">
        <v>107</v>
      </c>
      <c r="G57" t="s">
        <v>115</v>
      </c>
      <c r="H57" t="s">
        <v>116</v>
      </c>
      <c r="I57">
        <v>50</v>
      </c>
      <c r="J57">
        <v>80</v>
      </c>
      <c r="K57">
        <v>130</v>
      </c>
      <c r="L57" t="s">
        <v>110</v>
      </c>
      <c r="M57" t="s">
        <v>111</v>
      </c>
      <c r="N57">
        <v>0</v>
      </c>
      <c r="O57">
        <v>0</v>
      </c>
      <c r="Q57" t="s">
        <v>117</v>
      </c>
      <c r="R57">
        <v>0</v>
      </c>
      <c r="S57">
        <v>24</v>
      </c>
      <c r="T57">
        <v>240</v>
      </c>
      <c r="U57" t="s">
        <v>113</v>
      </c>
      <c r="V57">
        <v>194.67434209999999</v>
      </c>
      <c r="W57">
        <v>29.745000000000001</v>
      </c>
      <c r="X57">
        <v>35.725000000000001</v>
      </c>
      <c r="Y57">
        <v>2.1743083329999999</v>
      </c>
      <c r="Z57">
        <v>15.455888</v>
      </c>
      <c r="AI57">
        <v>1</v>
      </c>
      <c r="AJ57">
        <v>0</v>
      </c>
      <c r="AK57">
        <v>5790.5883057644996</v>
      </c>
      <c r="AL57">
        <v>6954.7408715225001</v>
      </c>
      <c r="AM57">
        <v>423.28204424932301</v>
      </c>
      <c r="AN57">
        <v>3008.8648279712802</v>
      </c>
      <c r="AW57" t="s">
        <v>105</v>
      </c>
      <c r="AX57" t="s">
        <v>106</v>
      </c>
      <c r="AY57">
        <v>2008</v>
      </c>
      <c r="AZ57" t="s">
        <v>107</v>
      </c>
      <c r="BA57" t="s">
        <v>115</v>
      </c>
      <c r="BB57" t="s">
        <v>116</v>
      </c>
      <c r="BC57">
        <v>50</v>
      </c>
      <c r="BD57">
        <v>80</v>
      </c>
      <c r="BE57">
        <v>130</v>
      </c>
      <c r="BF57" t="s">
        <v>114</v>
      </c>
      <c r="BG57" t="s">
        <v>111</v>
      </c>
      <c r="BH57">
        <v>0</v>
      </c>
      <c r="BI57">
        <v>0</v>
      </c>
      <c r="BK57" t="s">
        <v>117</v>
      </c>
      <c r="BL57">
        <v>1</v>
      </c>
      <c r="BM57">
        <v>24</v>
      </c>
      <c r="BN57">
        <v>241</v>
      </c>
      <c r="BO57" t="s">
        <v>113</v>
      </c>
      <c r="BP57">
        <v>203.55592110000001</v>
      </c>
      <c r="BQ57">
        <v>32.67</v>
      </c>
      <c r="BR57">
        <v>36.21</v>
      </c>
      <c r="BS57">
        <v>2.5720000000000001</v>
      </c>
      <c r="BT57">
        <v>15.792529</v>
      </c>
      <c r="CC57">
        <v>1</v>
      </c>
      <c r="CD57">
        <v>0</v>
      </c>
      <c r="CE57">
        <v>6650.1719423369996</v>
      </c>
      <c r="CF57">
        <v>7370.7599030310002</v>
      </c>
      <c r="CG57">
        <v>523.54582906919995</v>
      </c>
      <c r="CH57">
        <v>3214.6627870934599</v>
      </c>
      <c r="CQ57">
        <v>1.0456227508165301</v>
      </c>
      <c r="CR57">
        <v>1.09833585476551</v>
      </c>
      <c r="CS57">
        <v>1.0135759272218301</v>
      </c>
      <c r="CT57">
        <v>1.02178076083367</v>
      </c>
      <c r="DC57" s="2">
        <f>IF(ABS(Table1[[#This Row],[RRyield]]&gt;0),Table1[[#This Row],[RRyield]]*Table1[[#This Row],[RRZn]],"")</f>
        <v>1.1484449577803375</v>
      </c>
      <c r="DD57" s="2">
        <f>IF(ABS(Table1[[#This Row],[RRyield]]&gt;0),Table1[[#This Row],[RRyield]]*Table1[[#This Row],[RRFe]],"")</f>
        <v>1.0598180491831051</v>
      </c>
      <c r="DE57" s="3">
        <f>IF(ABS(Table1[[#This Row],[RRyield]]&gt;0),Table1[[#This Row],[RRyield]]*Table1[[#This Row],[RRN]],"")</f>
        <v>1.0683972098743091</v>
      </c>
      <c r="DF57" s="3"/>
      <c r="DG57" s="3"/>
    </row>
    <row r="58" spans="1:117" hidden="1">
      <c r="A58">
        <v>57</v>
      </c>
      <c r="B58">
        <v>25</v>
      </c>
      <c r="C58" t="s">
        <v>105</v>
      </c>
      <c r="D58" t="s">
        <v>106</v>
      </c>
      <c r="E58">
        <v>2008</v>
      </c>
      <c r="F58" t="s">
        <v>107</v>
      </c>
      <c r="G58" t="s">
        <v>115</v>
      </c>
      <c r="H58" t="s">
        <v>116</v>
      </c>
      <c r="I58">
        <v>97</v>
      </c>
      <c r="J58">
        <v>40</v>
      </c>
      <c r="K58">
        <v>137</v>
      </c>
      <c r="L58" t="s">
        <v>110</v>
      </c>
      <c r="M58" t="s">
        <v>125</v>
      </c>
      <c r="N58">
        <v>50</v>
      </c>
      <c r="O58">
        <v>0</v>
      </c>
      <c r="Q58" t="s">
        <v>112</v>
      </c>
      <c r="R58">
        <v>0</v>
      </c>
      <c r="S58">
        <v>25</v>
      </c>
      <c r="T58">
        <v>250</v>
      </c>
      <c r="U58" t="s">
        <v>113</v>
      </c>
      <c r="V58">
        <v>341.48304760000002</v>
      </c>
      <c r="W58">
        <v>31.094999999999999</v>
      </c>
      <c r="X58">
        <v>43.12</v>
      </c>
      <c r="Y58">
        <v>2.605883333</v>
      </c>
      <c r="Z58">
        <v>16.733217</v>
      </c>
      <c r="AI58">
        <v>1</v>
      </c>
      <c r="AJ58">
        <v>1</v>
      </c>
      <c r="AK58">
        <v>10618.415365122</v>
      </c>
      <c r="AL58">
        <v>14724.749012512</v>
      </c>
      <c r="AM58">
        <v>889.86498224288596</v>
      </c>
      <c r="AN58">
        <v>5714.1099373121297</v>
      </c>
      <c r="AW58" t="s">
        <v>105</v>
      </c>
      <c r="AX58" t="s">
        <v>106</v>
      </c>
      <c r="AY58">
        <v>2008</v>
      </c>
      <c r="AZ58" t="s">
        <v>107</v>
      </c>
      <c r="BA58" t="s">
        <v>115</v>
      </c>
      <c r="BB58" t="s">
        <v>116</v>
      </c>
      <c r="BC58">
        <v>97</v>
      </c>
      <c r="BD58">
        <v>40</v>
      </c>
      <c r="BE58">
        <v>137</v>
      </c>
      <c r="BF58" t="s">
        <v>114</v>
      </c>
      <c r="BG58" t="s">
        <v>125</v>
      </c>
      <c r="BH58">
        <v>50</v>
      </c>
      <c r="BI58">
        <v>0</v>
      </c>
      <c r="BK58" t="s">
        <v>112</v>
      </c>
      <c r="BL58">
        <v>1</v>
      </c>
      <c r="BM58">
        <v>25</v>
      </c>
      <c r="BN58">
        <v>251</v>
      </c>
      <c r="BO58" t="s">
        <v>113</v>
      </c>
      <c r="BP58">
        <v>458.71689759999998</v>
      </c>
      <c r="BQ58">
        <v>25.114999999999998</v>
      </c>
      <c r="BR58">
        <v>40.832500000000003</v>
      </c>
      <c r="BS58">
        <v>2.3712499999999999</v>
      </c>
      <c r="BT58">
        <v>14.778746999999999</v>
      </c>
      <c r="CC58">
        <v>1</v>
      </c>
      <c r="CD58">
        <v>1</v>
      </c>
      <c r="CE58">
        <v>11520.674883223999</v>
      </c>
      <c r="CF58">
        <v>18730.557721252</v>
      </c>
      <c r="CG58">
        <v>1087.7324434340001</v>
      </c>
      <c r="CH58">
        <v>6779.2609742553104</v>
      </c>
      <c r="CQ58">
        <v>1.3433079645503301</v>
      </c>
      <c r="CR58">
        <v>0.80768612317092803</v>
      </c>
      <c r="CS58">
        <v>0.94695037105751401</v>
      </c>
      <c r="CT58">
        <v>0.88319819195555804</v>
      </c>
      <c r="DC58" s="2">
        <f>IF(ABS(Table1[[#This Row],[RRyield]]&gt;0),Table1[[#This Row],[RRyield]]*Table1[[#This Row],[RRZn]],"")</f>
        <v>1.0849712021122866</v>
      </c>
      <c r="DD58" s="2">
        <f>IF(ABS(Table1[[#This Row],[RRyield]]&gt;0),Table1[[#This Row],[RRyield]]*Table1[[#This Row],[RRFe]],"")</f>
        <v>1.272045975475449</v>
      </c>
      <c r="DE58" s="3">
        <f>IF(ABS(Table1[[#This Row],[RRyield]]&gt;0),Table1[[#This Row],[RRyield]]*Table1[[#This Row],[RRN]],"")</f>
        <v>1.1864071655303523</v>
      </c>
      <c r="DF58" s="3"/>
      <c r="DG58" s="3"/>
    </row>
    <row r="59" spans="1:117" hidden="1">
      <c r="A59">
        <v>58</v>
      </c>
      <c r="B59">
        <v>26</v>
      </c>
      <c r="C59" t="s">
        <v>105</v>
      </c>
      <c r="D59" t="s">
        <v>106</v>
      </c>
      <c r="E59">
        <v>2008</v>
      </c>
      <c r="F59" t="s">
        <v>107</v>
      </c>
      <c r="G59" t="s">
        <v>115</v>
      </c>
      <c r="H59" t="s">
        <v>116</v>
      </c>
      <c r="I59">
        <v>50</v>
      </c>
      <c r="J59">
        <v>80</v>
      </c>
      <c r="K59">
        <v>130</v>
      </c>
      <c r="L59" t="s">
        <v>110</v>
      </c>
      <c r="M59" t="s">
        <v>125</v>
      </c>
      <c r="N59">
        <v>50</v>
      </c>
      <c r="O59">
        <v>0</v>
      </c>
      <c r="Q59" t="s">
        <v>117</v>
      </c>
      <c r="R59">
        <v>0</v>
      </c>
      <c r="S59">
        <v>26</v>
      </c>
      <c r="T59">
        <v>260</v>
      </c>
      <c r="U59" t="s">
        <v>113</v>
      </c>
      <c r="V59">
        <v>200.50657889999999</v>
      </c>
      <c r="W59">
        <v>33.75</v>
      </c>
      <c r="X59">
        <v>35.325000000000003</v>
      </c>
      <c r="Y59">
        <v>2.3034500000000002</v>
      </c>
      <c r="Z59">
        <v>16.131212999999999</v>
      </c>
      <c r="AI59">
        <v>1</v>
      </c>
      <c r="AJ59">
        <v>1</v>
      </c>
      <c r="AK59">
        <v>6767.0970378749998</v>
      </c>
      <c r="AL59">
        <v>7082.8948996424997</v>
      </c>
      <c r="AM59">
        <v>461.85687916720502</v>
      </c>
      <c r="AN59">
        <v>3234.4143321372098</v>
      </c>
      <c r="AW59" t="s">
        <v>105</v>
      </c>
      <c r="AX59" t="s">
        <v>106</v>
      </c>
      <c r="AY59">
        <v>2008</v>
      </c>
      <c r="AZ59" t="s">
        <v>107</v>
      </c>
      <c r="BA59" t="s">
        <v>115</v>
      </c>
      <c r="BB59" t="s">
        <v>116</v>
      </c>
      <c r="BC59">
        <v>50</v>
      </c>
      <c r="BD59">
        <v>80</v>
      </c>
      <c r="BE59">
        <v>130</v>
      </c>
      <c r="BF59" t="s">
        <v>114</v>
      </c>
      <c r="BG59" t="s">
        <v>125</v>
      </c>
      <c r="BH59">
        <v>50</v>
      </c>
      <c r="BI59">
        <v>0</v>
      </c>
      <c r="BK59" t="s">
        <v>117</v>
      </c>
      <c r="BL59">
        <v>1</v>
      </c>
      <c r="BM59">
        <v>26</v>
      </c>
      <c r="BN59">
        <v>261</v>
      </c>
      <c r="BO59" t="s">
        <v>113</v>
      </c>
      <c r="BP59">
        <v>232.86513160000001</v>
      </c>
      <c r="BQ59">
        <v>30.427499999999998</v>
      </c>
      <c r="BR59">
        <v>36.597499999999997</v>
      </c>
      <c r="BS59">
        <v>2.157666667</v>
      </c>
      <c r="BT59">
        <v>15.177358999999999</v>
      </c>
      <c r="CC59">
        <v>1</v>
      </c>
      <c r="CD59">
        <v>1</v>
      </c>
      <c r="CE59">
        <v>7085.5037917589998</v>
      </c>
      <c r="CF59">
        <v>8522.2816537309991</v>
      </c>
      <c r="CG59">
        <v>502.44533235988803</v>
      </c>
      <c r="CH59">
        <v>3534.2777008754401</v>
      </c>
      <c r="CQ59">
        <v>1.1613839948670099</v>
      </c>
      <c r="CR59">
        <v>0.901555555555556</v>
      </c>
      <c r="CS59">
        <v>1.0360226468506699</v>
      </c>
      <c r="CT59">
        <v>0.94086904685965</v>
      </c>
      <c r="DC59" s="2">
        <f>IF(ABS(Table1[[#This Row],[RRyield]]&gt;0),Table1[[#This Row],[RRyield]]*Table1[[#This Row],[RRZn]],"")</f>
        <v>1.0470521927056582</v>
      </c>
      <c r="DD59" s="2">
        <f>IF(ABS(Table1[[#This Row],[RRyield]]&gt;0),Table1[[#This Row],[RRyield]]*Table1[[#This Row],[RRFe]],"")</f>
        <v>1.2032201203721244</v>
      </c>
      <c r="DE59" s="3">
        <f>IF(ABS(Table1[[#This Row],[RRyield]]&gt;0),Table1[[#This Row],[RRyield]]*Table1[[#This Row],[RRN]],"")</f>
        <v>1.0927102522885763</v>
      </c>
      <c r="DF59" s="3"/>
      <c r="DG59" s="3"/>
    </row>
    <row r="60" spans="1:117" hidden="1">
      <c r="A60">
        <v>59</v>
      </c>
      <c r="B60">
        <v>27</v>
      </c>
      <c r="C60" t="s">
        <v>105</v>
      </c>
      <c r="D60" t="s">
        <v>144</v>
      </c>
      <c r="E60">
        <v>2009</v>
      </c>
      <c r="F60" t="s">
        <v>107</v>
      </c>
      <c r="G60" t="s">
        <v>115</v>
      </c>
      <c r="H60" t="s">
        <v>116</v>
      </c>
      <c r="I60">
        <v>220</v>
      </c>
      <c r="J60">
        <v>12</v>
      </c>
      <c r="K60">
        <v>232</v>
      </c>
      <c r="L60" t="s">
        <v>110</v>
      </c>
      <c r="M60" t="s">
        <v>111</v>
      </c>
      <c r="N60">
        <v>0</v>
      </c>
      <c r="O60">
        <v>0</v>
      </c>
      <c r="Q60" t="s">
        <v>112</v>
      </c>
      <c r="R60">
        <v>0</v>
      </c>
      <c r="S60">
        <v>27</v>
      </c>
      <c r="T60">
        <v>270</v>
      </c>
      <c r="U60" t="s">
        <v>113</v>
      </c>
      <c r="V60">
        <v>177.95500000000001</v>
      </c>
      <c r="W60">
        <v>22.815000000000001</v>
      </c>
      <c r="X60">
        <v>39.987499999999997</v>
      </c>
      <c r="Y60">
        <v>2.8264999999999998</v>
      </c>
      <c r="Z60">
        <v>12.937165</v>
      </c>
      <c r="AC60">
        <v>1.7</v>
      </c>
      <c r="AI60">
        <v>1</v>
      </c>
      <c r="AJ60">
        <v>0</v>
      </c>
      <c r="AK60">
        <v>4060.0433250000001</v>
      </c>
      <c r="AL60">
        <v>7115.9755624999998</v>
      </c>
      <c r="AM60">
        <v>502.98980749999998</v>
      </c>
      <c r="AN60">
        <v>2302.2331975749998</v>
      </c>
      <c r="AQ60">
        <f>Table1[[#This Row],[S.x]]*Table1[[#This Row],[Yield.x]]</f>
        <v>302.52350000000001</v>
      </c>
      <c r="AS60">
        <v>0.4</v>
      </c>
      <c r="AW60" t="s">
        <v>105</v>
      </c>
      <c r="AX60" t="s">
        <v>144</v>
      </c>
      <c r="AY60">
        <v>2009</v>
      </c>
      <c r="AZ60" t="s">
        <v>107</v>
      </c>
      <c r="BA60" t="s">
        <v>115</v>
      </c>
      <c r="BB60" t="s">
        <v>116</v>
      </c>
      <c r="BC60">
        <v>220</v>
      </c>
      <c r="BD60">
        <v>12</v>
      </c>
      <c r="BE60">
        <v>232</v>
      </c>
      <c r="BF60" t="s">
        <v>114</v>
      </c>
      <c r="BG60" t="s">
        <v>111</v>
      </c>
      <c r="BH60">
        <v>0</v>
      </c>
      <c r="BI60">
        <v>0</v>
      </c>
      <c r="BK60" t="s">
        <v>112</v>
      </c>
      <c r="BL60">
        <v>1</v>
      </c>
      <c r="BM60">
        <v>27</v>
      </c>
      <c r="BN60">
        <v>271</v>
      </c>
      <c r="BO60" t="s">
        <v>113</v>
      </c>
      <c r="BP60">
        <v>227.07749999999999</v>
      </c>
      <c r="BQ60">
        <v>21.484999999999999</v>
      </c>
      <c r="BR60">
        <v>37.852499999999999</v>
      </c>
      <c r="BS60">
        <v>2.4800916669999999</v>
      </c>
      <c r="BT60">
        <v>11.508324999999999</v>
      </c>
      <c r="BW60">
        <v>1.65</v>
      </c>
      <c r="BY60">
        <v>0.38</v>
      </c>
      <c r="CC60">
        <v>1</v>
      </c>
      <c r="CD60">
        <v>0</v>
      </c>
      <c r="CE60">
        <v>4878.7600874999998</v>
      </c>
      <c r="CF60">
        <v>8595.4510687500006</v>
      </c>
      <c r="CG60">
        <v>563.17301551319201</v>
      </c>
      <c r="CH60">
        <v>2613.2816701874999</v>
      </c>
      <c r="CK60">
        <f>Table1[[#This Row],[S.y]]*Table1[[#This Row],[Yield.y]]</f>
        <v>374.67787499999997</v>
      </c>
      <c r="CM60">
        <f>Table1[[#This Row],[Ca.y]]*Table1[[#This Row],[Yield.y]]</f>
        <v>86.289450000000002</v>
      </c>
      <c r="CQ60">
        <v>1.2760388862352801</v>
      </c>
      <c r="CR60">
        <v>0.94170501862809597</v>
      </c>
      <c r="CS60">
        <v>0.94660831509846799</v>
      </c>
      <c r="CT60">
        <v>0.88955540104806596</v>
      </c>
      <c r="CU60">
        <f>DF60/Table1[[#This Row],[RRyield]]</f>
        <v>0.91345178628442125</v>
      </c>
      <c r="CV60">
        <f>DG60/Table1[[#This Row],[RRyield]]</f>
        <v>0.98139642412832939</v>
      </c>
      <c r="CW60">
        <f>1-0.071</f>
        <v>0.92900000000000005</v>
      </c>
      <c r="CY60">
        <f>1-0.05</f>
        <v>0.95</v>
      </c>
      <c r="CZ60">
        <f>DK60/Table1[[#This Row],[RRyield]]</f>
        <v>1.0383696094945591</v>
      </c>
      <c r="DA60">
        <f>DL60/Table1[[#This Row],[RRyield]]</f>
        <v>1.0752023428124795</v>
      </c>
      <c r="DB60">
        <f>DM60/Table1[[#This Row],[RRyield]]</f>
        <v>0.98263463090795322</v>
      </c>
      <c r="DC60" s="2">
        <f>IF(ABS(Table1[[#This Row],[RRyield]]&gt;0),Table1[[#This Row],[RRyield]]*Table1[[#This Row],[RRZn]],"")</f>
        <v>1.2016522231323692</v>
      </c>
      <c r="DD60" s="2">
        <f>IF(ABS(Table1[[#This Row],[RRyield]]&gt;0),Table1[[#This Row],[RRyield]]*Table1[[#This Row],[RRFe]],"")</f>
        <v>1.2079090200993041</v>
      </c>
      <c r="DE60" s="3">
        <f>IF(ABS(Table1[[#This Row],[RRyield]]&gt;0),Table1[[#This Row],[RRyield]]*Table1[[#This Row],[RRN]],"")</f>
        <v>1.1351072831979521</v>
      </c>
      <c r="DF60" s="3">
        <v>1.1656</v>
      </c>
      <c r="DG60" s="3">
        <v>1.2523</v>
      </c>
      <c r="DH60" s="3">
        <v>1.1766000000000001</v>
      </c>
      <c r="DI60" s="3"/>
      <c r="DJ60" s="3">
        <f>Table1[[#This Row],[RRyield]]*Table1[[#This Row],[RRCa]]</f>
        <v>1.2122369419235159</v>
      </c>
      <c r="DK60" s="3">
        <v>1.325</v>
      </c>
      <c r="DL60" s="3">
        <v>1.3720000000000001</v>
      </c>
      <c r="DM60" s="3">
        <v>1.2538800000000001</v>
      </c>
    </row>
    <row r="61" spans="1:117" hidden="1">
      <c r="A61">
        <v>60</v>
      </c>
      <c r="B61">
        <v>28</v>
      </c>
      <c r="C61" t="s">
        <v>105</v>
      </c>
      <c r="D61" t="s">
        <v>144</v>
      </c>
      <c r="E61">
        <v>2009</v>
      </c>
      <c r="F61" t="s">
        <v>107</v>
      </c>
      <c r="G61" t="s">
        <v>115</v>
      </c>
      <c r="H61" t="s">
        <v>116</v>
      </c>
      <c r="I61">
        <v>117</v>
      </c>
      <c r="J61">
        <v>12</v>
      </c>
      <c r="K61">
        <v>129</v>
      </c>
      <c r="L61" t="s">
        <v>110</v>
      </c>
      <c r="M61" t="s">
        <v>111</v>
      </c>
      <c r="N61">
        <v>0</v>
      </c>
      <c r="O61">
        <v>0</v>
      </c>
      <c r="Q61" t="s">
        <v>117</v>
      </c>
      <c r="R61">
        <v>0</v>
      </c>
      <c r="S61">
        <v>28</v>
      </c>
      <c r="T61">
        <v>280</v>
      </c>
      <c r="U61" t="s">
        <v>113</v>
      </c>
      <c r="V61">
        <v>121.9225</v>
      </c>
      <c r="W61">
        <v>29.157499999999999</v>
      </c>
      <c r="X61">
        <v>42.32</v>
      </c>
      <c r="Y61">
        <v>3.171808333</v>
      </c>
      <c r="Z61">
        <v>15.383735</v>
      </c>
      <c r="AC61">
        <v>2</v>
      </c>
      <c r="AI61">
        <v>1</v>
      </c>
      <c r="AJ61">
        <v>0</v>
      </c>
      <c r="AK61">
        <v>3554.9552937499998</v>
      </c>
      <c r="AL61">
        <v>5159.7601999999997</v>
      </c>
      <c r="AM61">
        <v>386.71480148019202</v>
      </c>
      <c r="AN61">
        <v>1875.6234305375001</v>
      </c>
      <c r="AQ61">
        <f>Table1[[#This Row],[S.x]]*Table1[[#This Row],[Yield.x]]</f>
        <v>243.845</v>
      </c>
      <c r="AS61">
        <v>0.35</v>
      </c>
      <c r="AW61" t="s">
        <v>105</v>
      </c>
      <c r="AX61" t="s">
        <v>144</v>
      </c>
      <c r="AY61">
        <v>2009</v>
      </c>
      <c r="AZ61" t="s">
        <v>107</v>
      </c>
      <c r="BA61" t="s">
        <v>115</v>
      </c>
      <c r="BB61" t="s">
        <v>116</v>
      </c>
      <c r="BC61">
        <v>117</v>
      </c>
      <c r="BD61">
        <v>12</v>
      </c>
      <c r="BE61">
        <v>129</v>
      </c>
      <c r="BF61" t="s">
        <v>114</v>
      </c>
      <c r="BG61" t="s">
        <v>111</v>
      </c>
      <c r="BH61">
        <v>0</v>
      </c>
      <c r="BI61">
        <v>0</v>
      </c>
      <c r="BK61" t="s">
        <v>117</v>
      </c>
      <c r="BL61">
        <v>1</v>
      </c>
      <c r="BM61">
        <v>28</v>
      </c>
      <c r="BN61">
        <v>281</v>
      </c>
      <c r="BO61" t="s">
        <v>113</v>
      </c>
      <c r="BP61">
        <v>218.16499999999999</v>
      </c>
      <c r="BQ61">
        <v>24.54</v>
      </c>
      <c r="BR61">
        <v>35.912500000000001</v>
      </c>
      <c r="BS61">
        <v>2.9028666670000001</v>
      </c>
      <c r="BT61">
        <v>13.143454999999999</v>
      </c>
      <c r="BW61">
        <v>1.88</v>
      </c>
      <c r="BY61">
        <v>0.3</v>
      </c>
      <c r="CC61">
        <v>1</v>
      </c>
      <c r="CD61">
        <v>0</v>
      </c>
      <c r="CE61">
        <v>5353.7691000000004</v>
      </c>
      <c r="CF61">
        <v>7834.8505624999998</v>
      </c>
      <c r="CG61">
        <v>633.30390640605503</v>
      </c>
      <c r="CH61">
        <v>2867.441860075</v>
      </c>
      <c r="CK61">
        <f>Table1[[#This Row],[S.y]]*Table1[[#This Row],[Yield.y]]</f>
        <v>410.15019999999998</v>
      </c>
      <c r="CM61">
        <f>Table1[[#This Row],[Ca.y]]*Table1[[#This Row],[Yield.y]]</f>
        <v>65.4495</v>
      </c>
      <c r="CQ61">
        <v>1.78937439767065</v>
      </c>
      <c r="CR61">
        <v>0.84163594272485598</v>
      </c>
      <c r="CS61">
        <v>0.84859404536862004</v>
      </c>
      <c r="CT61">
        <v>0.85437346652162205</v>
      </c>
      <c r="CU61">
        <f>DF61/Table1[[#This Row],[RRyield]]</f>
        <v>0.90869747668049483</v>
      </c>
      <c r="CV61">
        <f>DG61/Table1[[#This Row],[RRyield]]</f>
        <v>0.9853723191162661</v>
      </c>
      <c r="CW61">
        <f>1-0.121</f>
        <v>0.879</v>
      </c>
      <c r="CY61">
        <f>1-0.13</f>
        <v>0.87</v>
      </c>
      <c r="CZ61">
        <f>DK61/Table1[[#This Row],[RRyield]]</f>
        <v>0.98917252996585237</v>
      </c>
      <c r="DA61">
        <f>DL61/Table1[[#This Row],[RRyield]]</f>
        <v>0.96514178488758595</v>
      </c>
      <c r="DB61">
        <f>DM61/Table1[[#This Row],[RRyield]]</f>
        <v>0.79413229665620122</v>
      </c>
      <c r="DC61" s="2">
        <f>IF(ABS(Table1[[#This Row],[RRyield]]&gt;0),Table1[[#This Row],[RRyield]]*Table1[[#This Row],[RRZn]],"")</f>
        <v>1.5060018080712589</v>
      </c>
      <c r="DD61" s="2">
        <f>IF(ABS(Table1[[#This Row],[RRyield]]&gt;0),Table1[[#This Row],[RRyield]]*Table1[[#This Row],[RRFe]],"")</f>
        <v>1.5184524587983748</v>
      </c>
      <c r="DE61" s="3">
        <f>IF(ABS(Table1[[#This Row],[RRyield]]&gt;0),Table1[[#This Row],[RRyield]]*Table1[[#This Row],[RRN]],"")</f>
        <v>1.5287940070429127</v>
      </c>
      <c r="DF61" s="3">
        <v>1.6259999999999999</v>
      </c>
      <c r="DG61" s="3">
        <v>1.7632000000000001</v>
      </c>
      <c r="DH61" s="3">
        <v>1.585</v>
      </c>
      <c r="DI61" s="3"/>
      <c r="DJ61" s="3">
        <f>Table1[[#This Row],[RRyield]]*Table1[[#This Row],[RRCa]]</f>
        <v>1.5567557259734655</v>
      </c>
      <c r="DK61" s="3">
        <v>1.77</v>
      </c>
      <c r="DL61" s="3">
        <v>1.7270000000000001</v>
      </c>
      <c r="DM61" s="3">
        <v>1.421</v>
      </c>
    </row>
    <row r="62" spans="1:117" hidden="1">
      <c r="A62">
        <v>61</v>
      </c>
      <c r="B62">
        <v>29</v>
      </c>
      <c r="C62" t="s">
        <v>105</v>
      </c>
      <c r="D62" t="s">
        <v>106</v>
      </c>
      <c r="E62">
        <v>2009</v>
      </c>
      <c r="F62" t="s">
        <v>107</v>
      </c>
      <c r="G62" t="s">
        <v>152</v>
      </c>
      <c r="H62" t="s">
        <v>109</v>
      </c>
      <c r="I62">
        <v>223</v>
      </c>
      <c r="J62">
        <v>0</v>
      </c>
      <c r="K62">
        <v>223</v>
      </c>
      <c r="L62" t="s">
        <v>110</v>
      </c>
      <c r="M62" t="s">
        <v>111</v>
      </c>
      <c r="N62">
        <v>0</v>
      </c>
      <c r="O62">
        <v>0</v>
      </c>
      <c r="Q62" t="s">
        <v>112</v>
      </c>
      <c r="R62">
        <v>0</v>
      </c>
      <c r="S62">
        <v>29</v>
      </c>
      <c r="T62">
        <v>290</v>
      </c>
      <c r="U62" t="s">
        <v>113</v>
      </c>
      <c r="V62">
        <v>258.8416679</v>
      </c>
      <c r="W62">
        <v>29.4</v>
      </c>
      <c r="X62">
        <v>41.172499999999999</v>
      </c>
      <c r="Y62">
        <v>2.794266667</v>
      </c>
      <c r="Z62">
        <v>15.10125</v>
      </c>
      <c r="AI62">
        <v>0</v>
      </c>
      <c r="AJ62">
        <v>0</v>
      </c>
      <c r="AK62">
        <v>7609.9450362600001</v>
      </c>
      <c r="AL62">
        <v>10657.158571612799</v>
      </c>
      <c r="AM62">
        <v>723.27264464365396</v>
      </c>
      <c r="AN62">
        <v>3908.8327373748798</v>
      </c>
      <c r="AW62" t="s">
        <v>105</v>
      </c>
      <c r="AX62" t="s">
        <v>106</v>
      </c>
      <c r="AY62">
        <v>2009</v>
      </c>
      <c r="AZ62" t="s">
        <v>107</v>
      </c>
      <c r="BA62" t="s">
        <v>152</v>
      </c>
      <c r="BB62" t="s">
        <v>109</v>
      </c>
      <c r="BC62">
        <v>223</v>
      </c>
      <c r="BD62">
        <v>0</v>
      </c>
      <c r="BE62">
        <v>223</v>
      </c>
      <c r="BF62" t="s">
        <v>114</v>
      </c>
      <c r="BG62" t="s">
        <v>111</v>
      </c>
      <c r="BH62">
        <v>0</v>
      </c>
      <c r="BI62">
        <v>0</v>
      </c>
      <c r="BK62" t="s">
        <v>112</v>
      </c>
      <c r="BL62">
        <v>1</v>
      </c>
      <c r="BM62">
        <v>29</v>
      </c>
      <c r="BN62">
        <v>291</v>
      </c>
      <c r="BO62" t="s">
        <v>113</v>
      </c>
      <c r="BP62">
        <v>285.095823</v>
      </c>
      <c r="BQ62">
        <v>32.527500000000003</v>
      </c>
      <c r="BR62">
        <v>40.64</v>
      </c>
      <c r="BS62">
        <v>2.5461999999999998</v>
      </c>
      <c r="BT62">
        <v>14.100425</v>
      </c>
      <c r="CC62">
        <v>0</v>
      </c>
      <c r="CD62">
        <v>0</v>
      </c>
      <c r="CE62">
        <v>9273.4543826325007</v>
      </c>
      <c r="CF62">
        <v>11586.294246719999</v>
      </c>
      <c r="CG62">
        <v>725.91098452259996</v>
      </c>
      <c r="CH62">
        <v>4019.9722700247698</v>
      </c>
      <c r="CQ62">
        <v>1.10142940011553</v>
      </c>
      <c r="CR62">
        <v>1.1063775510204099</v>
      </c>
      <c r="CS62">
        <v>0.98706660999453499</v>
      </c>
      <c r="CT62">
        <v>0.93372568495985397</v>
      </c>
      <c r="DC62" s="2">
        <f>IF(ABS(Table1[[#This Row],[RRyield]]&gt;0),Table1[[#This Row],[RRyield]]*Table1[[#This Row],[RRZn]],"")</f>
        <v>1.2185967623216993</v>
      </c>
      <c r="DD62" s="2">
        <f>IF(ABS(Table1[[#This Row],[RRyield]]&gt;0),Table1[[#This Row],[RRyield]]*Table1[[#This Row],[RRFe]],"")</f>
        <v>1.0871841841203504</v>
      </c>
      <c r="DE62" s="3">
        <f>IF(ABS(Table1[[#This Row],[RRyield]]&gt;0),Table1[[#This Row],[RRyield]]*Table1[[#This Row],[RRN]],"")</f>
        <v>1.0284329210577943</v>
      </c>
      <c r="DF62" s="3"/>
      <c r="DG62" s="3">
        <f>IF(ABS(Table1[[#This Row],[RRyield]]&gt;0),Table1[[#This Row],[RRyield]]*Table1[[#This Row],[RRK]],"")</f>
        <v>0</v>
      </c>
    </row>
    <row r="63" spans="1:117" hidden="1">
      <c r="A63">
        <v>62</v>
      </c>
      <c r="B63">
        <v>3</v>
      </c>
      <c r="C63" t="s">
        <v>105</v>
      </c>
      <c r="D63" t="s">
        <v>106</v>
      </c>
      <c r="E63">
        <v>2007</v>
      </c>
      <c r="F63" t="s">
        <v>107</v>
      </c>
      <c r="G63" t="s">
        <v>108</v>
      </c>
      <c r="H63" t="s">
        <v>109</v>
      </c>
      <c r="I63">
        <v>79</v>
      </c>
      <c r="J63">
        <v>48</v>
      </c>
      <c r="K63">
        <v>127</v>
      </c>
      <c r="L63" t="s">
        <v>110</v>
      </c>
      <c r="M63" t="s">
        <v>111</v>
      </c>
      <c r="N63">
        <v>0</v>
      </c>
      <c r="O63">
        <v>0</v>
      </c>
      <c r="Q63" t="s">
        <v>117</v>
      </c>
      <c r="R63">
        <v>0</v>
      </c>
      <c r="S63">
        <v>3</v>
      </c>
      <c r="T63">
        <v>30</v>
      </c>
      <c r="U63" t="s">
        <v>113</v>
      </c>
      <c r="V63">
        <v>195.35906299999999</v>
      </c>
      <c r="W63">
        <v>29.6325</v>
      </c>
      <c r="X63">
        <v>37.234999999999999</v>
      </c>
      <c r="Y63">
        <v>2.0451333329999999</v>
      </c>
      <c r="Z63">
        <v>13.50541125</v>
      </c>
      <c r="AI63">
        <v>0</v>
      </c>
      <c r="AJ63">
        <v>0</v>
      </c>
      <c r="AK63">
        <v>5788.9774343475001</v>
      </c>
      <c r="AL63">
        <v>7274.1947108049999</v>
      </c>
      <c r="AM63">
        <v>399.53533164494701</v>
      </c>
      <c r="AN63">
        <v>2638.4044872296599</v>
      </c>
      <c r="AW63" t="s">
        <v>105</v>
      </c>
      <c r="AX63" t="s">
        <v>106</v>
      </c>
      <c r="AY63">
        <v>2007</v>
      </c>
      <c r="AZ63" t="s">
        <v>107</v>
      </c>
      <c r="BA63" t="s">
        <v>108</v>
      </c>
      <c r="BB63" t="s">
        <v>109</v>
      </c>
      <c r="BC63">
        <v>79</v>
      </c>
      <c r="BD63">
        <v>48</v>
      </c>
      <c r="BE63">
        <v>127</v>
      </c>
      <c r="BF63" t="s">
        <v>114</v>
      </c>
      <c r="BG63" t="s">
        <v>111</v>
      </c>
      <c r="BH63">
        <v>0</v>
      </c>
      <c r="BI63">
        <v>0</v>
      </c>
      <c r="BK63" t="s">
        <v>117</v>
      </c>
      <c r="BL63">
        <v>1</v>
      </c>
      <c r="BM63">
        <v>3</v>
      </c>
      <c r="BN63">
        <v>31</v>
      </c>
      <c r="BO63" t="s">
        <v>113</v>
      </c>
      <c r="BP63">
        <v>198.0568356</v>
      </c>
      <c r="BQ63">
        <v>32.08</v>
      </c>
      <c r="BR63">
        <v>36.44</v>
      </c>
      <c r="BS63">
        <v>2.5009333329999999</v>
      </c>
      <c r="BT63">
        <v>13.111678749999999</v>
      </c>
      <c r="CC63">
        <v>0</v>
      </c>
      <c r="CD63">
        <v>0</v>
      </c>
      <c r="CE63">
        <v>6353.6632860480004</v>
      </c>
      <c r="CF63">
        <v>7217.1910892639999</v>
      </c>
      <c r="CG63">
        <v>495.32694198054099</v>
      </c>
      <c r="CH63">
        <v>2596.8576026287601</v>
      </c>
      <c r="CQ63">
        <v>1.0138093035386799</v>
      </c>
      <c r="CR63">
        <v>1.0825951235974001</v>
      </c>
      <c r="CS63">
        <v>0.97864912045118801</v>
      </c>
      <c r="CT63">
        <v>0.97084631539820698</v>
      </c>
      <c r="DC63" s="2">
        <f>IF(ABS(Table1[[#This Row],[RRyield]]&gt;0),Table1[[#This Row],[RRyield]]*Table1[[#This Row],[RRZn]],"")</f>
        <v>1.0975450082686513</v>
      </c>
      <c r="DD63" s="2">
        <f>IF(ABS(Table1[[#This Row],[RRyield]]&gt;0),Table1[[#This Row],[RRyield]]*Table1[[#This Row],[RRFe]],"")</f>
        <v>0.99216358321336062</v>
      </c>
      <c r="DE63" s="3">
        <f>IF(ABS(Table1[[#This Row],[RRyield]]&gt;0),Table1[[#This Row],[RRyield]]*Table1[[#This Row],[RRN]],"")</f>
        <v>0.98425302685694982</v>
      </c>
      <c r="DG63" s="3">
        <f>IF(ABS(Table1[[#This Row],[RRyield]]&gt;0),Table1[[#This Row],[RRyield]]*Table1[[#This Row],[RRK]],"")</f>
        <v>0</v>
      </c>
    </row>
    <row r="64" spans="1:117" hidden="1">
      <c r="A64">
        <v>63</v>
      </c>
      <c r="B64">
        <v>30</v>
      </c>
      <c r="C64" t="s">
        <v>105</v>
      </c>
      <c r="D64" t="s">
        <v>106</v>
      </c>
      <c r="E64">
        <v>2009</v>
      </c>
      <c r="F64" t="s">
        <v>107</v>
      </c>
      <c r="G64" t="s">
        <v>153</v>
      </c>
      <c r="H64" t="s">
        <v>109</v>
      </c>
      <c r="I64">
        <v>223</v>
      </c>
      <c r="J64">
        <v>0</v>
      </c>
      <c r="K64">
        <v>223</v>
      </c>
      <c r="L64" t="s">
        <v>110</v>
      </c>
      <c r="M64" t="s">
        <v>111</v>
      </c>
      <c r="N64">
        <v>0</v>
      </c>
      <c r="O64">
        <v>0</v>
      </c>
      <c r="Q64" t="s">
        <v>112</v>
      </c>
      <c r="R64">
        <v>0</v>
      </c>
      <c r="S64">
        <v>30</v>
      </c>
      <c r="T64">
        <v>300</v>
      </c>
      <c r="U64" t="s">
        <v>113</v>
      </c>
      <c r="V64">
        <v>297.6056921</v>
      </c>
      <c r="W64">
        <v>24.7225</v>
      </c>
      <c r="X64">
        <v>39.255000000000003</v>
      </c>
      <c r="Y64">
        <v>2.444375</v>
      </c>
      <c r="Z64">
        <v>14.726889999999999</v>
      </c>
      <c r="AI64">
        <v>0</v>
      </c>
      <c r="AJ64">
        <v>0</v>
      </c>
      <c r="AK64">
        <v>7357.5567229422504</v>
      </c>
      <c r="AL64">
        <v>11682.5114433855</v>
      </c>
      <c r="AM64">
        <v>727.45991362693701</v>
      </c>
      <c r="AN64">
        <v>4382.80629093057</v>
      </c>
      <c r="AW64" t="s">
        <v>105</v>
      </c>
      <c r="AX64" t="s">
        <v>106</v>
      </c>
      <c r="AY64">
        <v>2009</v>
      </c>
      <c r="AZ64" t="s">
        <v>107</v>
      </c>
      <c r="BA64" t="s">
        <v>153</v>
      </c>
      <c r="BB64" t="s">
        <v>109</v>
      </c>
      <c r="BC64">
        <v>223</v>
      </c>
      <c r="BD64">
        <v>0</v>
      </c>
      <c r="BE64">
        <v>223</v>
      </c>
      <c r="BF64" t="s">
        <v>114</v>
      </c>
      <c r="BG64" t="s">
        <v>111</v>
      </c>
      <c r="BH64">
        <v>0</v>
      </c>
      <c r="BI64">
        <v>0</v>
      </c>
      <c r="BK64" t="s">
        <v>112</v>
      </c>
      <c r="BL64">
        <v>1</v>
      </c>
      <c r="BM64">
        <v>30</v>
      </c>
      <c r="BN64">
        <v>301</v>
      </c>
      <c r="BO64" t="s">
        <v>113</v>
      </c>
      <c r="BP64">
        <v>315.96526230000001</v>
      </c>
      <c r="BQ64">
        <v>26.85</v>
      </c>
      <c r="BR64">
        <v>39.03</v>
      </c>
      <c r="BS64">
        <v>2.6591</v>
      </c>
      <c r="BT64">
        <v>14.90574</v>
      </c>
      <c r="CC64">
        <v>0</v>
      </c>
      <c r="CD64">
        <v>0</v>
      </c>
      <c r="CE64">
        <v>8483.6672927550007</v>
      </c>
      <c r="CF64">
        <v>12332.124187568999</v>
      </c>
      <c r="CG64">
        <v>840.18322898193003</v>
      </c>
      <c r="CH64">
        <v>4709.6960488756004</v>
      </c>
      <c r="CQ64">
        <v>1.0616909242240899</v>
      </c>
      <c r="CR64">
        <v>1.0860552128627801</v>
      </c>
      <c r="CS64">
        <v>0.994268246083301</v>
      </c>
      <c r="CT64">
        <v>1.01214445140827</v>
      </c>
      <c r="DC64" s="2">
        <f>IF(ABS(Table1[[#This Row],[RRyield]]&gt;0),Table1[[#This Row],[RRyield]]*Table1[[#This Row],[RRZn]],"")</f>
        <v>1.1530549627026756</v>
      </c>
      <c r="DD64" s="2">
        <f>IF(ABS(Table1[[#This Row],[RRyield]]&gt;0),Table1[[#This Row],[RRyield]]*Table1[[#This Row],[RRFe]],"")</f>
        <v>1.0556055731108447</v>
      </c>
      <c r="DE64" s="3">
        <f>IF(ABS(Table1[[#This Row],[RRyield]]&gt;0),Table1[[#This Row],[RRyield]]*Table1[[#This Row],[RRN]],"")</f>
        <v>1.0745845780639307</v>
      </c>
    </row>
    <row r="65" spans="1:109" hidden="1">
      <c r="A65">
        <v>64</v>
      </c>
      <c r="B65">
        <v>31</v>
      </c>
      <c r="C65" t="s">
        <v>105</v>
      </c>
      <c r="D65" t="s">
        <v>106</v>
      </c>
      <c r="E65">
        <v>2009</v>
      </c>
      <c r="F65" t="s">
        <v>107</v>
      </c>
      <c r="G65" t="s">
        <v>154</v>
      </c>
      <c r="H65" t="s">
        <v>109</v>
      </c>
      <c r="I65">
        <v>223</v>
      </c>
      <c r="J65">
        <v>0</v>
      </c>
      <c r="K65">
        <v>223</v>
      </c>
      <c r="L65" t="s">
        <v>110</v>
      </c>
      <c r="M65" t="s">
        <v>111</v>
      </c>
      <c r="N65">
        <v>0</v>
      </c>
      <c r="O65">
        <v>0</v>
      </c>
      <c r="Q65" t="s">
        <v>112</v>
      </c>
      <c r="R65">
        <v>0</v>
      </c>
      <c r="S65">
        <v>31</v>
      </c>
      <c r="T65">
        <v>310</v>
      </c>
      <c r="U65" t="s">
        <v>113</v>
      </c>
      <c r="V65">
        <v>395.36873329999997</v>
      </c>
      <c r="W65">
        <v>27.4725</v>
      </c>
      <c r="X65">
        <v>35.255000000000003</v>
      </c>
      <c r="Y65">
        <v>1.9823916669999999</v>
      </c>
      <c r="Z65">
        <v>13.405849999999999</v>
      </c>
      <c r="AI65">
        <v>0</v>
      </c>
      <c r="AJ65">
        <v>0</v>
      </c>
      <c r="AK65">
        <v>10861.7675255842</v>
      </c>
      <c r="AL65">
        <v>13938.7246924915</v>
      </c>
      <c r="AM65">
        <v>783.77568228626501</v>
      </c>
      <c r="AN65">
        <v>5300.2539333098002</v>
      </c>
      <c r="AW65" t="s">
        <v>105</v>
      </c>
      <c r="AX65" t="s">
        <v>106</v>
      </c>
      <c r="AY65">
        <v>2009</v>
      </c>
      <c r="AZ65" t="s">
        <v>107</v>
      </c>
      <c r="BA65" t="s">
        <v>154</v>
      </c>
      <c r="BB65" t="s">
        <v>109</v>
      </c>
      <c r="BC65">
        <v>223</v>
      </c>
      <c r="BD65">
        <v>0</v>
      </c>
      <c r="BE65">
        <v>223</v>
      </c>
      <c r="BF65" t="s">
        <v>114</v>
      </c>
      <c r="BG65" t="s">
        <v>111</v>
      </c>
      <c r="BH65">
        <v>0</v>
      </c>
      <c r="BI65">
        <v>0</v>
      </c>
      <c r="BK65" t="s">
        <v>112</v>
      </c>
      <c r="BL65">
        <v>1</v>
      </c>
      <c r="BM65">
        <v>31</v>
      </c>
      <c r="BN65">
        <v>311</v>
      </c>
      <c r="BO65" t="s">
        <v>113</v>
      </c>
      <c r="BP65">
        <v>372.31332730000003</v>
      </c>
      <c r="BQ65">
        <v>24.96</v>
      </c>
      <c r="BR65">
        <v>35.94</v>
      </c>
      <c r="BS65">
        <v>2.2343000000000002</v>
      </c>
      <c r="BT65">
        <v>12.684570000000001</v>
      </c>
      <c r="CC65">
        <v>0</v>
      </c>
      <c r="CD65">
        <v>0</v>
      </c>
      <c r="CE65">
        <v>9292.9406494079994</v>
      </c>
      <c r="CF65">
        <v>13380.940983162</v>
      </c>
      <c r="CG65">
        <v>831.85966718638997</v>
      </c>
      <c r="CH65">
        <v>4722.63446206976</v>
      </c>
      <c r="CQ65">
        <v>0.94168631948317005</v>
      </c>
      <c r="CR65">
        <v>0.90854490854490899</v>
      </c>
      <c r="CS65">
        <v>1.0194298681038101</v>
      </c>
      <c r="CT65">
        <v>0.94619662311602803</v>
      </c>
      <c r="DC65" s="2">
        <f>IF(ABS(Table1[[#This Row],[RRyield]]&gt;0),Table1[[#This Row],[RRyield]]*Table1[[#This Row],[RRZn]],"")</f>
        <v>0.8555643110128287</v>
      </c>
      <c r="DD65" s="2">
        <f>IF(ABS(Table1[[#This Row],[RRyield]]&gt;0),Table1[[#This Row],[RRyield]]*Table1[[#This Row],[RRFe]],"")</f>
        <v>0.95998316046589038</v>
      </c>
      <c r="DE65" s="3">
        <f>IF(ABS(Table1[[#This Row],[RRyield]]&gt;0),Table1[[#This Row],[RRyield]]*Table1[[#This Row],[RRN]],"")</f>
        <v>0.89102041552953659</v>
      </c>
    </row>
    <row r="66" spans="1:109" hidden="1">
      <c r="A66">
        <v>65</v>
      </c>
      <c r="B66">
        <v>32</v>
      </c>
      <c r="C66" t="s">
        <v>105</v>
      </c>
      <c r="D66" t="s">
        <v>106</v>
      </c>
      <c r="E66">
        <v>2009</v>
      </c>
      <c r="F66" t="s">
        <v>107</v>
      </c>
      <c r="G66" t="s">
        <v>155</v>
      </c>
      <c r="H66" t="s">
        <v>109</v>
      </c>
      <c r="I66">
        <v>223</v>
      </c>
      <c r="J66">
        <v>0</v>
      </c>
      <c r="K66">
        <v>223</v>
      </c>
      <c r="L66" t="s">
        <v>110</v>
      </c>
      <c r="M66" t="s">
        <v>111</v>
      </c>
      <c r="N66">
        <v>0</v>
      </c>
      <c r="O66">
        <v>0</v>
      </c>
      <c r="Q66" t="s">
        <v>112</v>
      </c>
      <c r="R66">
        <v>0</v>
      </c>
      <c r="S66">
        <v>32</v>
      </c>
      <c r="T66">
        <v>320</v>
      </c>
      <c r="U66" t="s">
        <v>113</v>
      </c>
      <c r="V66">
        <v>222.9037352</v>
      </c>
      <c r="W66">
        <v>28.62</v>
      </c>
      <c r="X66">
        <v>39.664999999999999</v>
      </c>
      <c r="Y66">
        <v>2.40605</v>
      </c>
      <c r="Z66">
        <v>14.610514999999999</v>
      </c>
      <c r="AI66">
        <v>0</v>
      </c>
      <c r="AJ66">
        <v>0</v>
      </c>
      <c r="AK66">
        <v>6379.5049014240003</v>
      </c>
      <c r="AL66">
        <v>8841.4766567080005</v>
      </c>
      <c r="AM66">
        <v>536.31753207795998</v>
      </c>
      <c r="AN66">
        <v>3256.7383666956298</v>
      </c>
      <c r="AW66" t="s">
        <v>105</v>
      </c>
      <c r="AX66" t="s">
        <v>106</v>
      </c>
      <c r="AY66">
        <v>2009</v>
      </c>
      <c r="AZ66" t="s">
        <v>107</v>
      </c>
      <c r="BA66" t="s">
        <v>155</v>
      </c>
      <c r="BB66" t="s">
        <v>109</v>
      </c>
      <c r="BC66">
        <v>223</v>
      </c>
      <c r="BD66">
        <v>0</v>
      </c>
      <c r="BE66">
        <v>223</v>
      </c>
      <c r="BF66" t="s">
        <v>114</v>
      </c>
      <c r="BG66" t="s">
        <v>111</v>
      </c>
      <c r="BH66">
        <v>0</v>
      </c>
      <c r="BI66">
        <v>0</v>
      </c>
      <c r="BK66" t="s">
        <v>112</v>
      </c>
      <c r="BL66">
        <v>1</v>
      </c>
      <c r="BM66">
        <v>32</v>
      </c>
      <c r="BN66">
        <v>321</v>
      </c>
      <c r="BO66" t="s">
        <v>113</v>
      </c>
      <c r="BP66">
        <v>205.4354424</v>
      </c>
      <c r="BQ66">
        <v>29.965</v>
      </c>
      <c r="BR66">
        <v>41.265000000000001</v>
      </c>
      <c r="BS66">
        <v>2.6637333330000001</v>
      </c>
      <c r="BT66">
        <v>14.376785</v>
      </c>
      <c r="CC66">
        <v>0</v>
      </c>
      <c r="CD66">
        <v>0</v>
      </c>
      <c r="CE66">
        <v>6155.8730315160001</v>
      </c>
      <c r="CF66">
        <v>8477.2935306359996</v>
      </c>
      <c r="CG66">
        <v>547.22523570048202</v>
      </c>
      <c r="CH66">
        <v>2953.5011867646799</v>
      </c>
      <c r="CQ66">
        <v>0.92163301891587102</v>
      </c>
      <c r="CR66">
        <v>1.04699510831586</v>
      </c>
      <c r="CS66">
        <v>1.0403378293205601</v>
      </c>
      <c r="CT66">
        <v>0.98400261729309302</v>
      </c>
      <c r="DC66" s="2">
        <f>IF(ABS(Table1[[#This Row],[RRyield]]&gt;0),Table1[[#This Row],[RRyield]]*Table1[[#This Row],[RRZn]],"")</f>
        <v>0.96494526246729539</v>
      </c>
      <c r="DD66" s="2">
        <f>IF(ABS(Table1[[#This Row],[RRyield]]&gt;0),Table1[[#This Row],[RRyield]]*Table1[[#This Row],[RRFe]],"")</f>
        <v>0.95880969432909191</v>
      </c>
      <c r="DE66" s="3">
        <f>IF(ABS(Table1[[#This Row],[RRyield]]&gt;0),Table1[[#This Row],[RRyield]]*Table1[[#This Row],[RRN]],"")</f>
        <v>0.90688930279695179</v>
      </c>
    </row>
    <row r="67" spans="1:109" hidden="1">
      <c r="A67">
        <v>66</v>
      </c>
      <c r="B67">
        <v>33</v>
      </c>
      <c r="C67" t="s">
        <v>105</v>
      </c>
      <c r="D67" t="s">
        <v>106</v>
      </c>
      <c r="E67">
        <v>2009</v>
      </c>
      <c r="F67" t="s">
        <v>107</v>
      </c>
      <c r="G67" t="s">
        <v>156</v>
      </c>
      <c r="H67" t="s">
        <v>109</v>
      </c>
      <c r="I67">
        <v>223</v>
      </c>
      <c r="J67">
        <v>0</v>
      </c>
      <c r="K67">
        <v>223</v>
      </c>
      <c r="L67" t="s">
        <v>110</v>
      </c>
      <c r="M67" t="s">
        <v>111</v>
      </c>
      <c r="N67">
        <v>0</v>
      </c>
      <c r="O67">
        <v>0</v>
      </c>
      <c r="Q67" t="s">
        <v>112</v>
      </c>
      <c r="R67">
        <v>0</v>
      </c>
      <c r="S67">
        <v>33</v>
      </c>
      <c r="T67">
        <v>330</v>
      </c>
      <c r="U67" t="s">
        <v>113</v>
      </c>
      <c r="V67">
        <v>281.30264510000001</v>
      </c>
      <c r="W67">
        <v>26.02</v>
      </c>
      <c r="X67">
        <v>38.5</v>
      </c>
      <c r="Y67">
        <v>2.2256083329999998</v>
      </c>
      <c r="Z67">
        <v>14.038930000000001</v>
      </c>
      <c r="AI67">
        <v>0</v>
      </c>
      <c r="AJ67">
        <v>0</v>
      </c>
      <c r="AK67">
        <v>7319.4948255019999</v>
      </c>
      <c r="AL67">
        <v>10830.15183635</v>
      </c>
      <c r="AM67">
        <v>626.069511029502</v>
      </c>
      <c r="AN67">
        <v>3949.1881433737399</v>
      </c>
      <c r="AW67" t="s">
        <v>105</v>
      </c>
      <c r="AX67" t="s">
        <v>106</v>
      </c>
      <c r="AY67">
        <v>2009</v>
      </c>
      <c r="AZ67" t="s">
        <v>107</v>
      </c>
      <c r="BA67" t="s">
        <v>156</v>
      </c>
      <c r="BB67" t="s">
        <v>109</v>
      </c>
      <c r="BC67">
        <v>223</v>
      </c>
      <c r="BD67">
        <v>0</v>
      </c>
      <c r="BE67">
        <v>223</v>
      </c>
      <c r="BF67" t="s">
        <v>114</v>
      </c>
      <c r="BG67" t="s">
        <v>111</v>
      </c>
      <c r="BH67">
        <v>0</v>
      </c>
      <c r="BI67">
        <v>0</v>
      </c>
      <c r="BK67" t="s">
        <v>112</v>
      </c>
      <c r="BL67">
        <v>1</v>
      </c>
      <c r="BM67">
        <v>33</v>
      </c>
      <c r="BN67">
        <v>331</v>
      </c>
      <c r="BO67" t="s">
        <v>113</v>
      </c>
      <c r="BP67">
        <v>367.96062599999999</v>
      </c>
      <c r="BQ67">
        <v>26.105</v>
      </c>
      <c r="BR67">
        <v>36.797499999999999</v>
      </c>
      <c r="BS67">
        <v>2.2900833330000001</v>
      </c>
      <c r="BT67">
        <v>13.236065</v>
      </c>
      <c r="CC67">
        <v>0</v>
      </c>
      <c r="CD67">
        <v>0</v>
      </c>
      <c r="CE67">
        <v>9605.6121417300001</v>
      </c>
      <c r="CF67">
        <v>13540.031135235</v>
      </c>
      <c r="CG67">
        <v>842.66049680284698</v>
      </c>
      <c r="CH67">
        <v>4870.3507631766897</v>
      </c>
      <c r="CQ67">
        <v>1.3080596020318001</v>
      </c>
      <c r="CR67">
        <v>1.0032667179093</v>
      </c>
      <c r="CS67">
        <v>0.95577922077922095</v>
      </c>
      <c r="CT67">
        <v>0.94281152480993902</v>
      </c>
      <c r="DC67" s="2">
        <f>IF(ABS(Table1[[#This Row],[RRyield]]&gt;0),Table1[[#This Row],[RRyield]]*Table1[[#This Row],[RRZn]],"")</f>
        <v>1.3123326637601891</v>
      </c>
      <c r="DD67" s="2">
        <f>IF(ABS(Table1[[#This Row],[RRyield]]&gt;0),Table1[[#This Row],[RRyield]]*Table1[[#This Row],[RRFe]],"")</f>
        <v>1.2502161871627318</v>
      </c>
      <c r="DE67" s="3">
        <f>IF(ABS(Table1[[#This Row],[RRyield]]&gt;0),Table1[[#This Row],[RRyield]]*Table1[[#This Row],[RRN]],"")</f>
        <v>1.2332536679338835</v>
      </c>
    </row>
    <row r="68" spans="1:109" hidden="1">
      <c r="A68">
        <v>67</v>
      </c>
      <c r="B68">
        <v>34</v>
      </c>
      <c r="C68" t="s">
        <v>105</v>
      </c>
      <c r="D68" t="s">
        <v>106</v>
      </c>
      <c r="E68">
        <v>2009</v>
      </c>
      <c r="F68" t="s">
        <v>107</v>
      </c>
      <c r="G68" t="s">
        <v>157</v>
      </c>
      <c r="H68" t="s">
        <v>109</v>
      </c>
      <c r="I68">
        <v>223</v>
      </c>
      <c r="J68">
        <v>0</v>
      </c>
      <c r="K68">
        <v>223</v>
      </c>
      <c r="L68" t="s">
        <v>110</v>
      </c>
      <c r="M68" t="s">
        <v>111</v>
      </c>
      <c r="N68">
        <v>0</v>
      </c>
      <c r="O68">
        <v>0</v>
      </c>
      <c r="Q68" t="s">
        <v>112</v>
      </c>
      <c r="R68">
        <v>0</v>
      </c>
      <c r="S68">
        <v>34</v>
      </c>
      <c r="T68">
        <v>340</v>
      </c>
      <c r="U68" t="s">
        <v>113</v>
      </c>
      <c r="V68">
        <v>299.15348760000001</v>
      </c>
      <c r="W68">
        <v>25.1325</v>
      </c>
      <c r="X68">
        <v>41.952500000000001</v>
      </c>
      <c r="Y68">
        <v>2.311416667</v>
      </c>
      <c r="Z68">
        <v>14.474785000000001</v>
      </c>
      <c r="AI68">
        <v>0</v>
      </c>
      <c r="AJ68">
        <v>0</v>
      </c>
      <c r="AK68">
        <v>7518.4750271069997</v>
      </c>
      <c r="AL68">
        <v>12550.236688539</v>
      </c>
      <c r="AM68">
        <v>691.46835722981803</v>
      </c>
      <c r="AN68">
        <v>4330.1824150101702</v>
      </c>
      <c r="AW68" t="s">
        <v>105</v>
      </c>
      <c r="AX68" t="s">
        <v>106</v>
      </c>
      <c r="AY68">
        <v>2009</v>
      </c>
      <c r="AZ68" t="s">
        <v>107</v>
      </c>
      <c r="BA68" t="s">
        <v>157</v>
      </c>
      <c r="BB68" t="s">
        <v>109</v>
      </c>
      <c r="BC68">
        <v>223</v>
      </c>
      <c r="BD68">
        <v>0</v>
      </c>
      <c r="BE68">
        <v>223</v>
      </c>
      <c r="BF68" t="s">
        <v>114</v>
      </c>
      <c r="BG68" t="s">
        <v>111</v>
      </c>
      <c r="BH68">
        <v>0</v>
      </c>
      <c r="BI68">
        <v>0</v>
      </c>
      <c r="BK68" t="s">
        <v>112</v>
      </c>
      <c r="BL68">
        <v>1</v>
      </c>
      <c r="BM68">
        <v>34</v>
      </c>
      <c r="BN68">
        <v>341</v>
      </c>
      <c r="BO68" t="s">
        <v>113</v>
      </c>
      <c r="BP68">
        <v>432.52353099999999</v>
      </c>
      <c r="BQ68">
        <v>25.6</v>
      </c>
      <c r="BR68">
        <v>40.270000000000003</v>
      </c>
      <c r="BS68">
        <v>2.4582333329999999</v>
      </c>
      <c r="BT68">
        <v>13.55334</v>
      </c>
      <c r="CC68">
        <v>0</v>
      </c>
      <c r="CD68">
        <v>0</v>
      </c>
      <c r="CE68">
        <v>11072.6023936</v>
      </c>
      <c r="CF68">
        <v>17417.722593369999</v>
      </c>
      <c r="CG68">
        <v>1063.24376121106</v>
      </c>
      <c r="CH68">
        <v>5862.1384736435402</v>
      </c>
      <c r="CQ68">
        <v>1.4458247987345201</v>
      </c>
      <c r="CR68">
        <v>1.01860141251368</v>
      </c>
      <c r="CS68">
        <v>0.95989511948036499</v>
      </c>
      <c r="CT68">
        <v>0.93634136880098695</v>
      </c>
      <c r="DC68" s="2">
        <f>IF(ABS(Table1[[#This Row],[RRyield]]&gt;0),Table1[[#This Row],[RRyield]]*Table1[[#This Row],[RRZn]],"")</f>
        <v>1.4727191822382892</v>
      </c>
      <c r="DD68" s="2">
        <f>IF(ABS(Table1[[#This Row],[RRyield]]&gt;0),Table1[[#This Row],[RRyield]]*Table1[[#This Row],[RRFe]],"")</f>
        <v>1.3878401679289467</v>
      </c>
      <c r="DE68" s="3">
        <f>IF(ABS(Table1[[#This Row],[RRyield]]&gt;0),Table1[[#This Row],[RRyield]]*Table1[[#This Row],[RRN]],"")</f>
        <v>1.3537855710934921</v>
      </c>
    </row>
    <row r="69" spans="1:109" hidden="1">
      <c r="A69">
        <v>68</v>
      </c>
      <c r="B69">
        <v>35</v>
      </c>
      <c r="C69" t="s">
        <v>105</v>
      </c>
      <c r="D69" t="s">
        <v>106</v>
      </c>
      <c r="E69">
        <v>2009</v>
      </c>
      <c r="F69" t="s">
        <v>107</v>
      </c>
      <c r="G69" t="s">
        <v>152</v>
      </c>
      <c r="H69" t="s">
        <v>109</v>
      </c>
      <c r="I69">
        <v>187</v>
      </c>
      <c r="J69">
        <v>0</v>
      </c>
      <c r="K69">
        <v>187</v>
      </c>
      <c r="L69" t="s">
        <v>110</v>
      </c>
      <c r="M69" t="s">
        <v>111</v>
      </c>
      <c r="N69">
        <v>0</v>
      </c>
      <c r="O69">
        <v>0</v>
      </c>
      <c r="Q69" t="s">
        <v>117</v>
      </c>
      <c r="R69">
        <v>0</v>
      </c>
      <c r="S69">
        <v>35</v>
      </c>
      <c r="T69">
        <v>350</v>
      </c>
      <c r="U69" t="s">
        <v>113</v>
      </c>
      <c r="V69">
        <v>125.2105263</v>
      </c>
      <c r="W69">
        <v>43.597499999999997</v>
      </c>
      <c r="X69">
        <v>46.6875</v>
      </c>
      <c r="Y69">
        <v>2.9946333329999999</v>
      </c>
      <c r="Z69">
        <v>16.179005</v>
      </c>
      <c r="AI69">
        <v>0</v>
      </c>
      <c r="AJ69">
        <v>0</v>
      </c>
      <c r="AK69">
        <v>5458.8659203642501</v>
      </c>
      <c r="AL69">
        <v>5845.7664466312499</v>
      </c>
      <c r="AM69">
        <v>374.95961570045301</v>
      </c>
      <c r="AN69">
        <v>2025.78173106033</v>
      </c>
      <c r="AW69" t="s">
        <v>105</v>
      </c>
      <c r="AX69" t="s">
        <v>106</v>
      </c>
      <c r="AY69">
        <v>2009</v>
      </c>
      <c r="AZ69" t="s">
        <v>107</v>
      </c>
      <c r="BA69" t="s">
        <v>152</v>
      </c>
      <c r="BB69" t="s">
        <v>109</v>
      </c>
      <c r="BC69">
        <v>187</v>
      </c>
      <c r="BD69">
        <v>0</v>
      </c>
      <c r="BE69">
        <v>187</v>
      </c>
      <c r="BF69" t="s">
        <v>114</v>
      </c>
      <c r="BG69" t="s">
        <v>111</v>
      </c>
      <c r="BH69">
        <v>0</v>
      </c>
      <c r="BI69">
        <v>0</v>
      </c>
      <c r="BK69" t="s">
        <v>117</v>
      </c>
      <c r="BL69">
        <v>1</v>
      </c>
      <c r="BM69">
        <v>35</v>
      </c>
      <c r="BN69">
        <v>351</v>
      </c>
      <c r="BO69" t="s">
        <v>113</v>
      </c>
      <c r="BP69">
        <v>212.6061842</v>
      </c>
      <c r="BQ69">
        <v>26.997499999999999</v>
      </c>
      <c r="BR69">
        <v>44.127499999999998</v>
      </c>
      <c r="BS69">
        <v>2.8579750000000002</v>
      </c>
      <c r="BT69">
        <v>14.922155</v>
      </c>
      <c r="CC69">
        <v>0</v>
      </c>
      <c r="CD69">
        <v>0</v>
      </c>
      <c r="CE69">
        <v>5739.8354579395</v>
      </c>
      <c r="CF69">
        <v>9381.7793932855002</v>
      </c>
      <c r="CG69">
        <v>607.623159288995</v>
      </c>
      <c r="CH69">
        <v>3172.5424345909501</v>
      </c>
      <c r="CQ69">
        <v>1.69798970168533</v>
      </c>
      <c r="CR69">
        <v>0.61924422271919299</v>
      </c>
      <c r="CS69">
        <v>0.94516733601070901</v>
      </c>
      <c r="CT69">
        <v>0.92231598914766399</v>
      </c>
      <c r="DC69" s="2">
        <f>IF(ABS(Table1[[#This Row],[RRyield]]&gt;0),Table1[[#This Row],[RRyield]]*Table1[[#This Row],[RRZn]],"")</f>
        <v>1.0514703130053267</v>
      </c>
      <c r="DD69" s="2">
        <f>IF(ABS(Table1[[#This Row],[RRyield]]&gt;0),Table1[[#This Row],[RRyield]]*Table1[[#This Row],[RRFe]],"")</f>
        <v>1.6048844029155418</v>
      </c>
      <c r="DE69" s="3">
        <f>IF(ABS(Table1[[#This Row],[RRyield]]&gt;0),Table1[[#This Row],[RRyield]]*Table1[[#This Row],[RRN]],"")</f>
        <v>1.5660830512724522</v>
      </c>
    </row>
    <row r="70" spans="1:109" hidden="1">
      <c r="A70">
        <v>69</v>
      </c>
      <c r="B70">
        <v>36</v>
      </c>
      <c r="C70" t="s">
        <v>105</v>
      </c>
      <c r="D70" t="s">
        <v>106</v>
      </c>
      <c r="E70">
        <v>2009</v>
      </c>
      <c r="F70" t="s">
        <v>107</v>
      </c>
      <c r="G70" t="s">
        <v>153</v>
      </c>
      <c r="H70" t="s">
        <v>109</v>
      </c>
      <c r="I70">
        <v>187</v>
      </c>
      <c r="J70">
        <v>0</v>
      </c>
      <c r="K70">
        <v>187</v>
      </c>
      <c r="L70" t="s">
        <v>110</v>
      </c>
      <c r="M70" t="s">
        <v>111</v>
      </c>
      <c r="N70">
        <v>0</v>
      </c>
      <c r="O70">
        <v>0</v>
      </c>
      <c r="Q70" t="s">
        <v>117</v>
      </c>
      <c r="R70">
        <v>0</v>
      </c>
      <c r="S70">
        <v>36</v>
      </c>
      <c r="T70">
        <v>360</v>
      </c>
      <c r="U70" t="s">
        <v>113</v>
      </c>
      <c r="V70">
        <v>100.53618419999999</v>
      </c>
      <c r="W70">
        <v>37.552500000000002</v>
      </c>
      <c r="X70">
        <v>49.174999999999997</v>
      </c>
      <c r="Y70">
        <v>3.5263749999999998</v>
      </c>
      <c r="Z70">
        <v>17.726915000000002</v>
      </c>
      <c r="AI70">
        <v>0</v>
      </c>
      <c r="AJ70">
        <v>0</v>
      </c>
      <c r="AK70">
        <v>3775.3850571705002</v>
      </c>
      <c r="AL70">
        <v>4943.8668580350004</v>
      </c>
      <c r="AM70">
        <v>354.528286558275</v>
      </c>
      <c r="AN70">
        <v>1782.19639173774</v>
      </c>
      <c r="AW70" t="s">
        <v>105</v>
      </c>
      <c r="AX70" t="s">
        <v>106</v>
      </c>
      <c r="AY70">
        <v>2009</v>
      </c>
      <c r="AZ70" t="s">
        <v>107</v>
      </c>
      <c r="BA70" t="s">
        <v>153</v>
      </c>
      <c r="BB70" t="s">
        <v>109</v>
      </c>
      <c r="BC70">
        <v>187</v>
      </c>
      <c r="BD70">
        <v>0</v>
      </c>
      <c r="BE70">
        <v>187</v>
      </c>
      <c r="BF70" t="s">
        <v>114</v>
      </c>
      <c r="BG70" t="s">
        <v>111</v>
      </c>
      <c r="BH70">
        <v>0</v>
      </c>
      <c r="BI70">
        <v>0</v>
      </c>
      <c r="BK70" t="s">
        <v>117</v>
      </c>
      <c r="BL70">
        <v>1</v>
      </c>
      <c r="BM70">
        <v>36</v>
      </c>
      <c r="BN70">
        <v>361</v>
      </c>
      <c r="BO70" t="s">
        <v>113</v>
      </c>
      <c r="BP70">
        <v>143.81907889999999</v>
      </c>
      <c r="BQ70">
        <v>28.24</v>
      </c>
      <c r="BR70">
        <v>41.72</v>
      </c>
      <c r="BS70">
        <v>2.944683333</v>
      </c>
      <c r="BT70">
        <v>15.556215</v>
      </c>
      <c r="CC70">
        <v>0</v>
      </c>
      <c r="CD70">
        <v>0</v>
      </c>
      <c r="CE70">
        <v>4061.450788136</v>
      </c>
      <c r="CF70">
        <v>6000.1319717079996</v>
      </c>
      <c r="CG70">
        <v>423.50164460424202</v>
      </c>
      <c r="CH70">
        <v>2237.28051247036</v>
      </c>
      <c r="CQ70">
        <v>1.4305205637593701</v>
      </c>
      <c r="CR70">
        <v>0.75201384728047405</v>
      </c>
      <c r="CS70">
        <v>0.84839857651245598</v>
      </c>
      <c r="CT70">
        <v>0.877547785387361</v>
      </c>
      <c r="DC70" s="2">
        <f>IF(ABS(Table1[[#This Row],[RRyield]]&gt;0),Table1[[#This Row],[RRyield]]*Table1[[#This Row],[RRZn]],"")</f>
        <v>1.0757712727665165</v>
      </c>
      <c r="DD70" s="2">
        <f>IF(ABS(Table1[[#This Row],[RRyield]]&gt;0),Table1[[#This Row],[RRyield]]*Table1[[#This Row],[RRFe]],"")</f>
        <v>1.2136516099652457</v>
      </c>
      <c r="DE70" s="3">
        <f>IF(ABS(Table1[[#This Row],[RRyield]]&gt;0),Table1[[#This Row],[RRyield]]*Table1[[#This Row],[RRN]],"")</f>
        <v>1.2553501526781143</v>
      </c>
    </row>
    <row r="71" spans="1:109" hidden="1">
      <c r="A71">
        <v>70</v>
      </c>
      <c r="B71">
        <v>37</v>
      </c>
      <c r="C71" t="s">
        <v>105</v>
      </c>
      <c r="D71" t="s">
        <v>106</v>
      </c>
      <c r="E71">
        <v>2009</v>
      </c>
      <c r="F71" t="s">
        <v>107</v>
      </c>
      <c r="G71" t="s">
        <v>154</v>
      </c>
      <c r="H71" t="s">
        <v>109</v>
      </c>
      <c r="I71">
        <v>187</v>
      </c>
      <c r="J71">
        <v>0</v>
      </c>
      <c r="K71">
        <v>187</v>
      </c>
      <c r="L71" t="s">
        <v>110</v>
      </c>
      <c r="M71" t="s">
        <v>111</v>
      </c>
      <c r="N71">
        <v>0</v>
      </c>
      <c r="O71">
        <v>0</v>
      </c>
      <c r="Q71" t="s">
        <v>117</v>
      </c>
      <c r="R71">
        <v>0</v>
      </c>
      <c r="S71">
        <v>37</v>
      </c>
      <c r="T71">
        <v>370</v>
      </c>
      <c r="U71" t="s">
        <v>113</v>
      </c>
      <c r="V71">
        <v>169.5855263</v>
      </c>
      <c r="W71">
        <v>29.004999999999999</v>
      </c>
      <c r="X71">
        <v>44.267499999999998</v>
      </c>
      <c r="Y71">
        <v>3.0230916670000001</v>
      </c>
      <c r="Z71">
        <v>16.993874999999999</v>
      </c>
      <c r="AI71">
        <v>0</v>
      </c>
      <c r="AJ71">
        <v>0</v>
      </c>
      <c r="AK71">
        <v>4918.8281903315001</v>
      </c>
      <c r="AL71">
        <v>7507.1272854852496</v>
      </c>
      <c r="AM71">
        <v>512.67259140133899</v>
      </c>
      <c r="AN71">
        <v>2881.9152357514099</v>
      </c>
      <c r="AW71" t="s">
        <v>105</v>
      </c>
      <c r="AX71" t="s">
        <v>106</v>
      </c>
      <c r="AY71">
        <v>2009</v>
      </c>
      <c r="AZ71" t="s">
        <v>107</v>
      </c>
      <c r="BA71" t="s">
        <v>154</v>
      </c>
      <c r="BB71" t="s">
        <v>109</v>
      </c>
      <c r="BC71">
        <v>187</v>
      </c>
      <c r="BD71">
        <v>0</v>
      </c>
      <c r="BE71">
        <v>187</v>
      </c>
      <c r="BF71" t="s">
        <v>114</v>
      </c>
      <c r="BG71" t="s">
        <v>111</v>
      </c>
      <c r="BH71">
        <v>0</v>
      </c>
      <c r="BI71">
        <v>0</v>
      </c>
      <c r="BK71" t="s">
        <v>117</v>
      </c>
      <c r="BL71">
        <v>1</v>
      </c>
      <c r="BM71">
        <v>37</v>
      </c>
      <c r="BN71">
        <v>371</v>
      </c>
      <c r="BO71" t="s">
        <v>113</v>
      </c>
      <c r="BP71">
        <v>239.25657889999999</v>
      </c>
      <c r="BQ71">
        <v>24.5825</v>
      </c>
      <c r="BR71">
        <v>39.375</v>
      </c>
      <c r="BS71">
        <v>2.5446</v>
      </c>
      <c r="BT71">
        <v>14.692835000000001</v>
      </c>
      <c r="CC71">
        <v>0</v>
      </c>
      <c r="CD71">
        <v>0</v>
      </c>
      <c r="CE71">
        <v>5881.52485080925</v>
      </c>
      <c r="CF71">
        <v>9420.7277941875</v>
      </c>
      <c r="CG71">
        <v>608.81229066894002</v>
      </c>
      <c r="CH71">
        <v>3515.3574364421802</v>
      </c>
      <c r="CQ71">
        <v>1.41083136114311</v>
      </c>
      <c r="CR71">
        <v>0.84752628857093604</v>
      </c>
      <c r="CS71">
        <v>0.88947873722256698</v>
      </c>
      <c r="CT71">
        <v>0.864595920589036</v>
      </c>
      <c r="DC71" s="2">
        <f>IF(ABS(Table1[[#This Row],[RRyield]]&gt;0),Table1[[#This Row],[RRyield]]*Table1[[#This Row],[RRZn]],"")</f>
        <v>1.195716667309102</v>
      </c>
      <c r="DD71" s="2">
        <f>IF(ABS(Table1[[#This Row],[RRyield]]&gt;0),Table1[[#This Row],[RRyield]]*Table1[[#This Row],[RRFe]],"")</f>
        <v>1.2549044975435688</v>
      </c>
      <c r="DE71" s="3">
        <f>IF(ABS(Table1[[#This Row],[RRyield]]&gt;0),Table1[[#This Row],[RRyield]]*Table1[[#This Row],[RRN]],"")</f>
        <v>1.21979903948341</v>
      </c>
    </row>
    <row r="72" spans="1:109" hidden="1">
      <c r="A72">
        <v>71</v>
      </c>
      <c r="B72">
        <v>38</v>
      </c>
      <c r="C72" t="s">
        <v>105</v>
      </c>
      <c r="D72" t="s">
        <v>106</v>
      </c>
      <c r="E72">
        <v>2009</v>
      </c>
      <c r="F72" t="s">
        <v>107</v>
      </c>
      <c r="G72" t="s">
        <v>155</v>
      </c>
      <c r="H72" t="s">
        <v>109</v>
      </c>
      <c r="I72">
        <v>187</v>
      </c>
      <c r="J72">
        <v>0</v>
      </c>
      <c r="K72">
        <v>187</v>
      </c>
      <c r="L72" t="s">
        <v>110</v>
      </c>
      <c r="M72" t="s">
        <v>111</v>
      </c>
      <c r="N72">
        <v>0</v>
      </c>
      <c r="O72">
        <v>0</v>
      </c>
      <c r="Q72" t="s">
        <v>117</v>
      </c>
      <c r="R72">
        <v>0</v>
      </c>
      <c r="S72">
        <v>38</v>
      </c>
      <c r="T72">
        <v>380</v>
      </c>
      <c r="U72" t="s">
        <v>113</v>
      </c>
      <c r="V72">
        <v>139.66118420000001</v>
      </c>
      <c r="W72">
        <v>40.872500000000002</v>
      </c>
      <c r="X72">
        <v>46.674999999999997</v>
      </c>
      <c r="Y72">
        <v>3.4297083330000002</v>
      </c>
      <c r="Z72">
        <v>16.24736</v>
      </c>
      <c r="AI72">
        <v>0</v>
      </c>
      <c r="AJ72">
        <v>0</v>
      </c>
      <c r="AK72">
        <v>5708.3017512144997</v>
      </c>
      <c r="AL72">
        <v>6518.6857725350001</v>
      </c>
      <c r="AM72">
        <v>478.99712724738799</v>
      </c>
      <c r="AN72">
        <v>2269.1255377237098</v>
      </c>
      <c r="AW72" t="s">
        <v>105</v>
      </c>
      <c r="AX72" t="s">
        <v>106</v>
      </c>
      <c r="AY72">
        <v>2009</v>
      </c>
      <c r="AZ72" t="s">
        <v>107</v>
      </c>
      <c r="BA72" t="s">
        <v>155</v>
      </c>
      <c r="BB72" t="s">
        <v>109</v>
      </c>
      <c r="BC72">
        <v>187</v>
      </c>
      <c r="BD72">
        <v>0</v>
      </c>
      <c r="BE72">
        <v>187</v>
      </c>
      <c r="BF72" t="s">
        <v>114</v>
      </c>
      <c r="BG72" t="s">
        <v>111</v>
      </c>
      <c r="BH72">
        <v>0</v>
      </c>
      <c r="BI72">
        <v>0</v>
      </c>
      <c r="BK72" t="s">
        <v>117</v>
      </c>
      <c r="BL72">
        <v>1</v>
      </c>
      <c r="BM72">
        <v>38</v>
      </c>
      <c r="BN72">
        <v>381</v>
      </c>
      <c r="BO72" t="s">
        <v>113</v>
      </c>
      <c r="BP72">
        <v>143.1480263</v>
      </c>
      <c r="BQ72">
        <v>27.69</v>
      </c>
      <c r="BR72">
        <v>42.6875</v>
      </c>
      <c r="BS72">
        <v>2.901783333</v>
      </c>
      <c r="BT72">
        <v>14.918234999999999</v>
      </c>
      <c r="CC72">
        <v>0</v>
      </c>
      <c r="CD72">
        <v>0</v>
      </c>
      <c r="CE72">
        <v>3963.7688482469998</v>
      </c>
      <c r="CF72">
        <v>6110.6313726812496</v>
      </c>
      <c r="CG72">
        <v>415.38455686918599</v>
      </c>
      <c r="CH72">
        <v>2135.5158961295801</v>
      </c>
      <c r="CQ72">
        <v>1.0249664365941999</v>
      </c>
      <c r="CR72">
        <v>0.67747262829530897</v>
      </c>
      <c r="CS72">
        <v>0.91456882699517905</v>
      </c>
      <c r="CT72">
        <v>0.91819440204439395</v>
      </c>
      <c r="DC72" s="2">
        <f>IF(ABS(Table1[[#This Row],[RRyield]]&gt;0),Table1[[#This Row],[RRyield]]*Table1[[#This Row],[RRZn]],"")</f>
        <v>0.69438670571394978</v>
      </c>
      <c r="DD72" s="2">
        <f>IF(ABS(Table1[[#This Row],[RRyield]]&gt;0),Table1[[#This Row],[RRyield]]*Table1[[#This Row],[RRFe]],"")</f>
        <v>0.93740235162538599</v>
      </c>
      <c r="DE72" s="3">
        <f>IF(ABS(Table1[[#This Row],[RRyield]]&gt;0),Table1[[#This Row],[RRyield]]*Table1[[#This Row],[RRN]],"")</f>
        <v>0.94111844436418468</v>
      </c>
    </row>
    <row r="73" spans="1:109" hidden="1">
      <c r="A73">
        <v>72</v>
      </c>
      <c r="B73">
        <v>39</v>
      </c>
      <c r="C73" t="s">
        <v>105</v>
      </c>
      <c r="D73" t="s">
        <v>106</v>
      </c>
      <c r="E73">
        <v>2009</v>
      </c>
      <c r="F73" t="s">
        <v>107</v>
      </c>
      <c r="G73" t="s">
        <v>156</v>
      </c>
      <c r="H73" t="s">
        <v>109</v>
      </c>
      <c r="I73">
        <v>187</v>
      </c>
      <c r="J73">
        <v>0</v>
      </c>
      <c r="K73">
        <v>187</v>
      </c>
      <c r="L73" t="s">
        <v>110</v>
      </c>
      <c r="M73" t="s">
        <v>111</v>
      </c>
      <c r="N73">
        <v>0</v>
      </c>
      <c r="O73">
        <v>0</v>
      </c>
      <c r="Q73" t="s">
        <v>117</v>
      </c>
      <c r="R73">
        <v>0</v>
      </c>
      <c r="S73">
        <v>39</v>
      </c>
      <c r="T73">
        <v>390</v>
      </c>
      <c r="U73" t="s">
        <v>113</v>
      </c>
      <c r="V73">
        <v>125.25328949999999</v>
      </c>
      <c r="W73">
        <v>34.377499999999998</v>
      </c>
      <c r="X73">
        <v>51.442500000000003</v>
      </c>
      <c r="Y73">
        <v>3.0241666669999998</v>
      </c>
      <c r="Z73">
        <v>17.254799999999999</v>
      </c>
      <c r="AI73">
        <v>0</v>
      </c>
      <c r="AJ73">
        <v>0</v>
      </c>
      <c r="AK73">
        <v>4305.8949597862502</v>
      </c>
      <c r="AL73">
        <v>6443.3423451037497</v>
      </c>
      <c r="AM73">
        <v>378.78682303800099</v>
      </c>
      <c r="AN73">
        <v>2161.2204596646002</v>
      </c>
      <c r="AW73" t="s">
        <v>105</v>
      </c>
      <c r="AX73" t="s">
        <v>106</v>
      </c>
      <c r="AY73">
        <v>2009</v>
      </c>
      <c r="AZ73" t="s">
        <v>107</v>
      </c>
      <c r="BA73" t="s">
        <v>156</v>
      </c>
      <c r="BB73" t="s">
        <v>109</v>
      </c>
      <c r="BC73">
        <v>187</v>
      </c>
      <c r="BD73">
        <v>0</v>
      </c>
      <c r="BE73">
        <v>187</v>
      </c>
      <c r="BF73" t="s">
        <v>114</v>
      </c>
      <c r="BG73" t="s">
        <v>111</v>
      </c>
      <c r="BH73">
        <v>0</v>
      </c>
      <c r="BI73">
        <v>0</v>
      </c>
      <c r="BK73" t="s">
        <v>117</v>
      </c>
      <c r="BL73">
        <v>1</v>
      </c>
      <c r="BM73">
        <v>39</v>
      </c>
      <c r="BN73">
        <v>391</v>
      </c>
      <c r="BO73" t="s">
        <v>113</v>
      </c>
      <c r="BP73">
        <v>205.62828949999999</v>
      </c>
      <c r="BQ73">
        <v>27.204999999999998</v>
      </c>
      <c r="BR73">
        <v>47.42</v>
      </c>
      <c r="BS73">
        <v>3.3899666669999999</v>
      </c>
      <c r="BT73">
        <v>16.001625000000001</v>
      </c>
      <c r="CC73">
        <v>0</v>
      </c>
      <c r="CD73">
        <v>0</v>
      </c>
      <c r="CE73">
        <v>5594.1176158475</v>
      </c>
      <c r="CF73">
        <v>9750.8934880899997</v>
      </c>
      <c r="CG73">
        <v>697.07304719722595</v>
      </c>
      <c r="CH73">
        <v>3290.3867779704401</v>
      </c>
      <c r="CQ73">
        <v>1.6416997136031299</v>
      </c>
      <c r="CR73">
        <v>0.79136062831794096</v>
      </c>
      <c r="CS73">
        <v>0.921805899791029</v>
      </c>
      <c r="CT73">
        <v>0.92737238333681105</v>
      </c>
      <c r="DC73" s="2">
        <f>IF(ABS(Table1[[#This Row],[RRyield]]&gt;0),Table1[[#This Row],[RRyield]]*Table1[[#This Row],[RRZn]],"")</f>
        <v>1.2991765168663567</v>
      </c>
      <c r="DD73" s="2">
        <f>IF(ABS(Table1[[#This Row],[RRyield]]&gt;0),Table1[[#This Row],[RRyield]]*Table1[[#This Row],[RRFe]],"")</f>
        <v>1.5133284816846078</v>
      </c>
      <c r="DE73" s="3">
        <f>IF(ABS(Table1[[#This Row],[RRyield]]&gt;0),Table1[[#This Row],[RRyield]]*Table1[[#This Row],[RRN]],"")</f>
        <v>1.5224669761274947</v>
      </c>
    </row>
    <row r="74" spans="1:109" hidden="1">
      <c r="A74">
        <v>73</v>
      </c>
      <c r="B74">
        <v>4</v>
      </c>
      <c r="C74" t="s">
        <v>105</v>
      </c>
      <c r="D74" t="s">
        <v>106</v>
      </c>
      <c r="E74">
        <v>2007</v>
      </c>
      <c r="F74" t="s">
        <v>107</v>
      </c>
      <c r="G74" t="s">
        <v>115</v>
      </c>
      <c r="H74" t="s">
        <v>109</v>
      </c>
      <c r="I74">
        <v>79</v>
      </c>
      <c r="J74">
        <v>48</v>
      </c>
      <c r="K74">
        <v>127</v>
      </c>
      <c r="L74" t="s">
        <v>110</v>
      </c>
      <c r="M74" t="s">
        <v>111</v>
      </c>
      <c r="N74">
        <v>0</v>
      </c>
      <c r="O74">
        <v>0</v>
      </c>
      <c r="Q74" t="s">
        <v>117</v>
      </c>
      <c r="R74">
        <v>0</v>
      </c>
      <c r="S74">
        <v>4</v>
      </c>
      <c r="T74">
        <v>40</v>
      </c>
      <c r="U74" t="s">
        <v>113</v>
      </c>
      <c r="V74">
        <v>203.01075270000001</v>
      </c>
      <c r="W74">
        <v>33.49</v>
      </c>
      <c r="X74">
        <v>41.155000000000001</v>
      </c>
      <c r="Y74">
        <v>1.936891667</v>
      </c>
      <c r="Z74">
        <v>14.051276250000001</v>
      </c>
      <c r="AI74">
        <v>0</v>
      </c>
      <c r="AJ74">
        <v>0</v>
      </c>
      <c r="AK74">
        <v>6798.8301079229996</v>
      </c>
      <c r="AL74">
        <v>8354.9075273684994</v>
      </c>
      <c r="AM74">
        <v>393.20983521602801</v>
      </c>
      <c r="AN74">
        <v>2852.5601679081301</v>
      </c>
      <c r="AW74" t="s">
        <v>105</v>
      </c>
      <c r="AX74" t="s">
        <v>106</v>
      </c>
      <c r="AY74">
        <v>2007</v>
      </c>
      <c r="AZ74" t="s">
        <v>107</v>
      </c>
      <c r="BA74" t="s">
        <v>115</v>
      </c>
      <c r="BB74" t="s">
        <v>109</v>
      </c>
      <c r="BC74">
        <v>79</v>
      </c>
      <c r="BD74">
        <v>48</v>
      </c>
      <c r="BE74">
        <v>127</v>
      </c>
      <c r="BF74" t="s">
        <v>114</v>
      </c>
      <c r="BG74" t="s">
        <v>111</v>
      </c>
      <c r="BH74">
        <v>0</v>
      </c>
      <c r="BI74">
        <v>0</v>
      </c>
      <c r="BK74" t="s">
        <v>117</v>
      </c>
      <c r="BL74">
        <v>1</v>
      </c>
      <c r="BM74">
        <v>4</v>
      </c>
      <c r="BN74">
        <v>41</v>
      </c>
      <c r="BO74" t="s">
        <v>113</v>
      </c>
      <c r="BP74">
        <v>220.50307219999999</v>
      </c>
      <c r="BQ74">
        <v>32.270000000000003</v>
      </c>
      <c r="BR74">
        <v>37.51</v>
      </c>
      <c r="BS74">
        <v>2.3252999999999999</v>
      </c>
      <c r="BT74">
        <v>13.383290000000001</v>
      </c>
      <c r="CC74">
        <v>0</v>
      </c>
      <c r="CD74">
        <v>0</v>
      </c>
      <c r="CE74">
        <v>7115.6341398940003</v>
      </c>
      <c r="CF74">
        <v>8271.0702382220006</v>
      </c>
      <c r="CG74">
        <v>512.73579378666</v>
      </c>
      <c r="CH74">
        <v>2951.05656114354</v>
      </c>
      <c r="CQ74">
        <v>1.0861644975320599</v>
      </c>
      <c r="CR74">
        <v>0.96357121528814604</v>
      </c>
      <c r="CS74">
        <v>0.91143238974608198</v>
      </c>
      <c r="CT74">
        <v>0.95246081294572804</v>
      </c>
      <c r="DC74" s="2">
        <f>IF(ABS(Table1[[#This Row],[RRyield]]&gt;0),Table1[[#This Row],[RRyield]]*Table1[[#This Row],[RRZn]],"")</f>
        <v>1.0465968448898055</v>
      </c>
      <c r="DD74" s="2">
        <f>IF(ABS(Table1[[#This Row],[RRyield]]&gt;0),Table1[[#This Row],[RRyield]]*Table1[[#This Row],[RRFe]],"")</f>
        <v>0.98996550364299774</v>
      </c>
      <c r="DE74" s="3">
        <f>IF(ABS(Table1[[#This Row],[RRyield]]&gt;0),Table1[[#This Row],[RRyield]]*Table1[[#This Row],[RRN]],"")</f>
        <v>1.034529120312174</v>
      </c>
    </row>
    <row r="75" spans="1:109" hidden="1">
      <c r="A75">
        <v>74</v>
      </c>
      <c r="B75">
        <v>40</v>
      </c>
      <c r="C75" t="s">
        <v>105</v>
      </c>
      <c r="D75" t="s">
        <v>106</v>
      </c>
      <c r="E75">
        <v>2009</v>
      </c>
      <c r="F75" t="s">
        <v>107</v>
      </c>
      <c r="G75" t="s">
        <v>157</v>
      </c>
      <c r="H75" t="s">
        <v>109</v>
      </c>
      <c r="I75">
        <v>187</v>
      </c>
      <c r="J75">
        <v>0</v>
      </c>
      <c r="K75">
        <v>187</v>
      </c>
      <c r="L75" t="s">
        <v>110</v>
      </c>
      <c r="M75" t="s">
        <v>111</v>
      </c>
      <c r="N75">
        <v>0</v>
      </c>
      <c r="O75">
        <v>0</v>
      </c>
      <c r="Q75" t="s">
        <v>117</v>
      </c>
      <c r="R75">
        <v>0</v>
      </c>
      <c r="S75">
        <v>40</v>
      </c>
      <c r="T75">
        <v>400</v>
      </c>
      <c r="U75" t="s">
        <v>113</v>
      </c>
      <c r="V75">
        <v>131.99013160000001</v>
      </c>
      <c r="W75">
        <v>37.545000000000002</v>
      </c>
      <c r="X75">
        <v>52.887500000000003</v>
      </c>
      <c r="Y75">
        <v>3.2003166670000001</v>
      </c>
      <c r="Z75">
        <v>19.042565</v>
      </c>
      <c r="AI75">
        <v>0</v>
      </c>
      <c r="AJ75">
        <v>0</v>
      </c>
      <c r="AK75">
        <v>4955.5694909220001</v>
      </c>
      <c r="AL75">
        <v>6980.6280849949999</v>
      </c>
      <c r="AM75">
        <v>422.41021803900298</v>
      </c>
      <c r="AN75">
        <v>2513.4306603515502</v>
      </c>
      <c r="AW75" t="s">
        <v>105</v>
      </c>
      <c r="AX75" t="s">
        <v>106</v>
      </c>
      <c r="AY75">
        <v>2009</v>
      </c>
      <c r="AZ75" t="s">
        <v>107</v>
      </c>
      <c r="BA75" t="s">
        <v>157</v>
      </c>
      <c r="BB75" t="s">
        <v>109</v>
      </c>
      <c r="BC75">
        <v>187</v>
      </c>
      <c r="BD75">
        <v>0</v>
      </c>
      <c r="BE75">
        <v>187</v>
      </c>
      <c r="BF75" t="s">
        <v>114</v>
      </c>
      <c r="BG75" t="s">
        <v>111</v>
      </c>
      <c r="BH75">
        <v>0</v>
      </c>
      <c r="BI75">
        <v>0</v>
      </c>
      <c r="BK75" t="s">
        <v>117</v>
      </c>
      <c r="BL75">
        <v>1</v>
      </c>
      <c r="BM75">
        <v>40</v>
      </c>
      <c r="BN75">
        <v>401</v>
      </c>
      <c r="BO75" t="s">
        <v>113</v>
      </c>
      <c r="BP75">
        <v>171.3980263</v>
      </c>
      <c r="BQ75">
        <v>28.954999999999998</v>
      </c>
      <c r="BR75">
        <v>47.387500000000003</v>
      </c>
      <c r="BS75">
        <v>3.0078583330000002</v>
      </c>
      <c r="BT75">
        <v>17.12152</v>
      </c>
      <c r="CC75">
        <v>0</v>
      </c>
      <c r="CD75">
        <v>0</v>
      </c>
      <c r="CE75">
        <v>4962.8298515164997</v>
      </c>
      <c r="CF75">
        <v>8122.1239712912502</v>
      </c>
      <c r="CG75">
        <v>515.54098166620804</v>
      </c>
      <c r="CH75">
        <v>2934.5947352559801</v>
      </c>
      <c r="CQ75">
        <v>1.2985669778664</v>
      </c>
      <c r="CR75">
        <v>0.77120788387268602</v>
      </c>
      <c r="CS75">
        <v>0.89600567241786799</v>
      </c>
      <c r="CT75">
        <v>0.89911836982045201</v>
      </c>
      <c r="DC75" s="2">
        <f>IF(ABS(Table1[[#This Row],[RRyield]]&gt;0),Table1[[#This Row],[RRyield]]*Table1[[#This Row],[RRZn]],"")</f>
        <v>1.0014650910672953</v>
      </c>
      <c r="DD75" s="2">
        <f>IF(ABS(Table1[[#This Row],[RRyield]]&gt;0),Table1[[#This Row],[RRyield]]*Table1[[#This Row],[RRFe]],"")</f>
        <v>1.1635233781828225</v>
      </c>
      <c r="DE75" s="3">
        <f>IF(ABS(Table1[[#This Row],[RRyield]]&gt;0),Table1[[#This Row],[RRyield]]*Table1[[#This Row],[RRN]],"")</f>
        <v>1.1675654242419085</v>
      </c>
    </row>
    <row r="76" spans="1:109" hidden="1">
      <c r="A76">
        <v>75</v>
      </c>
      <c r="B76">
        <v>41</v>
      </c>
      <c r="C76" t="s">
        <v>105</v>
      </c>
      <c r="D76" t="s">
        <v>106</v>
      </c>
      <c r="E76">
        <v>2009</v>
      </c>
      <c r="F76" t="s">
        <v>107</v>
      </c>
      <c r="G76" t="s">
        <v>108</v>
      </c>
      <c r="H76" t="s">
        <v>109</v>
      </c>
      <c r="I76">
        <v>223</v>
      </c>
      <c r="J76">
        <v>0</v>
      </c>
      <c r="K76">
        <v>223</v>
      </c>
      <c r="L76" t="s">
        <v>110</v>
      </c>
      <c r="M76" t="s">
        <v>111</v>
      </c>
      <c r="N76">
        <v>0</v>
      </c>
      <c r="O76">
        <v>0</v>
      </c>
      <c r="Q76" t="s">
        <v>112</v>
      </c>
      <c r="R76">
        <v>0</v>
      </c>
      <c r="S76">
        <v>41</v>
      </c>
      <c r="T76">
        <v>410</v>
      </c>
      <c r="U76" t="s">
        <v>113</v>
      </c>
      <c r="V76">
        <v>285.90460530000001</v>
      </c>
      <c r="W76">
        <v>28.56</v>
      </c>
      <c r="X76">
        <v>36.072499999999998</v>
      </c>
      <c r="Y76">
        <v>3.1396166669999999</v>
      </c>
      <c r="Z76">
        <v>15.262705</v>
      </c>
      <c r="AI76">
        <v>0</v>
      </c>
      <c r="AJ76">
        <v>0</v>
      </c>
      <c r="AK76">
        <v>8165.4355273680003</v>
      </c>
      <c r="AL76">
        <v>10313.293874684299</v>
      </c>
      <c r="AM76">
        <v>897.63086397193604</v>
      </c>
      <c r="AN76">
        <v>4363.6776488353398</v>
      </c>
      <c r="AW76" t="s">
        <v>105</v>
      </c>
      <c r="AX76" t="s">
        <v>106</v>
      </c>
      <c r="AY76">
        <v>2009</v>
      </c>
      <c r="AZ76" t="s">
        <v>107</v>
      </c>
      <c r="BA76" t="s">
        <v>108</v>
      </c>
      <c r="BB76" t="s">
        <v>109</v>
      </c>
      <c r="BC76">
        <v>223</v>
      </c>
      <c r="BD76">
        <v>0</v>
      </c>
      <c r="BE76">
        <v>223</v>
      </c>
      <c r="BF76" t="s">
        <v>114</v>
      </c>
      <c r="BG76" t="s">
        <v>111</v>
      </c>
      <c r="BH76">
        <v>0</v>
      </c>
      <c r="BI76">
        <v>0</v>
      </c>
      <c r="BK76" t="s">
        <v>112</v>
      </c>
      <c r="BL76">
        <v>1</v>
      </c>
      <c r="BM76">
        <v>41</v>
      </c>
      <c r="BN76">
        <v>411</v>
      </c>
      <c r="BO76" t="s">
        <v>113</v>
      </c>
      <c r="BP76">
        <v>336.03618419999998</v>
      </c>
      <c r="BQ76">
        <v>27.035</v>
      </c>
      <c r="BR76">
        <v>36.494999999999997</v>
      </c>
      <c r="BS76">
        <v>2.7714416669999999</v>
      </c>
      <c r="BT76">
        <v>14.237625</v>
      </c>
      <c r="CC76">
        <v>0</v>
      </c>
      <c r="CD76">
        <v>0</v>
      </c>
      <c r="CE76">
        <v>9084.7382398469999</v>
      </c>
      <c r="CF76">
        <v>12263.640542379</v>
      </c>
      <c r="CG76">
        <v>931.30468251156697</v>
      </c>
      <c r="CH76">
        <v>4784.3571770705203</v>
      </c>
      <c r="CQ76">
        <v>1.1753437264411899</v>
      </c>
      <c r="CR76">
        <v>0.94660364145658304</v>
      </c>
      <c r="CS76">
        <v>1.0117125233903901</v>
      </c>
      <c r="CT76">
        <v>0.932837593336175</v>
      </c>
      <c r="DC76" s="2">
        <f>IF(ABS(Table1[[#This Row],[RRyield]]&gt;0),Table1[[#This Row],[RRyield]]*Table1[[#This Row],[RRZn]],"")</f>
        <v>1.1125846514123803</v>
      </c>
      <c r="DD76" s="2">
        <f>IF(ABS(Table1[[#This Row],[RRyield]]&gt;0),Table1[[#This Row],[RRyield]]*Table1[[#This Row],[RRFe]],"")</f>
        <v>1.1891099673288805</v>
      </c>
      <c r="DE76" s="3">
        <f>IF(ABS(Table1[[#This Row],[RRyield]]&gt;0),Table1[[#This Row],[RRyield]]*Table1[[#This Row],[RRN]],"")</f>
        <v>1.0964048131161712</v>
      </c>
    </row>
    <row r="77" spans="1:109" hidden="1">
      <c r="A77">
        <v>76</v>
      </c>
      <c r="B77">
        <v>42</v>
      </c>
      <c r="C77" t="s">
        <v>105</v>
      </c>
      <c r="D77" t="s">
        <v>106</v>
      </c>
      <c r="E77">
        <v>2009</v>
      </c>
      <c r="F77" t="s">
        <v>107</v>
      </c>
      <c r="G77" t="s">
        <v>115</v>
      </c>
      <c r="H77" t="s">
        <v>109</v>
      </c>
      <c r="I77">
        <v>223</v>
      </c>
      <c r="J77">
        <v>0</v>
      </c>
      <c r="K77">
        <v>223</v>
      </c>
      <c r="L77" t="s">
        <v>110</v>
      </c>
      <c r="M77" t="s">
        <v>111</v>
      </c>
      <c r="N77">
        <v>0</v>
      </c>
      <c r="O77">
        <v>0</v>
      </c>
      <c r="Q77" t="s">
        <v>112</v>
      </c>
      <c r="R77">
        <v>0</v>
      </c>
      <c r="S77">
        <v>42</v>
      </c>
      <c r="T77">
        <v>420</v>
      </c>
      <c r="U77" t="s">
        <v>113</v>
      </c>
      <c r="V77">
        <v>274.14802630000003</v>
      </c>
      <c r="W77">
        <v>28.6525</v>
      </c>
      <c r="X77">
        <v>42.092500000000001</v>
      </c>
      <c r="Y77">
        <v>2.8053083330000002</v>
      </c>
      <c r="Z77">
        <v>15.203659999999999</v>
      </c>
      <c r="AI77">
        <v>0</v>
      </c>
      <c r="AJ77">
        <v>0</v>
      </c>
      <c r="AK77">
        <v>7855.0263235607499</v>
      </c>
      <c r="AL77">
        <v>11539.5757970328</v>
      </c>
      <c r="AM77">
        <v>769.06974265489305</v>
      </c>
      <c r="AN77">
        <v>4168.0533815362596</v>
      </c>
      <c r="AW77" t="s">
        <v>105</v>
      </c>
      <c r="AX77" t="s">
        <v>106</v>
      </c>
      <c r="AY77">
        <v>2009</v>
      </c>
      <c r="AZ77" t="s">
        <v>107</v>
      </c>
      <c r="BA77" t="s">
        <v>115</v>
      </c>
      <c r="BB77" t="s">
        <v>109</v>
      </c>
      <c r="BC77">
        <v>223</v>
      </c>
      <c r="BD77">
        <v>0</v>
      </c>
      <c r="BE77">
        <v>223</v>
      </c>
      <c r="BF77" t="s">
        <v>114</v>
      </c>
      <c r="BG77" t="s">
        <v>111</v>
      </c>
      <c r="BH77">
        <v>0</v>
      </c>
      <c r="BI77">
        <v>0</v>
      </c>
      <c r="BK77" t="s">
        <v>112</v>
      </c>
      <c r="BL77">
        <v>1</v>
      </c>
      <c r="BM77">
        <v>42</v>
      </c>
      <c r="BN77">
        <v>421</v>
      </c>
      <c r="BO77" t="s">
        <v>113</v>
      </c>
      <c r="BP77">
        <v>292.53947369999997</v>
      </c>
      <c r="BQ77">
        <v>28.8125</v>
      </c>
      <c r="BR77">
        <v>38.172499999999999</v>
      </c>
      <c r="BS77">
        <v>2.6361249999999998</v>
      </c>
      <c r="BT77">
        <v>14.563230000000001</v>
      </c>
      <c r="CC77">
        <v>0</v>
      </c>
      <c r="CD77">
        <v>0</v>
      </c>
      <c r="CE77">
        <v>8428.7935859812496</v>
      </c>
      <c r="CF77">
        <v>11166.963059813201</v>
      </c>
      <c r="CG77">
        <v>771.17062010741199</v>
      </c>
      <c r="CH77">
        <v>4260.3196395720497</v>
      </c>
      <c r="CQ77">
        <v>1.0670858282228699</v>
      </c>
      <c r="CR77">
        <v>1.0055841549603</v>
      </c>
      <c r="CS77">
        <v>0.90687177050543399</v>
      </c>
      <c r="CT77">
        <v>0.95787659024208605</v>
      </c>
      <c r="DC77" s="2">
        <f>IF(ABS(Table1[[#This Row],[RRyield]]&gt;0),Table1[[#This Row],[RRyield]]*Table1[[#This Row],[RRZn]],"")</f>
        <v>1.0730446008436065</v>
      </c>
      <c r="DD77" s="2">
        <f>IF(ABS(Table1[[#This Row],[RRyield]]&gt;0),Table1[[#This Row],[RRyield]]*Table1[[#This Row],[RRFe]],"")</f>
        <v>0.96771001432173143</v>
      </c>
      <c r="DE77" s="3">
        <f>IF(ABS(Table1[[#This Row],[RRyield]]&gt;0),Table1[[#This Row],[RRyield]]*Table1[[#This Row],[RRN]],"")</f>
        <v>1.022136534633775</v>
      </c>
    </row>
    <row r="78" spans="1:109" hidden="1">
      <c r="A78">
        <v>77</v>
      </c>
      <c r="B78">
        <v>43</v>
      </c>
      <c r="C78" t="s">
        <v>105</v>
      </c>
      <c r="D78" t="s">
        <v>106</v>
      </c>
      <c r="E78">
        <v>2009</v>
      </c>
      <c r="F78" t="s">
        <v>107</v>
      </c>
      <c r="G78" t="s">
        <v>108</v>
      </c>
      <c r="H78" t="s">
        <v>109</v>
      </c>
      <c r="I78">
        <v>187</v>
      </c>
      <c r="J78">
        <v>0</v>
      </c>
      <c r="K78">
        <v>187</v>
      </c>
      <c r="L78" t="s">
        <v>110</v>
      </c>
      <c r="M78" t="s">
        <v>111</v>
      </c>
      <c r="N78">
        <v>0</v>
      </c>
      <c r="O78">
        <v>0</v>
      </c>
      <c r="Q78" t="s">
        <v>117</v>
      </c>
      <c r="R78">
        <v>0</v>
      </c>
      <c r="S78">
        <v>43</v>
      </c>
      <c r="T78">
        <v>430</v>
      </c>
      <c r="U78" t="s">
        <v>113</v>
      </c>
      <c r="V78">
        <v>151.65789470000001</v>
      </c>
      <c r="W78">
        <v>31.817499999999999</v>
      </c>
      <c r="X78">
        <v>41.47</v>
      </c>
      <c r="Y78">
        <v>3.0427249999999999</v>
      </c>
      <c r="Z78">
        <v>16.610939999999999</v>
      </c>
      <c r="AI78">
        <v>0</v>
      </c>
      <c r="AJ78">
        <v>0</v>
      </c>
      <c r="AK78">
        <v>4825.3750646172502</v>
      </c>
      <c r="AL78">
        <v>6289.2528932089999</v>
      </c>
      <c r="AM78">
        <v>461.45326765105801</v>
      </c>
      <c r="AN78">
        <v>2519.1801893880202</v>
      </c>
      <c r="AW78" t="s">
        <v>105</v>
      </c>
      <c r="AX78" t="s">
        <v>106</v>
      </c>
      <c r="AY78">
        <v>2009</v>
      </c>
      <c r="AZ78" t="s">
        <v>107</v>
      </c>
      <c r="BA78" t="s">
        <v>108</v>
      </c>
      <c r="BB78" t="s">
        <v>109</v>
      </c>
      <c r="BC78">
        <v>187</v>
      </c>
      <c r="BD78">
        <v>0</v>
      </c>
      <c r="BE78">
        <v>187</v>
      </c>
      <c r="BF78" t="s">
        <v>114</v>
      </c>
      <c r="BG78" t="s">
        <v>111</v>
      </c>
      <c r="BH78">
        <v>0</v>
      </c>
      <c r="BI78">
        <v>0</v>
      </c>
      <c r="BK78" t="s">
        <v>117</v>
      </c>
      <c r="BL78">
        <v>1</v>
      </c>
      <c r="BM78">
        <v>43</v>
      </c>
      <c r="BN78">
        <v>431</v>
      </c>
      <c r="BO78" t="s">
        <v>113</v>
      </c>
      <c r="BP78">
        <v>220.4769737</v>
      </c>
      <c r="BQ78">
        <v>24.2</v>
      </c>
      <c r="BR78">
        <v>41.8825</v>
      </c>
      <c r="BS78">
        <v>2.6697500000000001</v>
      </c>
      <c r="BT78">
        <v>14.793775</v>
      </c>
      <c r="CC78">
        <v>0</v>
      </c>
      <c r="CD78">
        <v>0</v>
      </c>
      <c r="CE78">
        <v>5335.5427635400001</v>
      </c>
      <c r="CF78">
        <v>9234.1268509902493</v>
      </c>
      <c r="CG78">
        <v>588.61840053557501</v>
      </c>
      <c r="CH78">
        <v>3261.6867415987199</v>
      </c>
      <c r="CQ78">
        <v>1.4537784144777499</v>
      </c>
      <c r="CR78">
        <v>0.76058772687986198</v>
      </c>
      <c r="CS78">
        <v>1.0099469496021201</v>
      </c>
      <c r="CT78">
        <v>0.89060432461979899</v>
      </c>
      <c r="DC78" s="2">
        <f>IF(ABS(Table1[[#This Row],[RRyield]]&gt;0),Table1[[#This Row],[RRyield]]*Table1[[#This Row],[RRZn]],"")</f>
        <v>1.1057260196546417</v>
      </c>
      <c r="DD78" s="2">
        <f>IF(ABS(Table1[[#This Row],[RRyield]]&gt;0),Table1[[#This Row],[RRyield]]*Table1[[#This Row],[RRFe]],"")</f>
        <v>1.46823907509921</v>
      </c>
      <c r="DE78" s="3">
        <f>IF(ABS(Table1[[#This Row],[RRyield]]&gt;0),Table1[[#This Row],[RRyield]]*Table1[[#This Row],[RRN]],"")</f>
        <v>1.2947413429727987</v>
      </c>
    </row>
    <row r="79" spans="1:109" hidden="1">
      <c r="A79">
        <v>78</v>
      </c>
      <c r="B79">
        <v>44</v>
      </c>
      <c r="C79" t="s">
        <v>105</v>
      </c>
      <c r="D79" t="s">
        <v>106</v>
      </c>
      <c r="E79">
        <v>2009</v>
      </c>
      <c r="F79" t="s">
        <v>107</v>
      </c>
      <c r="G79" t="s">
        <v>115</v>
      </c>
      <c r="H79" t="s">
        <v>109</v>
      </c>
      <c r="I79">
        <v>187</v>
      </c>
      <c r="J79">
        <v>0</v>
      </c>
      <c r="K79">
        <v>187</v>
      </c>
      <c r="L79" t="s">
        <v>110</v>
      </c>
      <c r="M79" t="s">
        <v>111</v>
      </c>
      <c r="N79">
        <v>0</v>
      </c>
      <c r="O79">
        <v>0</v>
      </c>
      <c r="Q79" t="s">
        <v>117</v>
      </c>
      <c r="R79">
        <v>0</v>
      </c>
      <c r="S79">
        <v>44</v>
      </c>
      <c r="T79">
        <v>440</v>
      </c>
      <c r="U79" t="s">
        <v>113</v>
      </c>
      <c r="V79">
        <v>116.7302632</v>
      </c>
      <c r="W79">
        <v>34.962499999999999</v>
      </c>
      <c r="X79">
        <v>52.505000000000003</v>
      </c>
      <c r="Y79">
        <v>3.064158333</v>
      </c>
      <c r="Z79">
        <v>17.324380000000001</v>
      </c>
      <c r="AI79">
        <v>0</v>
      </c>
      <c r="AJ79">
        <v>0</v>
      </c>
      <c r="AK79">
        <v>4081.1818271299999</v>
      </c>
      <c r="AL79">
        <v>6128.9224693160004</v>
      </c>
      <c r="AM79">
        <v>357.68000869756298</v>
      </c>
      <c r="AN79">
        <v>2022.27943717682</v>
      </c>
      <c r="AW79" t="s">
        <v>105</v>
      </c>
      <c r="AX79" t="s">
        <v>106</v>
      </c>
      <c r="AY79">
        <v>2009</v>
      </c>
      <c r="AZ79" t="s">
        <v>107</v>
      </c>
      <c r="BA79" t="s">
        <v>115</v>
      </c>
      <c r="BB79" t="s">
        <v>109</v>
      </c>
      <c r="BC79">
        <v>187</v>
      </c>
      <c r="BD79">
        <v>0</v>
      </c>
      <c r="BE79">
        <v>187</v>
      </c>
      <c r="BF79" t="s">
        <v>114</v>
      </c>
      <c r="BG79" t="s">
        <v>111</v>
      </c>
      <c r="BH79">
        <v>0</v>
      </c>
      <c r="BI79">
        <v>0</v>
      </c>
      <c r="BK79" t="s">
        <v>117</v>
      </c>
      <c r="BL79">
        <v>1</v>
      </c>
      <c r="BM79">
        <v>44</v>
      </c>
      <c r="BN79">
        <v>441</v>
      </c>
      <c r="BO79" t="s">
        <v>113</v>
      </c>
      <c r="BP79">
        <v>206.1085526</v>
      </c>
      <c r="BQ79">
        <v>25.577500000000001</v>
      </c>
      <c r="BR79">
        <v>44.262500000000003</v>
      </c>
      <c r="BS79">
        <v>2.7058083329999998</v>
      </c>
      <c r="BT79">
        <v>15.570914999999999</v>
      </c>
      <c r="CC79">
        <v>0</v>
      </c>
      <c r="CD79">
        <v>0</v>
      </c>
      <c r="CE79">
        <v>5271.7415041265003</v>
      </c>
      <c r="CF79">
        <v>9122.8798094574995</v>
      </c>
      <c r="CG79">
        <v>557.69023912764897</v>
      </c>
      <c r="CH79">
        <v>3209.2987533076298</v>
      </c>
      <c r="CQ79">
        <v>1.7656822399763099</v>
      </c>
      <c r="CR79">
        <v>0.73156953879156195</v>
      </c>
      <c r="CS79">
        <v>0.84301495095705203</v>
      </c>
      <c r="CT79">
        <v>0.89878627691149704</v>
      </c>
      <c r="DC79" s="2">
        <f>IF(ABS(Table1[[#This Row],[RRyield]]&gt;0),Table1[[#This Row],[RRyield]]*Table1[[#This Row],[RRZn]],"")</f>
        <v>1.2917193419519211</v>
      </c>
      <c r="DD79" s="2">
        <f>IF(ABS(Table1[[#This Row],[RRyield]]&gt;0),Table1[[#This Row],[RRyield]]*Table1[[#This Row],[RRFe]],"")</f>
        <v>1.4884965269393666</v>
      </c>
      <c r="DE79" s="3">
        <f>IF(ABS(Table1[[#This Row],[RRyield]]&gt;0),Table1[[#This Row],[RRyield]]*Table1[[#This Row],[RRN]],"")</f>
        <v>1.5869709666770599</v>
      </c>
    </row>
    <row r="80" spans="1:109" hidden="1">
      <c r="A80">
        <v>79</v>
      </c>
      <c r="B80">
        <v>45</v>
      </c>
      <c r="C80" t="s">
        <v>105</v>
      </c>
      <c r="D80" t="s">
        <v>106</v>
      </c>
      <c r="E80">
        <v>2009</v>
      </c>
      <c r="F80" t="s">
        <v>107</v>
      </c>
      <c r="G80" t="s">
        <v>115</v>
      </c>
      <c r="H80" t="s">
        <v>109</v>
      </c>
      <c r="I80">
        <v>223</v>
      </c>
      <c r="J80">
        <v>0</v>
      </c>
      <c r="K80">
        <v>223</v>
      </c>
      <c r="L80" t="s">
        <v>110</v>
      </c>
      <c r="M80" t="s">
        <v>125</v>
      </c>
      <c r="N80">
        <v>50</v>
      </c>
      <c r="O80">
        <v>0</v>
      </c>
      <c r="Q80" t="s">
        <v>112</v>
      </c>
      <c r="R80">
        <v>0</v>
      </c>
      <c r="S80">
        <v>45</v>
      </c>
      <c r="T80">
        <v>450</v>
      </c>
      <c r="U80" t="s">
        <v>113</v>
      </c>
      <c r="V80">
        <v>263.38309750000002</v>
      </c>
      <c r="W80">
        <v>33.234999999999999</v>
      </c>
      <c r="X80">
        <v>44.027500000000003</v>
      </c>
      <c r="Y80">
        <v>2.9874999999999998</v>
      </c>
      <c r="Z80">
        <v>16.07047</v>
      </c>
      <c r="AI80">
        <v>0</v>
      </c>
      <c r="AJ80">
        <v>1</v>
      </c>
      <c r="AK80">
        <v>8753.5372454125009</v>
      </c>
      <c r="AL80">
        <v>11596.0993251813</v>
      </c>
      <c r="AM80">
        <v>786.85700378125</v>
      </c>
      <c r="AN80">
        <v>4232.6901668808296</v>
      </c>
      <c r="AW80" t="s">
        <v>105</v>
      </c>
      <c r="AX80" t="s">
        <v>106</v>
      </c>
      <c r="AY80">
        <v>2009</v>
      </c>
      <c r="AZ80" t="s">
        <v>107</v>
      </c>
      <c r="BA80" t="s">
        <v>115</v>
      </c>
      <c r="BB80" t="s">
        <v>109</v>
      </c>
      <c r="BC80">
        <v>223</v>
      </c>
      <c r="BD80">
        <v>0</v>
      </c>
      <c r="BE80">
        <v>223</v>
      </c>
      <c r="BF80" t="s">
        <v>114</v>
      </c>
      <c r="BG80" t="s">
        <v>125</v>
      </c>
      <c r="BH80">
        <v>50</v>
      </c>
      <c r="BI80">
        <v>0</v>
      </c>
      <c r="BK80" t="s">
        <v>112</v>
      </c>
      <c r="BL80">
        <v>1</v>
      </c>
      <c r="BM80">
        <v>45</v>
      </c>
      <c r="BN80">
        <v>451</v>
      </c>
      <c r="BO80" t="s">
        <v>113</v>
      </c>
      <c r="BP80">
        <v>297.10018430000002</v>
      </c>
      <c r="BQ80">
        <v>28.237500000000001</v>
      </c>
      <c r="BR80">
        <v>41.15</v>
      </c>
      <c r="BS80">
        <v>3.0626500000000001</v>
      </c>
      <c r="BT80">
        <v>14.843019999999999</v>
      </c>
      <c r="CC80">
        <v>0</v>
      </c>
      <c r="CD80">
        <v>1</v>
      </c>
      <c r="CE80">
        <v>8389.3664541712496</v>
      </c>
      <c r="CF80">
        <v>12225.672583944999</v>
      </c>
      <c r="CG80">
        <v>909.91387944639496</v>
      </c>
      <c r="CH80">
        <v>4409.8639775685897</v>
      </c>
      <c r="CQ80">
        <v>1.1280153780559099</v>
      </c>
      <c r="CR80">
        <v>0.84963141266736897</v>
      </c>
      <c r="CS80">
        <v>0.93464312077678702</v>
      </c>
      <c r="CT80">
        <v>0.92362077773705398</v>
      </c>
      <c r="DC80" s="2">
        <f>IF(ABS(Table1[[#This Row],[RRyield]]&gt;0),Table1[[#This Row],[RRyield]]*Table1[[#This Row],[RRZn]],"")</f>
        <v>0.95839729916815897</v>
      </c>
      <c r="DD80" s="2">
        <f>IF(ABS(Table1[[#This Row],[RRyield]]&gt;0),Table1[[#This Row],[RRyield]]*Table1[[#This Row],[RRFe]],"")</f>
        <v>1.0542918132303829</v>
      </c>
      <c r="DE80" s="3">
        <f>IF(ABS(Table1[[#This Row],[RRyield]]&gt;0),Table1[[#This Row],[RRyield]]*Table1[[#This Row],[RRN]],"")</f>
        <v>1.0418584407793565</v>
      </c>
    </row>
    <row r="81" spans="1:109" hidden="1">
      <c r="A81">
        <v>80</v>
      </c>
      <c r="B81">
        <v>46</v>
      </c>
      <c r="C81" t="s">
        <v>105</v>
      </c>
      <c r="D81" t="s">
        <v>106</v>
      </c>
      <c r="E81">
        <v>2009</v>
      </c>
      <c r="F81" t="s">
        <v>107</v>
      </c>
      <c r="G81" t="s">
        <v>115</v>
      </c>
      <c r="H81" t="s">
        <v>109</v>
      </c>
      <c r="I81">
        <v>187</v>
      </c>
      <c r="J81">
        <v>0</v>
      </c>
      <c r="K81">
        <v>187</v>
      </c>
      <c r="L81" t="s">
        <v>110</v>
      </c>
      <c r="M81" t="s">
        <v>125</v>
      </c>
      <c r="N81">
        <v>50</v>
      </c>
      <c r="O81">
        <v>0</v>
      </c>
      <c r="Q81" t="s">
        <v>117</v>
      </c>
      <c r="R81">
        <v>0</v>
      </c>
      <c r="S81">
        <v>46</v>
      </c>
      <c r="T81">
        <v>460</v>
      </c>
      <c r="U81" t="s">
        <v>113</v>
      </c>
      <c r="V81">
        <v>105.4276316</v>
      </c>
      <c r="W81">
        <v>42.814999999999998</v>
      </c>
      <c r="X81">
        <v>51.922499999999999</v>
      </c>
      <c r="Y81">
        <v>3.422958333</v>
      </c>
      <c r="Z81">
        <v>18.375920000000001</v>
      </c>
      <c r="AI81">
        <v>0</v>
      </c>
      <c r="AJ81">
        <v>1</v>
      </c>
      <c r="AK81">
        <v>4513.884046954</v>
      </c>
      <c r="AL81">
        <v>5474.0662017510003</v>
      </c>
      <c r="AM81">
        <v>360.874390113674</v>
      </c>
      <c r="AN81">
        <v>1937.3297240710699</v>
      </c>
      <c r="AW81" t="s">
        <v>105</v>
      </c>
      <c r="AX81" t="s">
        <v>106</v>
      </c>
      <c r="AY81">
        <v>2009</v>
      </c>
      <c r="AZ81" t="s">
        <v>107</v>
      </c>
      <c r="BA81" t="s">
        <v>115</v>
      </c>
      <c r="BB81" t="s">
        <v>109</v>
      </c>
      <c r="BC81">
        <v>187</v>
      </c>
      <c r="BD81">
        <v>0</v>
      </c>
      <c r="BE81">
        <v>187</v>
      </c>
      <c r="BF81" t="s">
        <v>114</v>
      </c>
      <c r="BG81" t="s">
        <v>125</v>
      </c>
      <c r="BH81">
        <v>50</v>
      </c>
      <c r="BI81">
        <v>0</v>
      </c>
      <c r="BK81" t="s">
        <v>117</v>
      </c>
      <c r="BL81">
        <v>1</v>
      </c>
      <c r="BM81">
        <v>46</v>
      </c>
      <c r="BN81">
        <v>461</v>
      </c>
      <c r="BO81" t="s">
        <v>113</v>
      </c>
      <c r="BP81">
        <v>204.30921050000001</v>
      </c>
      <c r="BQ81">
        <v>27.327500000000001</v>
      </c>
      <c r="BR81">
        <v>47.457500000000003</v>
      </c>
      <c r="BS81">
        <v>2.799925</v>
      </c>
      <c r="BT81">
        <v>16.228985000000002</v>
      </c>
      <c r="CC81">
        <v>0</v>
      </c>
      <c r="CD81">
        <v>1</v>
      </c>
      <c r="CE81">
        <v>5583.2599499387497</v>
      </c>
      <c r="CF81">
        <v>9696.0043573037492</v>
      </c>
      <c r="CG81">
        <v>572.05046620921303</v>
      </c>
      <c r="CH81">
        <v>3315.73111256634</v>
      </c>
      <c r="CQ81">
        <v>1.93790951574407</v>
      </c>
      <c r="CR81">
        <v>0.63826929814317401</v>
      </c>
      <c r="CS81">
        <v>0.91400645192354002</v>
      </c>
      <c r="CT81">
        <v>0.883165849655419</v>
      </c>
      <c r="DC81" s="2">
        <f>IF(ABS(Table1[[#This Row],[RRyield]]&gt;0),Table1[[#This Row],[RRyield]]*Table1[[#This Row],[RRZn]],"")</f>
        <v>1.2369081464789458</v>
      </c>
      <c r="DD81" s="2">
        <f>IF(ABS(Table1[[#This Row],[RRyield]]&gt;0),Table1[[#This Row],[RRyield]]*Table1[[#This Row],[RRFe]],"")</f>
        <v>1.771261800634103</v>
      </c>
      <c r="DE81" s="3">
        <f>IF(ABS(Table1[[#This Row],[RRyield]]&gt;0),Table1[[#This Row],[RRyield]]*Table1[[#This Row],[RRN]],"")</f>
        <v>1.7114955040274331</v>
      </c>
    </row>
    <row r="82" spans="1:109" hidden="1">
      <c r="A82">
        <v>81</v>
      </c>
      <c r="B82">
        <v>47</v>
      </c>
      <c r="C82" t="s">
        <v>105</v>
      </c>
      <c r="D82" t="s">
        <v>106</v>
      </c>
      <c r="E82">
        <v>2009</v>
      </c>
      <c r="F82" t="s">
        <v>107</v>
      </c>
      <c r="G82" t="s">
        <v>152</v>
      </c>
      <c r="H82" t="s">
        <v>116</v>
      </c>
      <c r="I82">
        <v>223</v>
      </c>
      <c r="J82">
        <v>70</v>
      </c>
      <c r="K82">
        <v>293</v>
      </c>
      <c r="L82" t="s">
        <v>110</v>
      </c>
      <c r="M82" t="s">
        <v>111</v>
      </c>
      <c r="N82">
        <v>0</v>
      </c>
      <c r="O82">
        <v>0</v>
      </c>
      <c r="Q82" t="s">
        <v>112</v>
      </c>
      <c r="R82">
        <v>0</v>
      </c>
      <c r="S82">
        <v>47</v>
      </c>
      <c r="T82">
        <v>470</v>
      </c>
      <c r="U82" t="s">
        <v>113</v>
      </c>
      <c r="V82">
        <v>295.18643020000002</v>
      </c>
      <c r="W82">
        <v>30.51</v>
      </c>
      <c r="X82">
        <v>39.9</v>
      </c>
      <c r="Y82">
        <v>2.9560916669999999</v>
      </c>
      <c r="Z82">
        <v>14.366985</v>
      </c>
      <c r="AI82">
        <v>1</v>
      </c>
      <c r="AJ82">
        <v>0</v>
      </c>
      <c r="AK82">
        <v>9006.1379854019997</v>
      </c>
      <c r="AL82">
        <v>11777.938564980001</v>
      </c>
      <c r="AM82">
        <v>872.59814652569696</v>
      </c>
      <c r="AN82">
        <v>4240.9390148869497</v>
      </c>
      <c r="AW82" t="s">
        <v>105</v>
      </c>
      <c r="AX82" t="s">
        <v>106</v>
      </c>
      <c r="AY82">
        <v>2009</v>
      </c>
      <c r="AZ82" t="s">
        <v>107</v>
      </c>
      <c r="BA82" t="s">
        <v>152</v>
      </c>
      <c r="BB82" t="s">
        <v>116</v>
      </c>
      <c r="BC82">
        <v>223</v>
      </c>
      <c r="BD82">
        <v>70</v>
      </c>
      <c r="BE82">
        <v>293</v>
      </c>
      <c r="BF82" t="s">
        <v>114</v>
      </c>
      <c r="BG82" t="s">
        <v>111</v>
      </c>
      <c r="BH82">
        <v>0</v>
      </c>
      <c r="BI82">
        <v>0</v>
      </c>
      <c r="BK82" t="s">
        <v>112</v>
      </c>
      <c r="BL82">
        <v>1</v>
      </c>
      <c r="BM82">
        <v>47</v>
      </c>
      <c r="BN82">
        <v>471</v>
      </c>
      <c r="BO82" t="s">
        <v>113</v>
      </c>
      <c r="BP82">
        <v>277.3051026</v>
      </c>
      <c r="BQ82">
        <v>33.6</v>
      </c>
      <c r="BR82">
        <v>38.927500000000002</v>
      </c>
      <c r="BS82">
        <v>3.2594833329999999</v>
      </c>
      <c r="BT82">
        <v>14.33587</v>
      </c>
      <c r="CC82">
        <v>1</v>
      </c>
      <c r="CD82">
        <v>0</v>
      </c>
      <c r="CE82">
        <v>9317.4514473599993</v>
      </c>
      <c r="CF82">
        <v>10794.794381461499</v>
      </c>
      <c r="CG82">
        <v>903.87136008055495</v>
      </c>
      <c r="CH82">
        <v>3975.4099012102602</v>
      </c>
      <c r="CQ82">
        <v>0.93942361243406503</v>
      </c>
      <c r="CR82">
        <v>1.10127826941986</v>
      </c>
      <c r="CS82">
        <v>0.97562656641603995</v>
      </c>
      <c r="CT82">
        <v>0.99783427072555597</v>
      </c>
      <c r="DC82" s="2">
        <f>IF(ABS(Table1[[#This Row],[RRyield]]&gt;0),Table1[[#This Row],[RRyield]]*Table1[[#This Row],[RRZn]],"")</f>
        <v>1.0345668101535404</v>
      </c>
      <c r="DD82" s="2">
        <f>IF(ABS(Table1[[#This Row],[RRyield]]&gt;0),Table1[[#This Row],[RRyield]]*Table1[[#This Row],[RRFe]],"")</f>
        <v>0.91652663340919949</v>
      </c>
      <c r="DE82" s="3">
        <f>IF(ABS(Table1[[#This Row],[RRyield]]&gt;0),Table1[[#This Row],[RRyield]]*Table1[[#This Row],[RRN]],"")</f>
        <v>0.93738907521551262</v>
      </c>
    </row>
    <row r="83" spans="1:109" hidden="1">
      <c r="A83">
        <v>82</v>
      </c>
      <c r="B83">
        <v>48</v>
      </c>
      <c r="C83" t="s">
        <v>105</v>
      </c>
      <c r="D83" t="s">
        <v>106</v>
      </c>
      <c r="E83">
        <v>2009</v>
      </c>
      <c r="F83" t="s">
        <v>107</v>
      </c>
      <c r="G83" t="s">
        <v>153</v>
      </c>
      <c r="H83" t="s">
        <v>116</v>
      </c>
      <c r="I83">
        <v>223</v>
      </c>
      <c r="J83">
        <v>70</v>
      </c>
      <c r="K83">
        <v>293</v>
      </c>
      <c r="L83" t="s">
        <v>110</v>
      </c>
      <c r="M83" t="s">
        <v>111</v>
      </c>
      <c r="N83">
        <v>0</v>
      </c>
      <c r="O83">
        <v>0</v>
      </c>
      <c r="Q83" t="s">
        <v>112</v>
      </c>
      <c r="R83">
        <v>0</v>
      </c>
      <c r="S83">
        <v>48</v>
      </c>
      <c r="T83">
        <v>480</v>
      </c>
      <c r="U83" t="s">
        <v>113</v>
      </c>
      <c r="V83">
        <v>351.0739835</v>
      </c>
      <c r="W83">
        <v>28.272500000000001</v>
      </c>
      <c r="X83">
        <v>39.159999999999997</v>
      </c>
      <c r="Y83">
        <v>2.5791499999999998</v>
      </c>
      <c r="Z83">
        <v>15.09145</v>
      </c>
      <c r="AI83">
        <v>1</v>
      </c>
      <c r="AJ83">
        <v>0</v>
      </c>
      <c r="AK83">
        <v>9925.7391985037502</v>
      </c>
      <c r="AL83">
        <v>13748.057193860001</v>
      </c>
      <c r="AM83">
        <v>905.472464544025</v>
      </c>
      <c r="AN83">
        <v>5298.2154682910796</v>
      </c>
      <c r="AW83" t="s">
        <v>105</v>
      </c>
      <c r="AX83" t="s">
        <v>106</v>
      </c>
      <c r="AY83">
        <v>2009</v>
      </c>
      <c r="AZ83" t="s">
        <v>107</v>
      </c>
      <c r="BA83" t="s">
        <v>153</v>
      </c>
      <c r="BB83" t="s">
        <v>116</v>
      </c>
      <c r="BC83">
        <v>223</v>
      </c>
      <c r="BD83">
        <v>70</v>
      </c>
      <c r="BE83">
        <v>293</v>
      </c>
      <c r="BF83" t="s">
        <v>114</v>
      </c>
      <c r="BG83" t="s">
        <v>111</v>
      </c>
      <c r="BH83">
        <v>0</v>
      </c>
      <c r="BI83">
        <v>0</v>
      </c>
      <c r="BK83" t="s">
        <v>112</v>
      </c>
      <c r="BL83">
        <v>1</v>
      </c>
      <c r="BM83">
        <v>48</v>
      </c>
      <c r="BN83">
        <v>481</v>
      </c>
      <c r="BO83" t="s">
        <v>113</v>
      </c>
      <c r="BP83">
        <v>432.13715070000001</v>
      </c>
      <c r="BQ83">
        <v>30.655000000000001</v>
      </c>
      <c r="BR83">
        <v>40.8125</v>
      </c>
      <c r="BS83">
        <v>2.889208333</v>
      </c>
      <c r="BT83">
        <v>14.195975000000001</v>
      </c>
      <c r="CC83">
        <v>1</v>
      </c>
      <c r="CD83">
        <v>0</v>
      </c>
      <c r="CE83">
        <v>13247.1643547085</v>
      </c>
      <c r="CF83">
        <v>17636.597462943799</v>
      </c>
      <c r="CG83">
        <v>1248.53425680132</v>
      </c>
      <c r="CH83">
        <v>6134.6081879084304</v>
      </c>
      <c r="CQ83">
        <v>1.2309005252734699</v>
      </c>
      <c r="CR83">
        <v>1.0842691661508499</v>
      </c>
      <c r="CS83">
        <v>1.0421986721144001</v>
      </c>
      <c r="CT83">
        <v>0.94066342200385</v>
      </c>
      <c r="DC83" s="2">
        <f>IF(ABS(Table1[[#This Row],[RRyield]]&gt;0),Table1[[#This Row],[RRyield]]*Table1[[#This Row],[RRZn]],"")</f>
        <v>1.3346274861529084</v>
      </c>
      <c r="DD83" s="2">
        <f>IF(ABS(Table1[[#This Row],[RRyield]]&gt;0),Table1[[#This Row],[RRyield]]*Table1[[#This Row],[RRFe]],"")</f>
        <v>1.282842892944928</v>
      </c>
      <c r="DE83" s="3">
        <f>IF(ABS(Table1[[#This Row],[RRyield]]&gt;0),Table1[[#This Row],[RRyield]]*Table1[[#This Row],[RRN]],"")</f>
        <v>1.1578631002500788</v>
      </c>
    </row>
    <row r="84" spans="1:109" hidden="1">
      <c r="A84">
        <v>83</v>
      </c>
      <c r="B84">
        <v>49</v>
      </c>
      <c r="C84" t="s">
        <v>105</v>
      </c>
      <c r="D84" t="s">
        <v>106</v>
      </c>
      <c r="E84">
        <v>2009</v>
      </c>
      <c r="F84" t="s">
        <v>107</v>
      </c>
      <c r="G84" t="s">
        <v>154</v>
      </c>
      <c r="H84" t="s">
        <v>116</v>
      </c>
      <c r="I84">
        <v>223</v>
      </c>
      <c r="J84">
        <v>70</v>
      </c>
      <c r="K84">
        <v>293</v>
      </c>
      <c r="L84" t="s">
        <v>110</v>
      </c>
      <c r="M84" t="s">
        <v>111</v>
      </c>
      <c r="N84">
        <v>0</v>
      </c>
      <c r="O84">
        <v>0</v>
      </c>
      <c r="Q84" t="s">
        <v>112</v>
      </c>
      <c r="R84">
        <v>0</v>
      </c>
      <c r="S84">
        <v>49</v>
      </c>
      <c r="T84">
        <v>490</v>
      </c>
      <c r="U84" t="s">
        <v>113</v>
      </c>
      <c r="V84">
        <v>315.6191986</v>
      </c>
      <c r="W84">
        <v>29.745000000000001</v>
      </c>
      <c r="X84">
        <v>35.984999999999999</v>
      </c>
      <c r="Y84">
        <v>2.513083333</v>
      </c>
      <c r="Z84">
        <v>13.631985</v>
      </c>
      <c r="AI84">
        <v>1</v>
      </c>
      <c r="AJ84">
        <v>0</v>
      </c>
      <c r="AK84">
        <v>9388.0930623570002</v>
      </c>
      <c r="AL84">
        <v>11357.556861621</v>
      </c>
      <c r="AM84">
        <v>793.17734757647702</v>
      </c>
      <c r="AN84">
        <v>4302.5161810272202</v>
      </c>
      <c r="AW84" t="s">
        <v>105</v>
      </c>
      <c r="AX84" t="s">
        <v>106</v>
      </c>
      <c r="AY84">
        <v>2009</v>
      </c>
      <c r="AZ84" t="s">
        <v>107</v>
      </c>
      <c r="BA84" t="s">
        <v>154</v>
      </c>
      <c r="BB84" t="s">
        <v>116</v>
      </c>
      <c r="BC84">
        <v>223</v>
      </c>
      <c r="BD84">
        <v>70</v>
      </c>
      <c r="BE84">
        <v>293</v>
      </c>
      <c r="BF84" t="s">
        <v>114</v>
      </c>
      <c r="BG84" t="s">
        <v>111</v>
      </c>
      <c r="BH84">
        <v>0</v>
      </c>
      <c r="BI84">
        <v>0</v>
      </c>
      <c r="BK84" t="s">
        <v>112</v>
      </c>
      <c r="BL84">
        <v>1</v>
      </c>
      <c r="BM84">
        <v>49</v>
      </c>
      <c r="BN84">
        <v>491</v>
      </c>
      <c r="BO84" t="s">
        <v>113</v>
      </c>
      <c r="BP84">
        <v>451.02135049999998</v>
      </c>
      <c r="BQ84">
        <v>30.295000000000002</v>
      </c>
      <c r="BR84">
        <v>35.435000000000002</v>
      </c>
      <c r="BS84">
        <v>2.5836916670000001</v>
      </c>
      <c r="BT84">
        <v>12.115435</v>
      </c>
      <c r="CC84">
        <v>1</v>
      </c>
      <c r="CD84">
        <v>0</v>
      </c>
      <c r="CE84">
        <v>13663.6918133975</v>
      </c>
      <c r="CF84">
        <v>15981.9415549675</v>
      </c>
      <c r="CG84">
        <v>1165.3001049259401</v>
      </c>
      <c r="CH84">
        <v>5464.3198555949702</v>
      </c>
      <c r="CQ84">
        <v>1.42900480230799</v>
      </c>
      <c r="CR84">
        <v>1.01849050260548</v>
      </c>
      <c r="CS84">
        <v>0.98471585382798399</v>
      </c>
      <c r="CT84">
        <v>0.88875061115457499</v>
      </c>
      <c r="DC84" s="2">
        <f>IF(ABS(Table1[[#This Row],[RRyield]]&gt;0),Table1[[#This Row],[RRyield]]*Table1[[#This Row],[RRZn]],"")</f>
        <v>1.4554278193283092</v>
      </c>
      <c r="DD84" s="2">
        <f>IF(ABS(Table1[[#This Row],[RRyield]]&gt;0),Table1[[#This Row],[RRyield]]*Table1[[#This Row],[RRFe]],"")</f>
        <v>1.4071636840290018</v>
      </c>
      <c r="DE84" s="3">
        <f>IF(ABS(Table1[[#This Row],[RRyield]]&gt;0),Table1[[#This Row],[RRyield]]*Table1[[#This Row],[RRN]],"")</f>
        <v>1.2700288913940487</v>
      </c>
    </row>
    <row r="85" spans="1:109" hidden="1">
      <c r="A85">
        <v>84</v>
      </c>
      <c r="B85">
        <v>5</v>
      </c>
      <c r="C85" t="s">
        <v>105</v>
      </c>
      <c r="D85" t="s">
        <v>106</v>
      </c>
      <c r="E85">
        <v>2007</v>
      </c>
      <c r="F85" t="s">
        <v>107</v>
      </c>
      <c r="G85" t="s">
        <v>115</v>
      </c>
      <c r="H85" t="s">
        <v>109</v>
      </c>
      <c r="I85">
        <v>133</v>
      </c>
      <c r="J85">
        <v>48</v>
      </c>
      <c r="K85">
        <v>181</v>
      </c>
      <c r="L85" t="s">
        <v>110</v>
      </c>
      <c r="M85" t="s">
        <v>125</v>
      </c>
      <c r="N85">
        <v>50</v>
      </c>
      <c r="O85">
        <v>0</v>
      </c>
      <c r="Q85" t="s">
        <v>112</v>
      </c>
      <c r="R85">
        <v>0</v>
      </c>
      <c r="S85">
        <v>5</v>
      </c>
      <c r="T85">
        <v>50</v>
      </c>
      <c r="U85" t="s">
        <v>113</v>
      </c>
      <c r="V85">
        <v>266.7050691</v>
      </c>
      <c r="W85">
        <v>34.572499999999998</v>
      </c>
      <c r="X85">
        <v>32.335000000000001</v>
      </c>
      <c r="Y85">
        <v>1.847641667</v>
      </c>
      <c r="Z85">
        <v>14.30344625</v>
      </c>
      <c r="AI85">
        <v>0</v>
      </c>
      <c r="AJ85">
        <v>1</v>
      </c>
      <c r="AK85">
        <v>9220.66100145975</v>
      </c>
      <c r="AL85">
        <v>8623.9084093484998</v>
      </c>
      <c r="AM85">
        <v>492.77539846927402</v>
      </c>
      <c r="AN85">
        <v>3814.8016204743899</v>
      </c>
      <c r="AW85" t="s">
        <v>105</v>
      </c>
      <c r="AX85" t="s">
        <v>106</v>
      </c>
      <c r="AY85">
        <v>2007</v>
      </c>
      <c r="AZ85" t="s">
        <v>107</v>
      </c>
      <c r="BA85" t="s">
        <v>115</v>
      </c>
      <c r="BB85" t="s">
        <v>109</v>
      </c>
      <c r="BC85">
        <v>133</v>
      </c>
      <c r="BD85">
        <v>48</v>
      </c>
      <c r="BE85">
        <v>181</v>
      </c>
      <c r="BF85" t="s">
        <v>114</v>
      </c>
      <c r="BG85" t="s">
        <v>125</v>
      </c>
      <c r="BH85">
        <v>50</v>
      </c>
      <c r="BI85">
        <v>0</v>
      </c>
      <c r="BK85" t="s">
        <v>112</v>
      </c>
      <c r="BL85">
        <v>1</v>
      </c>
      <c r="BM85">
        <v>5</v>
      </c>
      <c r="BN85">
        <v>51</v>
      </c>
      <c r="BO85" t="s">
        <v>113</v>
      </c>
      <c r="BP85">
        <v>332.7572965</v>
      </c>
      <c r="BQ85">
        <v>26.662500000000001</v>
      </c>
      <c r="BR85">
        <v>31.97</v>
      </c>
      <c r="BS85">
        <v>1.475191667</v>
      </c>
      <c r="BT85">
        <v>13.978515</v>
      </c>
      <c r="CC85">
        <v>0</v>
      </c>
      <c r="CD85">
        <v>1</v>
      </c>
      <c r="CE85">
        <v>8872.1414179312505</v>
      </c>
      <c r="CF85">
        <v>10638.250769105</v>
      </c>
      <c r="CG85">
        <v>490.880790930248</v>
      </c>
      <c r="CH85">
        <v>4651.4528604847001</v>
      </c>
      <c r="CQ85">
        <v>1.2476601874231099</v>
      </c>
      <c r="CR85">
        <v>0.771205437848001</v>
      </c>
      <c r="CS85">
        <v>0.98871192206587299</v>
      </c>
      <c r="CT85">
        <v>0.97728300968027204</v>
      </c>
      <c r="DC85" s="2">
        <f>IF(ABS(Table1[[#This Row],[RRyield]]&gt;0),Table1[[#This Row],[RRyield]]*Table1[[#This Row],[RRZn]],"")</f>
        <v>0.96220232112715842</v>
      </c>
      <c r="DD85" s="2">
        <f>IF(ABS(Table1[[#This Row],[RRyield]]&gt;0),Table1[[#This Row],[RRyield]]*Table1[[#This Row],[RRFe]],"")</f>
        <v>1.2335765019921703</v>
      </c>
      <c r="DE85" s="3">
        <f>IF(ABS(Table1[[#This Row],[RRyield]]&gt;0),Table1[[#This Row],[RRyield]]*Table1[[#This Row],[RRN]],"")</f>
        <v>1.2193171030231091</v>
      </c>
    </row>
    <row r="86" spans="1:109" hidden="1">
      <c r="A86">
        <v>85</v>
      </c>
      <c r="B86">
        <v>50</v>
      </c>
      <c r="C86" t="s">
        <v>105</v>
      </c>
      <c r="D86" t="s">
        <v>106</v>
      </c>
      <c r="E86">
        <v>2009</v>
      </c>
      <c r="F86" t="s">
        <v>107</v>
      </c>
      <c r="G86" t="s">
        <v>155</v>
      </c>
      <c r="H86" t="s">
        <v>116</v>
      </c>
      <c r="I86">
        <v>223</v>
      </c>
      <c r="J86">
        <v>70</v>
      </c>
      <c r="K86">
        <v>293</v>
      </c>
      <c r="L86" t="s">
        <v>110</v>
      </c>
      <c r="M86" t="s">
        <v>111</v>
      </c>
      <c r="N86">
        <v>0</v>
      </c>
      <c r="O86">
        <v>0</v>
      </c>
      <c r="Q86" t="s">
        <v>112</v>
      </c>
      <c r="R86">
        <v>0</v>
      </c>
      <c r="S86">
        <v>50</v>
      </c>
      <c r="T86">
        <v>500</v>
      </c>
      <c r="U86" t="s">
        <v>113</v>
      </c>
      <c r="V86">
        <v>252.63813930000001</v>
      </c>
      <c r="W86">
        <v>27.41</v>
      </c>
      <c r="X86">
        <v>40.479999999999997</v>
      </c>
      <c r="Y86">
        <v>2.7737500000000002</v>
      </c>
      <c r="Z86">
        <v>14.51031</v>
      </c>
      <c r="AI86">
        <v>1</v>
      </c>
      <c r="AJ86">
        <v>0</v>
      </c>
      <c r="AK86">
        <v>6924.8113982129998</v>
      </c>
      <c r="AL86">
        <v>10226.791878864</v>
      </c>
      <c r="AM86">
        <v>700.75503888337505</v>
      </c>
      <c r="AN86">
        <v>3665.8577190661799</v>
      </c>
      <c r="AW86" t="s">
        <v>105</v>
      </c>
      <c r="AX86" t="s">
        <v>106</v>
      </c>
      <c r="AY86">
        <v>2009</v>
      </c>
      <c r="AZ86" t="s">
        <v>107</v>
      </c>
      <c r="BA86" t="s">
        <v>155</v>
      </c>
      <c r="BB86" t="s">
        <v>116</v>
      </c>
      <c r="BC86">
        <v>223</v>
      </c>
      <c r="BD86">
        <v>70</v>
      </c>
      <c r="BE86">
        <v>293</v>
      </c>
      <c r="BF86" t="s">
        <v>114</v>
      </c>
      <c r="BG86" t="s">
        <v>111</v>
      </c>
      <c r="BH86">
        <v>0</v>
      </c>
      <c r="BI86">
        <v>0</v>
      </c>
      <c r="BK86" t="s">
        <v>112</v>
      </c>
      <c r="BL86">
        <v>1</v>
      </c>
      <c r="BM86">
        <v>50</v>
      </c>
      <c r="BN86">
        <v>501</v>
      </c>
      <c r="BO86" t="s">
        <v>113</v>
      </c>
      <c r="BP86">
        <v>225.36631650000001</v>
      </c>
      <c r="BQ86">
        <v>33.262500000000003</v>
      </c>
      <c r="BR86">
        <v>40.06</v>
      </c>
      <c r="BS86">
        <v>2.809316667</v>
      </c>
      <c r="BT86">
        <v>13.923780000000001</v>
      </c>
      <c r="CC86">
        <v>1</v>
      </c>
      <c r="CD86">
        <v>0</v>
      </c>
      <c r="CE86">
        <v>7496.2471025812501</v>
      </c>
      <c r="CF86">
        <v>9028.1746389899999</v>
      </c>
      <c r="CG86">
        <v>633.12534912384695</v>
      </c>
      <c r="CH86">
        <v>3137.9510103563698</v>
      </c>
      <c r="CQ86">
        <v>0.89205183795461895</v>
      </c>
      <c r="CR86">
        <v>1.2135169646114601</v>
      </c>
      <c r="CS86">
        <v>0.98962450592885398</v>
      </c>
      <c r="CT86">
        <v>0.95957839632647401</v>
      </c>
      <c r="DC86" s="2">
        <f>IF(ABS(Table1[[#This Row],[RRyield]]&gt;0),Table1[[#This Row],[RRyield]]*Table1[[#This Row],[RRZn]],"")</f>
        <v>1.0825200386707632</v>
      </c>
      <c r="DD86" s="2">
        <f>IF(ABS(Table1[[#This Row],[RRyield]]&gt;0),Table1[[#This Row],[RRyield]]*Table1[[#This Row],[RRFe]],"")</f>
        <v>0.88279635939876588</v>
      </c>
      <c r="DE86" s="3">
        <f>IF(ABS(Table1[[#This Row],[RRyield]]&gt;0),Table1[[#This Row],[RRyield]]*Table1[[#This Row],[RRN]],"")</f>
        <v>0.85599367210457689</v>
      </c>
    </row>
    <row r="87" spans="1:109" hidden="1">
      <c r="A87">
        <v>86</v>
      </c>
      <c r="B87">
        <v>51</v>
      </c>
      <c r="C87" t="s">
        <v>105</v>
      </c>
      <c r="D87" t="s">
        <v>106</v>
      </c>
      <c r="E87">
        <v>2009</v>
      </c>
      <c r="F87" t="s">
        <v>107</v>
      </c>
      <c r="G87" t="s">
        <v>156</v>
      </c>
      <c r="H87" t="s">
        <v>116</v>
      </c>
      <c r="I87">
        <v>223</v>
      </c>
      <c r="J87">
        <v>70</v>
      </c>
      <c r="K87">
        <v>293</v>
      </c>
      <c r="L87" t="s">
        <v>110</v>
      </c>
      <c r="M87" t="s">
        <v>111</v>
      </c>
      <c r="N87">
        <v>0</v>
      </c>
      <c r="O87">
        <v>0</v>
      </c>
      <c r="Q87" t="s">
        <v>112</v>
      </c>
      <c r="R87">
        <v>0</v>
      </c>
      <c r="S87">
        <v>51</v>
      </c>
      <c r="T87">
        <v>510</v>
      </c>
      <c r="U87" t="s">
        <v>113</v>
      </c>
      <c r="V87">
        <v>366.80531989999997</v>
      </c>
      <c r="W87">
        <v>26.6875</v>
      </c>
      <c r="X87">
        <v>39.049999999999997</v>
      </c>
      <c r="Y87">
        <v>2.6526749999999999</v>
      </c>
      <c r="Z87">
        <v>13.448969999999999</v>
      </c>
      <c r="AI87">
        <v>1</v>
      </c>
      <c r="AJ87">
        <v>0</v>
      </c>
      <c r="AK87">
        <v>9789.1169748312495</v>
      </c>
      <c r="AL87">
        <v>14323.747742095</v>
      </c>
      <c r="AM87">
        <v>973.01530196573196</v>
      </c>
      <c r="AN87">
        <v>4933.1537431754996</v>
      </c>
      <c r="AW87" t="s">
        <v>105</v>
      </c>
      <c r="AX87" t="s">
        <v>106</v>
      </c>
      <c r="AY87">
        <v>2009</v>
      </c>
      <c r="AZ87" t="s">
        <v>107</v>
      </c>
      <c r="BA87" t="s">
        <v>156</v>
      </c>
      <c r="BB87" t="s">
        <v>116</v>
      </c>
      <c r="BC87">
        <v>223</v>
      </c>
      <c r="BD87">
        <v>70</v>
      </c>
      <c r="BE87">
        <v>293</v>
      </c>
      <c r="BF87" t="s">
        <v>114</v>
      </c>
      <c r="BG87" t="s">
        <v>111</v>
      </c>
      <c r="BH87">
        <v>0</v>
      </c>
      <c r="BI87">
        <v>0</v>
      </c>
      <c r="BK87" t="s">
        <v>112</v>
      </c>
      <c r="BL87">
        <v>1</v>
      </c>
      <c r="BM87">
        <v>51</v>
      </c>
      <c r="BN87">
        <v>511</v>
      </c>
      <c r="BO87" t="s">
        <v>113</v>
      </c>
      <c r="BP87">
        <v>367.06683529999998</v>
      </c>
      <c r="BQ87">
        <v>27.072500000000002</v>
      </c>
      <c r="BR87">
        <v>36.26</v>
      </c>
      <c r="BS87">
        <v>2.668341667</v>
      </c>
      <c r="BT87">
        <v>13.00356</v>
      </c>
      <c r="CC87">
        <v>1</v>
      </c>
      <c r="CD87">
        <v>0</v>
      </c>
      <c r="CE87">
        <v>9937.4168986592504</v>
      </c>
      <c r="CF87">
        <v>13309.843447978001</v>
      </c>
      <c r="CG87">
        <v>979.45973120481597</v>
      </c>
      <c r="CH87">
        <v>4773.1756168336697</v>
      </c>
      <c r="CQ87">
        <v>1.00071295421798</v>
      </c>
      <c r="CR87">
        <v>1.0144262295082001</v>
      </c>
      <c r="CS87">
        <v>0.92855313700384101</v>
      </c>
      <c r="CT87">
        <v>0.96688147865598595</v>
      </c>
      <c r="DC87" s="2">
        <f>IF(ABS(Table1[[#This Row],[RRyield]]&gt;0),Table1[[#This Row],[RRyield]]*Table1[[#This Row],[RRZn]],"")</f>
        <v>1.0151494689673575</v>
      </c>
      <c r="DD87" s="2">
        <f>IF(ABS(Table1[[#This Row],[RRyield]]&gt;0),Table1[[#This Row],[RRyield]]*Table1[[#This Row],[RRFe]],"")</f>
        <v>0.92921515287948642</v>
      </c>
      <c r="DE87" s="3">
        <f>IF(ABS(Table1[[#This Row],[RRyield]]&gt;0),Table1[[#This Row],[RRyield]]*Table1[[#This Row],[RRN]],"")</f>
        <v>0.96757082088448043</v>
      </c>
    </row>
    <row r="88" spans="1:109" hidden="1">
      <c r="A88">
        <v>87</v>
      </c>
      <c r="B88">
        <v>52</v>
      </c>
      <c r="C88" t="s">
        <v>105</v>
      </c>
      <c r="D88" t="s">
        <v>106</v>
      </c>
      <c r="E88">
        <v>2009</v>
      </c>
      <c r="F88" t="s">
        <v>107</v>
      </c>
      <c r="G88" t="s">
        <v>157</v>
      </c>
      <c r="H88" t="s">
        <v>116</v>
      </c>
      <c r="I88">
        <v>223</v>
      </c>
      <c r="J88">
        <v>70</v>
      </c>
      <c r="K88">
        <v>293</v>
      </c>
      <c r="L88" t="s">
        <v>110</v>
      </c>
      <c r="M88" t="s">
        <v>111</v>
      </c>
      <c r="N88">
        <v>0</v>
      </c>
      <c r="O88">
        <v>0</v>
      </c>
      <c r="Q88" t="s">
        <v>112</v>
      </c>
      <c r="R88">
        <v>0</v>
      </c>
      <c r="S88">
        <v>52</v>
      </c>
      <c r="T88">
        <v>520</v>
      </c>
      <c r="U88" t="s">
        <v>113</v>
      </c>
      <c r="V88">
        <v>386.83055239999999</v>
      </c>
      <c r="W88">
        <v>27.717500000000001</v>
      </c>
      <c r="X88">
        <v>40.167499999999997</v>
      </c>
      <c r="Y88">
        <v>2.1733500000000001</v>
      </c>
      <c r="Z88">
        <v>13.935295</v>
      </c>
      <c r="AI88">
        <v>1</v>
      </c>
      <c r="AJ88">
        <v>0</v>
      </c>
      <c r="AK88">
        <v>10721.975836146999</v>
      </c>
      <c r="AL88">
        <v>15538.016213527</v>
      </c>
      <c r="AM88">
        <v>840.71818105854004</v>
      </c>
      <c r="AN88">
        <v>5390.5978627069599</v>
      </c>
      <c r="AW88" t="s">
        <v>105</v>
      </c>
      <c r="AX88" t="s">
        <v>106</v>
      </c>
      <c r="AY88">
        <v>2009</v>
      </c>
      <c r="AZ88" t="s">
        <v>107</v>
      </c>
      <c r="BA88" t="s">
        <v>157</v>
      </c>
      <c r="BB88" t="s">
        <v>116</v>
      </c>
      <c r="BC88">
        <v>223</v>
      </c>
      <c r="BD88">
        <v>70</v>
      </c>
      <c r="BE88">
        <v>293</v>
      </c>
      <c r="BF88" t="s">
        <v>114</v>
      </c>
      <c r="BG88" t="s">
        <v>111</v>
      </c>
      <c r="BH88">
        <v>0</v>
      </c>
      <c r="BI88">
        <v>0</v>
      </c>
      <c r="BK88" t="s">
        <v>112</v>
      </c>
      <c r="BL88">
        <v>1</v>
      </c>
      <c r="BM88">
        <v>52</v>
      </c>
      <c r="BN88">
        <v>521</v>
      </c>
      <c r="BO88" t="s">
        <v>113</v>
      </c>
      <c r="BP88">
        <v>484.81860760000001</v>
      </c>
      <c r="BQ88">
        <v>24.977499999999999</v>
      </c>
      <c r="BR88">
        <v>38.677500000000002</v>
      </c>
      <c r="BS88">
        <v>2.143675</v>
      </c>
      <c r="BT88">
        <v>13.039820000000001</v>
      </c>
      <c r="CC88">
        <v>1</v>
      </c>
      <c r="CD88">
        <v>0</v>
      </c>
      <c r="CE88">
        <v>12109.556771329</v>
      </c>
      <c r="CF88">
        <v>18751.571695449002</v>
      </c>
      <c r="CG88">
        <v>1039.2935286469301</v>
      </c>
      <c r="CH88">
        <v>6321.9473757546302</v>
      </c>
      <c r="CQ88">
        <v>1.25331002060736</v>
      </c>
      <c r="CR88">
        <v>0.90114548570397801</v>
      </c>
      <c r="CS88">
        <v>0.96290533391423405</v>
      </c>
      <c r="CT88">
        <v>0.93574050639042805</v>
      </c>
      <c r="DC88" s="2">
        <f>IF(ABS(Table1[[#This Row],[RRyield]]&gt;0),Table1[[#This Row],[RRyield]]*Table1[[#This Row],[RRZn]],"")</f>
        <v>1.129414667257882</v>
      </c>
      <c r="DD88" s="2">
        <f>IF(ABS(Table1[[#This Row],[RRyield]]&gt;0),Table1[[#This Row],[RRyield]]*Table1[[#This Row],[RRFe]],"")</f>
        <v>1.2068189038909856</v>
      </c>
      <c r="DE88" s="3">
        <f>IF(ABS(Table1[[#This Row],[RRyield]]&gt;0),Table1[[#This Row],[RRyield]]*Table1[[#This Row],[RRN]],"")</f>
        <v>1.1727729533473288</v>
      </c>
    </row>
    <row r="89" spans="1:109" hidden="1">
      <c r="A89">
        <v>88</v>
      </c>
      <c r="B89">
        <v>53</v>
      </c>
      <c r="C89" t="s">
        <v>105</v>
      </c>
      <c r="D89" t="s">
        <v>106</v>
      </c>
      <c r="E89">
        <v>2009</v>
      </c>
      <c r="F89" t="s">
        <v>107</v>
      </c>
      <c r="G89" t="s">
        <v>152</v>
      </c>
      <c r="H89" t="s">
        <v>116</v>
      </c>
      <c r="I89">
        <v>187</v>
      </c>
      <c r="J89">
        <v>60</v>
      </c>
      <c r="K89">
        <v>247</v>
      </c>
      <c r="L89" t="s">
        <v>110</v>
      </c>
      <c r="M89" t="s">
        <v>111</v>
      </c>
      <c r="N89">
        <v>0</v>
      </c>
      <c r="O89">
        <v>0</v>
      </c>
      <c r="Q89" t="s">
        <v>117</v>
      </c>
      <c r="R89">
        <v>0</v>
      </c>
      <c r="S89">
        <v>53</v>
      </c>
      <c r="T89">
        <v>530</v>
      </c>
      <c r="U89" t="s">
        <v>113</v>
      </c>
      <c r="V89">
        <v>126.1546053</v>
      </c>
      <c r="W89">
        <v>35.325000000000003</v>
      </c>
      <c r="X89">
        <v>41.83</v>
      </c>
      <c r="Y89">
        <v>3.0274583329999998</v>
      </c>
      <c r="Z89">
        <v>15.636329999999999</v>
      </c>
      <c r="AI89">
        <v>1</v>
      </c>
      <c r="AJ89">
        <v>0</v>
      </c>
      <c r="AK89">
        <v>4456.4114322224996</v>
      </c>
      <c r="AL89">
        <v>5277.0471396989997</v>
      </c>
      <c r="AM89">
        <v>381.92781106181098</v>
      </c>
      <c r="AN89">
        <v>1972.5950394905501</v>
      </c>
      <c r="AW89" t="s">
        <v>105</v>
      </c>
      <c r="AX89" t="s">
        <v>106</v>
      </c>
      <c r="AY89">
        <v>2009</v>
      </c>
      <c r="AZ89" t="s">
        <v>107</v>
      </c>
      <c r="BA89" t="s">
        <v>152</v>
      </c>
      <c r="BB89" t="s">
        <v>116</v>
      </c>
      <c r="BC89">
        <v>187</v>
      </c>
      <c r="BD89">
        <v>60</v>
      </c>
      <c r="BE89">
        <v>247</v>
      </c>
      <c r="BF89" t="s">
        <v>114</v>
      </c>
      <c r="BG89" t="s">
        <v>111</v>
      </c>
      <c r="BH89">
        <v>0</v>
      </c>
      <c r="BI89">
        <v>0</v>
      </c>
      <c r="BK89" t="s">
        <v>117</v>
      </c>
      <c r="BL89">
        <v>1</v>
      </c>
      <c r="BM89">
        <v>53</v>
      </c>
      <c r="BN89">
        <v>531</v>
      </c>
      <c r="BO89" t="s">
        <v>113</v>
      </c>
      <c r="BP89">
        <v>188.92434209999999</v>
      </c>
      <c r="BQ89">
        <v>30.912500000000001</v>
      </c>
      <c r="BR89">
        <v>43.157499999999999</v>
      </c>
      <c r="BS89">
        <v>2.9373749999999998</v>
      </c>
      <c r="BT89">
        <v>15.07822</v>
      </c>
      <c r="CC89">
        <v>1</v>
      </c>
      <c r="CD89">
        <v>0</v>
      </c>
      <c r="CE89">
        <v>5840.1237251662496</v>
      </c>
      <c r="CF89">
        <v>8153.5022941807501</v>
      </c>
      <c r="CG89">
        <v>554.94163937598705</v>
      </c>
      <c r="CH89">
        <v>2848.6427935390602</v>
      </c>
      <c r="CQ89">
        <v>1.4975619926893</v>
      </c>
      <c r="CR89">
        <v>0.87508846426043896</v>
      </c>
      <c r="CS89">
        <v>1.03173559646187</v>
      </c>
      <c r="CT89">
        <v>0.96430684182285697</v>
      </c>
      <c r="DC89" s="2">
        <f>IF(ABS(Table1[[#This Row],[RRyield]]&gt;0),Table1[[#This Row],[RRyield]]*Table1[[#This Row],[RRZn]],"")</f>
        <v>1.3104992243172822</v>
      </c>
      <c r="DD89" s="2">
        <f>IF(ABS(Table1[[#This Row],[RRyield]]&gt;0),Table1[[#This Row],[RRyield]]*Table1[[#This Row],[RRFe]],"")</f>
        <v>1.5450880157659215</v>
      </c>
      <c r="DE89" s="3">
        <f>IF(ABS(Table1[[#This Row],[RRyield]]&gt;0),Table1[[#This Row],[RRyield]]*Table1[[#This Row],[RRN]],"")</f>
        <v>1.4441092756041634</v>
      </c>
    </row>
    <row r="90" spans="1:109" hidden="1">
      <c r="A90">
        <v>89</v>
      </c>
      <c r="B90">
        <v>54</v>
      </c>
      <c r="C90" t="s">
        <v>105</v>
      </c>
      <c r="D90" t="s">
        <v>106</v>
      </c>
      <c r="E90">
        <v>2009</v>
      </c>
      <c r="F90" t="s">
        <v>107</v>
      </c>
      <c r="G90" t="s">
        <v>153</v>
      </c>
      <c r="H90" t="s">
        <v>116</v>
      </c>
      <c r="I90">
        <v>187</v>
      </c>
      <c r="J90">
        <v>60</v>
      </c>
      <c r="K90">
        <v>247</v>
      </c>
      <c r="L90" t="s">
        <v>110</v>
      </c>
      <c r="M90" t="s">
        <v>111</v>
      </c>
      <c r="N90">
        <v>0</v>
      </c>
      <c r="O90">
        <v>0</v>
      </c>
      <c r="Q90" t="s">
        <v>117</v>
      </c>
      <c r="R90">
        <v>0</v>
      </c>
      <c r="S90">
        <v>54</v>
      </c>
      <c r="T90">
        <v>540</v>
      </c>
      <c r="U90" t="s">
        <v>113</v>
      </c>
      <c r="V90">
        <v>139.59539470000001</v>
      </c>
      <c r="W90">
        <v>32.577500000000001</v>
      </c>
      <c r="X90">
        <v>46.182499999999997</v>
      </c>
      <c r="Y90">
        <v>3.0956583329999998</v>
      </c>
      <c r="Z90">
        <v>17.104369999999999</v>
      </c>
      <c r="AI90">
        <v>1</v>
      </c>
      <c r="AJ90">
        <v>0</v>
      </c>
      <c r="AK90">
        <v>4547.6689708392496</v>
      </c>
      <c r="AL90">
        <v>6446.8643157327497</v>
      </c>
      <c r="AM90">
        <v>432.13964685147897</v>
      </c>
      <c r="AN90">
        <v>2387.69128124484</v>
      </c>
      <c r="AW90" t="s">
        <v>105</v>
      </c>
      <c r="AX90" t="s">
        <v>106</v>
      </c>
      <c r="AY90">
        <v>2009</v>
      </c>
      <c r="AZ90" t="s">
        <v>107</v>
      </c>
      <c r="BA90" t="s">
        <v>153</v>
      </c>
      <c r="BB90" t="s">
        <v>116</v>
      </c>
      <c r="BC90">
        <v>187</v>
      </c>
      <c r="BD90">
        <v>60</v>
      </c>
      <c r="BE90">
        <v>247</v>
      </c>
      <c r="BF90" t="s">
        <v>114</v>
      </c>
      <c r="BG90" t="s">
        <v>111</v>
      </c>
      <c r="BH90">
        <v>0</v>
      </c>
      <c r="BI90">
        <v>0</v>
      </c>
      <c r="BK90" t="s">
        <v>117</v>
      </c>
      <c r="BL90">
        <v>1</v>
      </c>
      <c r="BM90">
        <v>54</v>
      </c>
      <c r="BN90">
        <v>541</v>
      </c>
      <c r="BO90" t="s">
        <v>113</v>
      </c>
      <c r="BP90">
        <v>191.15131579999999</v>
      </c>
      <c r="BQ90">
        <v>29.965</v>
      </c>
      <c r="BR90">
        <v>43.85</v>
      </c>
      <c r="BS90">
        <v>3.1076083329999999</v>
      </c>
      <c r="BT90">
        <v>15.984965000000001</v>
      </c>
      <c r="CC90">
        <v>1</v>
      </c>
      <c r="CD90">
        <v>0</v>
      </c>
      <c r="CE90">
        <v>5727.8491779469996</v>
      </c>
      <c r="CF90">
        <v>8381.9851978299994</v>
      </c>
      <c r="CG90">
        <v>594.02342184399402</v>
      </c>
      <c r="CH90">
        <v>3055.5470927669498</v>
      </c>
      <c r="CQ90">
        <v>1.36932393945228</v>
      </c>
      <c r="CR90">
        <v>0.91980661499501204</v>
      </c>
      <c r="CS90">
        <v>0.949493855897797</v>
      </c>
      <c r="CT90">
        <v>0.93455444427359802</v>
      </c>
      <c r="DC90" s="2">
        <f>IF(ABS(Table1[[#This Row],[RRyield]]&gt;0),Table1[[#This Row],[RRyield]]*Table1[[#This Row],[RRZn]],"")</f>
        <v>1.2595132175792365</v>
      </c>
      <c r="DD90" s="2">
        <f>IF(ABS(Table1[[#This Row],[RRyield]]&gt;0),Table1[[#This Row],[RRyield]]*Table1[[#This Row],[RRFe]],"")</f>
        <v>1.3001646672437068</v>
      </c>
      <c r="DE90" s="3">
        <f>IF(ABS(Table1[[#This Row],[RRyield]]&gt;0),Table1[[#This Row],[RRyield]]*Table1[[#This Row],[RRN]],"")</f>
        <v>1.2797077732653594</v>
      </c>
    </row>
    <row r="91" spans="1:109" hidden="1">
      <c r="A91">
        <v>90</v>
      </c>
      <c r="B91">
        <v>55</v>
      </c>
      <c r="C91" t="s">
        <v>105</v>
      </c>
      <c r="D91" t="s">
        <v>106</v>
      </c>
      <c r="E91">
        <v>2009</v>
      </c>
      <c r="F91" t="s">
        <v>107</v>
      </c>
      <c r="G91" t="s">
        <v>154</v>
      </c>
      <c r="H91" t="s">
        <v>116</v>
      </c>
      <c r="I91">
        <v>187</v>
      </c>
      <c r="J91">
        <v>60</v>
      </c>
      <c r="K91">
        <v>247</v>
      </c>
      <c r="L91" t="s">
        <v>110</v>
      </c>
      <c r="M91" t="s">
        <v>111</v>
      </c>
      <c r="N91">
        <v>0</v>
      </c>
      <c r="O91">
        <v>0</v>
      </c>
      <c r="Q91" t="s">
        <v>117</v>
      </c>
      <c r="R91">
        <v>0</v>
      </c>
      <c r="S91">
        <v>55</v>
      </c>
      <c r="T91">
        <v>550</v>
      </c>
      <c r="U91" t="s">
        <v>113</v>
      </c>
      <c r="V91">
        <v>185.5625</v>
      </c>
      <c r="W91">
        <v>31.9</v>
      </c>
      <c r="X91">
        <v>42.887500000000003</v>
      </c>
      <c r="Y91">
        <v>3.1415500000000001</v>
      </c>
      <c r="Z91">
        <v>16.31645</v>
      </c>
      <c r="AI91">
        <v>1</v>
      </c>
      <c r="AJ91">
        <v>0</v>
      </c>
      <c r="AK91">
        <v>5919.4437500000004</v>
      </c>
      <c r="AL91">
        <v>7958.3117187500002</v>
      </c>
      <c r="AM91">
        <v>582.953871875</v>
      </c>
      <c r="AN91">
        <v>3027.7212531250002</v>
      </c>
      <c r="AW91" t="s">
        <v>105</v>
      </c>
      <c r="AX91" t="s">
        <v>106</v>
      </c>
      <c r="AY91">
        <v>2009</v>
      </c>
      <c r="AZ91" t="s">
        <v>107</v>
      </c>
      <c r="BA91" t="s">
        <v>154</v>
      </c>
      <c r="BB91" t="s">
        <v>116</v>
      </c>
      <c r="BC91">
        <v>187</v>
      </c>
      <c r="BD91">
        <v>60</v>
      </c>
      <c r="BE91">
        <v>247</v>
      </c>
      <c r="BF91" t="s">
        <v>114</v>
      </c>
      <c r="BG91" t="s">
        <v>111</v>
      </c>
      <c r="BH91">
        <v>0</v>
      </c>
      <c r="BI91">
        <v>0</v>
      </c>
      <c r="BK91" t="s">
        <v>117</v>
      </c>
      <c r="BL91">
        <v>1</v>
      </c>
      <c r="BM91">
        <v>55</v>
      </c>
      <c r="BN91">
        <v>551</v>
      </c>
      <c r="BO91" t="s">
        <v>113</v>
      </c>
      <c r="BP91">
        <v>244.5</v>
      </c>
      <c r="BQ91">
        <v>23.574999999999999</v>
      </c>
      <c r="BR91">
        <v>36.307499999999997</v>
      </c>
      <c r="BS91">
        <v>2.2363166670000001</v>
      </c>
      <c r="BT91">
        <v>13.868410000000001</v>
      </c>
      <c r="CC91">
        <v>1</v>
      </c>
      <c r="CD91">
        <v>0</v>
      </c>
      <c r="CE91">
        <v>5764.0874999999996</v>
      </c>
      <c r="CF91">
        <v>8877.1837500000001</v>
      </c>
      <c r="CG91">
        <v>546.77942508149999</v>
      </c>
      <c r="CH91">
        <v>3390.8262450000002</v>
      </c>
      <c r="CQ91">
        <v>1.3176153587066399</v>
      </c>
      <c r="CR91">
        <v>0.73902821316614398</v>
      </c>
      <c r="CS91">
        <v>0.84657534246575294</v>
      </c>
      <c r="CT91">
        <v>0.849964912710792</v>
      </c>
      <c r="DC91" s="2">
        <f>IF(ABS(Table1[[#This Row],[RRyield]]&gt;0),Table1[[#This Row],[RRyield]]*Table1[[#This Row],[RRZn]],"")</f>
        <v>0.9737549241852359</v>
      </c>
      <c r="DD91" s="2">
        <f>IF(ABS(Table1[[#This Row],[RRyield]]&gt;0),Table1[[#This Row],[RRyield]]*Table1[[#This Row],[RRFe]],"")</f>
        <v>1.1154606735352095</v>
      </c>
      <c r="DE91" s="3">
        <f>IF(ABS(Table1[[#This Row],[RRyield]]&gt;0),Table1[[#This Row],[RRyield]]*Table1[[#This Row],[RRN]],"")</f>
        <v>1.1199268233494881</v>
      </c>
    </row>
    <row r="92" spans="1:109" hidden="1">
      <c r="A92">
        <v>91</v>
      </c>
      <c r="B92">
        <v>56</v>
      </c>
      <c r="C92" t="s">
        <v>105</v>
      </c>
      <c r="D92" t="s">
        <v>106</v>
      </c>
      <c r="E92">
        <v>2009</v>
      </c>
      <c r="F92" t="s">
        <v>107</v>
      </c>
      <c r="G92" t="s">
        <v>155</v>
      </c>
      <c r="H92" t="s">
        <v>116</v>
      </c>
      <c r="I92">
        <v>187</v>
      </c>
      <c r="J92">
        <v>60</v>
      </c>
      <c r="K92">
        <v>247</v>
      </c>
      <c r="L92" t="s">
        <v>110</v>
      </c>
      <c r="M92" t="s">
        <v>111</v>
      </c>
      <c r="N92">
        <v>0</v>
      </c>
      <c r="O92">
        <v>0</v>
      </c>
      <c r="Q92" t="s">
        <v>117</v>
      </c>
      <c r="R92">
        <v>0</v>
      </c>
      <c r="S92">
        <v>56</v>
      </c>
      <c r="T92">
        <v>560</v>
      </c>
      <c r="U92" t="s">
        <v>113</v>
      </c>
      <c r="V92">
        <v>128.4210526</v>
      </c>
      <c r="W92">
        <v>38.615000000000002</v>
      </c>
      <c r="X92">
        <v>42.865000000000002</v>
      </c>
      <c r="Y92">
        <v>3.3749500000000001</v>
      </c>
      <c r="Z92">
        <v>15.807585</v>
      </c>
      <c r="AI92">
        <v>1</v>
      </c>
      <c r="AJ92">
        <v>0</v>
      </c>
      <c r="AK92">
        <v>4958.978946149</v>
      </c>
      <c r="AL92">
        <v>5504.7684196990003</v>
      </c>
      <c r="AM92">
        <v>433.41463147236999</v>
      </c>
      <c r="AN92">
        <v>2030.02670476397</v>
      </c>
      <c r="AW92" t="s">
        <v>105</v>
      </c>
      <c r="AX92" t="s">
        <v>106</v>
      </c>
      <c r="AY92">
        <v>2009</v>
      </c>
      <c r="AZ92" t="s">
        <v>107</v>
      </c>
      <c r="BA92" t="s">
        <v>155</v>
      </c>
      <c r="BB92" t="s">
        <v>116</v>
      </c>
      <c r="BC92">
        <v>187</v>
      </c>
      <c r="BD92">
        <v>60</v>
      </c>
      <c r="BE92">
        <v>247</v>
      </c>
      <c r="BF92" t="s">
        <v>114</v>
      </c>
      <c r="BG92" t="s">
        <v>111</v>
      </c>
      <c r="BH92">
        <v>0</v>
      </c>
      <c r="BI92">
        <v>0</v>
      </c>
      <c r="BK92" t="s">
        <v>117</v>
      </c>
      <c r="BL92">
        <v>1</v>
      </c>
      <c r="BM92">
        <v>56</v>
      </c>
      <c r="BN92">
        <v>561</v>
      </c>
      <c r="BO92" t="s">
        <v>113</v>
      </c>
      <c r="BP92">
        <v>174.24342110000001</v>
      </c>
      <c r="BQ92">
        <v>30.305</v>
      </c>
      <c r="BR92">
        <v>42.272500000000001</v>
      </c>
      <c r="BS92">
        <v>3.0638833330000002</v>
      </c>
      <c r="BT92">
        <v>14.911865000000001</v>
      </c>
      <c r="CC92">
        <v>1</v>
      </c>
      <c r="CD92">
        <v>0</v>
      </c>
      <c r="CE92">
        <v>5280.4468764354997</v>
      </c>
      <c r="CF92">
        <v>7365.7050184497502</v>
      </c>
      <c r="CG92">
        <v>533.86151379319097</v>
      </c>
      <c r="CH92">
        <v>2598.2943725813502</v>
      </c>
      <c r="CQ92">
        <v>1.3568135252926601</v>
      </c>
      <c r="CR92">
        <v>0.784798653373042</v>
      </c>
      <c r="CS92">
        <v>0.98617753411874498</v>
      </c>
      <c r="CT92">
        <v>0.94333606303556194</v>
      </c>
      <c r="DC92" s="2">
        <f>IF(ABS(Table1[[#This Row],[RRyield]]&gt;0),Table1[[#This Row],[RRyield]]*Table1[[#This Row],[RRZn]],"")</f>
        <v>1.0648254275280096</v>
      </c>
      <c r="DD92" s="2">
        <f>IF(ABS(Table1[[#This Row],[RRyield]]&gt;0),Table1[[#This Row],[RRyield]]*Table1[[#This Row],[RRFe]],"")</f>
        <v>1.3380590166320769</v>
      </c>
      <c r="DE92" s="3">
        <f>IF(ABS(Table1[[#This Row],[RRyield]]&gt;0),Table1[[#This Row],[RRyield]]*Table1[[#This Row],[RRN]],"")</f>
        <v>1.2799311292229798</v>
      </c>
    </row>
    <row r="93" spans="1:109" hidden="1">
      <c r="A93">
        <v>92</v>
      </c>
      <c r="B93">
        <v>57</v>
      </c>
      <c r="C93" t="s">
        <v>105</v>
      </c>
      <c r="D93" t="s">
        <v>106</v>
      </c>
      <c r="E93">
        <v>2009</v>
      </c>
      <c r="F93" t="s">
        <v>107</v>
      </c>
      <c r="G93" t="s">
        <v>156</v>
      </c>
      <c r="H93" t="s">
        <v>116</v>
      </c>
      <c r="I93">
        <v>187</v>
      </c>
      <c r="J93">
        <v>60</v>
      </c>
      <c r="K93">
        <v>247</v>
      </c>
      <c r="L93" t="s">
        <v>110</v>
      </c>
      <c r="M93" t="s">
        <v>111</v>
      </c>
      <c r="N93">
        <v>0</v>
      </c>
      <c r="O93">
        <v>0</v>
      </c>
      <c r="Q93" t="s">
        <v>117</v>
      </c>
      <c r="R93">
        <v>0</v>
      </c>
      <c r="S93">
        <v>57</v>
      </c>
      <c r="T93">
        <v>570</v>
      </c>
      <c r="U93" t="s">
        <v>113</v>
      </c>
      <c r="V93">
        <v>131.56578949999999</v>
      </c>
      <c r="W93">
        <v>35.49</v>
      </c>
      <c r="X93">
        <v>49</v>
      </c>
      <c r="Y93">
        <v>3.0510666670000002</v>
      </c>
      <c r="Z93">
        <v>16.969864999999999</v>
      </c>
      <c r="AI93">
        <v>1</v>
      </c>
      <c r="AJ93">
        <v>0</v>
      </c>
      <c r="AK93">
        <v>4669.2698693550001</v>
      </c>
      <c r="AL93">
        <v>6446.7236855000001</v>
      </c>
      <c r="AM93">
        <v>401.41599486098897</v>
      </c>
      <c r="AN93">
        <v>2232.6536864334198</v>
      </c>
      <c r="AW93" t="s">
        <v>105</v>
      </c>
      <c r="AX93" t="s">
        <v>106</v>
      </c>
      <c r="AY93">
        <v>2009</v>
      </c>
      <c r="AZ93" t="s">
        <v>107</v>
      </c>
      <c r="BA93" t="s">
        <v>156</v>
      </c>
      <c r="BB93" t="s">
        <v>116</v>
      </c>
      <c r="BC93">
        <v>187</v>
      </c>
      <c r="BD93">
        <v>60</v>
      </c>
      <c r="BE93">
        <v>247</v>
      </c>
      <c r="BF93" t="s">
        <v>114</v>
      </c>
      <c r="BG93" t="s">
        <v>111</v>
      </c>
      <c r="BH93">
        <v>0</v>
      </c>
      <c r="BI93">
        <v>0</v>
      </c>
      <c r="BK93" t="s">
        <v>117</v>
      </c>
      <c r="BL93">
        <v>1</v>
      </c>
      <c r="BM93">
        <v>57</v>
      </c>
      <c r="BN93">
        <v>571</v>
      </c>
      <c r="BO93" t="s">
        <v>113</v>
      </c>
      <c r="BP93">
        <v>299.95065790000001</v>
      </c>
      <c r="BQ93">
        <v>26.19</v>
      </c>
      <c r="BR93">
        <v>43.54</v>
      </c>
      <c r="BS93">
        <v>2.578233333</v>
      </c>
      <c r="BT93">
        <v>14.712680000000001</v>
      </c>
      <c r="CC93">
        <v>1</v>
      </c>
      <c r="CD93">
        <v>0</v>
      </c>
      <c r="CE93">
        <v>7855.7077304009999</v>
      </c>
      <c r="CF93">
        <v>13059.851644966</v>
      </c>
      <c r="CG93">
        <v>773.34278445305995</v>
      </c>
      <c r="CH93">
        <v>4413.0780454721698</v>
      </c>
      <c r="CQ93">
        <v>2.27985298488252</v>
      </c>
      <c r="CR93">
        <v>0.73795435333896897</v>
      </c>
      <c r="CS93">
        <v>0.88857142857142901</v>
      </c>
      <c r="CT93">
        <v>0.86698862955008804</v>
      </c>
      <c r="DC93" s="2">
        <f>IF(ABS(Table1[[#This Row],[RRyield]]&gt;0),Table1[[#This Row],[RRyield]]*Table1[[#This Row],[RRZn]],"")</f>
        <v>1.6824274351668982</v>
      </c>
      <c r="DD93" s="2">
        <f>IF(ABS(Table1[[#This Row],[RRyield]]&gt;0),Table1[[#This Row],[RRyield]]*Table1[[#This Row],[RRFe]],"")</f>
        <v>2.0258122237098974</v>
      </c>
      <c r="DE93" s="3">
        <f>IF(ABS(Table1[[#This Row],[RRyield]]&gt;0),Table1[[#This Row],[RRyield]]*Table1[[#This Row],[RRN]],"")</f>
        <v>1.9766066149389736</v>
      </c>
    </row>
    <row r="94" spans="1:109" hidden="1">
      <c r="A94">
        <v>93</v>
      </c>
      <c r="B94">
        <v>58</v>
      </c>
      <c r="C94" t="s">
        <v>105</v>
      </c>
      <c r="D94" t="s">
        <v>106</v>
      </c>
      <c r="E94">
        <v>2009</v>
      </c>
      <c r="F94" t="s">
        <v>107</v>
      </c>
      <c r="G94" t="s">
        <v>157</v>
      </c>
      <c r="H94" t="s">
        <v>116</v>
      </c>
      <c r="I94">
        <v>187</v>
      </c>
      <c r="J94">
        <v>60</v>
      </c>
      <c r="K94">
        <v>247</v>
      </c>
      <c r="L94" t="s">
        <v>110</v>
      </c>
      <c r="M94" t="s">
        <v>111</v>
      </c>
      <c r="N94">
        <v>0</v>
      </c>
      <c r="O94">
        <v>0</v>
      </c>
      <c r="Q94" t="s">
        <v>117</v>
      </c>
      <c r="R94">
        <v>0</v>
      </c>
      <c r="S94">
        <v>58</v>
      </c>
      <c r="T94">
        <v>580</v>
      </c>
      <c r="U94" t="s">
        <v>113</v>
      </c>
      <c r="V94">
        <v>194.4605263</v>
      </c>
      <c r="W94">
        <v>31.017499999999998</v>
      </c>
      <c r="X94">
        <v>48.072499999999998</v>
      </c>
      <c r="Y94">
        <v>2.7199583330000001</v>
      </c>
      <c r="Z94">
        <v>16.839524999999998</v>
      </c>
      <c r="AI94">
        <v>1</v>
      </c>
      <c r="AJ94">
        <v>0</v>
      </c>
      <c r="AK94">
        <v>6031.6793745102505</v>
      </c>
      <c r="AL94">
        <v>9348.2036505567503</v>
      </c>
      <c r="AM94">
        <v>528.924528949251</v>
      </c>
      <c r="AN94">
        <v>3274.62289414201</v>
      </c>
      <c r="AW94" t="s">
        <v>105</v>
      </c>
      <c r="AX94" t="s">
        <v>106</v>
      </c>
      <c r="AY94">
        <v>2009</v>
      </c>
      <c r="AZ94" t="s">
        <v>107</v>
      </c>
      <c r="BA94" t="s">
        <v>157</v>
      </c>
      <c r="BB94" t="s">
        <v>116</v>
      </c>
      <c r="BC94">
        <v>187</v>
      </c>
      <c r="BD94">
        <v>60</v>
      </c>
      <c r="BE94">
        <v>247</v>
      </c>
      <c r="BF94" t="s">
        <v>114</v>
      </c>
      <c r="BG94" t="s">
        <v>111</v>
      </c>
      <c r="BH94">
        <v>0</v>
      </c>
      <c r="BI94">
        <v>0</v>
      </c>
      <c r="BK94" t="s">
        <v>117</v>
      </c>
      <c r="BL94">
        <v>1</v>
      </c>
      <c r="BM94">
        <v>58</v>
      </c>
      <c r="BN94">
        <v>581</v>
      </c>
      <c r="BO94" t="s">
        <v>113</v>
      </c>
      <c r="BP94">
        <v>308.28947369999997</v>
      </c>
      <c r="BQ94">
        <v>26.204999999999998</v>
      </c>
      <c r="BR94">
        <v>43.142499999999998</v>
      </c>
      <c r="BS94">
        <v>2.7174499999999999</v>
      </c>
      <c r="BT94">
        <v>15.450865</v>
      </c>
      <c r="CC94">
        <v>1</v>
      </c>
      <c r="CD94">
        <v>0</v>
      </c>
      <c r="CE94">
        <v>8078.7256583085</v>
      </c>
      <c r="CF94">
        <v>13300.378619102201</v>
      </c>
      <c r="CG94">
        <v>837.76123030606504</v>
      </c>
      <c r="CH94">
        <v>4763.3390390597497</v>
      </c>
      <c r="CQ94">
        <v>1.58535760221276</v>
      </c>
      <c r="CR94">
        <v>0.84484565164826297</v>
      </c>
      <c r="CS94">
        <v>0.89744656508398801</v>
      </c>
      <c r="CT94">
        <v>0.91753567870827701</v>
      </c>
      <c r="DC94" s="2">
        <f>IF(ABS(Table1[[#This Row],[RRyield]]&gt;0),Table1[[#This Row],[RRyield]]*Table1[[#This Row],[RRZn]],"")</f>
        <v>1.3393824765369668</v>
      </c>
      <c r="DD94" s="2">
        <f>IF(ABS(Table1[[#This Row],[RRyield]]&gt;0),Table1[[#This Row],[RRyield]]*Table1[[#This Row],[RRFe]],"")</f>
        <v>1.4227737345356288</v>
      </c>
      <c r="DE94" s="3">
        <f>IF(ABS(Table1[[#This Row],[RRyield]]&gt;0),Table1[[#This Row],[RRyield]]*Table1[[#This Row],[RRN]],"")</f>
        <v>1.4546221635416114</v>
      </c>
    </row>
    <row r="95" spans="1:109" hidden="1">
      <c r="A95">
        <v>94</v>
      </c>
      <c r="B95">
        <v>59</v>
      </c>
      <c r="C95" t="s">
        <v>105</v>
      </c>
      <c r="D95" t="s">
        <v>106</v>
      </c>
      <c r="E95">
        <v>2009</v>
      </c>
      <c r="F95" t="s">
        <v>107</v>
      </c>
      <c r="G95" t="s">
        <v>108</v>
      </c>
      <c r="H95" t="s">
        <v>116</v>
      </c>
      <c r="I95">
        <v>223</v>
      </c>
      <c r="J95">
        <v>70</v>
      </c>
      <c r="K95">
        <v>293</v>
      </c>
      <c r="L95" t="s">
        <v>110</v>
      </c>
      <c r="M95" t="s">
        <v>111</v>
      </c>
      <c r="N95">
        <v>0</v>
      </c>
      <c r="O95">
        <v>0</v>
      </c>
      <c r="Q95" t="s">
        <v>112</v>
      </c>
      <c r="R95">
        <v>0</v>
      </c>
      <c r="S95">
        <v>59</v>
      </c>
      <c r="T95">
        <v>590</v>
      </c>
      <c r="U95" t="s">
        <v>113</v>
      </c>
      <c r="V95">
        <v>287.66776320000002</v>
      </c>
      <c r="W95">
        <v>30.2925</v>
      </c>
      <c r="X95">
        <v>38.072499999999998</v>
      </c>
      <c r="Y95">
        <v>2.7317333330000002</v>
      </c>
      <c r="Z95">
        <v>14.902555</v>
      </c>
      <c r="AI95">
        <v>1</v>
      </c>
      <c r="AJ95">
        <v>0</v>
      </c>
      <c r="AK95">
        <v>8714.1757167359992</v>
      </c>
      <c r="AL95">
        <v>10952.230914432001</v>
      </c>
      <c r="AM95">
        <v>785.83161756299103</v>
      </c>
      <c r="AN95">
        <v>4286.9846628149799</v>
      </c>
      <c r="AW95" t="s">
        <v>105</v>
      </c>
      <c r="AX95" t="s">
        <v>106</v>
      </c>
      <c r="AY95">
        <v>2009</v>
      </c>
      <c r="AZ95" t="s">
        <v>107</v>
      </c>
      <c r="BA95" t="s">
        <v>108</v>
      </c>
      <c r="BB95" t="s">
        <v>116</v>
      </c>
      <c r="BC95">
        <v>223</v>
      </c>
      <c r="BD95">
        <v>70</v>
      </c>
      <c r="BE95">
        <v>293</v>
      </c>
      <c r="BF95" t="s">
        <v>114</v>
      </c>
      <c r="BG95" t="s">
        <v>111</v>
      </c>
      <c r="BH95">
        <v>0</v>
      </c>
      <c r="BI95">
        <v>0</v>
      </c>
      <c r="BK95" t="s">
        <v>112</v>
      </c>
      <c r="BL95">
        <v>1</v>
      </c>
      <c r="BM95">
        <v>59</v>
      </c>
      <c r="BN95">
        <v>591</v>
      </c>
      <c r="BO95" t="s">
        <v>113</v>
      </c>
      <c r="BP95">
        <v>401.54276320000002</v>
      </c>
      <c r="BQ95">
        <v>29.2</v>
      </c>
      <c r="BR95">
        <v>34.6875</v>
      </c>
      <c r="BS95">
        <v>3.2861916670000002</v>
      </c>
      <c r="BT95">
        <v>13.952199999999999</v>
      </c>
      <c r="CC95">
        <v>1</v>
      </c>
      <c r="CD95">
        <v>0</v>
      </c>
      <c r="CE95">
        <v>11725.048685440001</v>
      </c>
      <c r="CF95">
        <v>13928.5145985</v>
      </c>
      <c r="CG95">
        <v>1319.5464823719899</v>
      </c>
      <c r="CH95">
        <v>5602.4049407190396</v>
      </c>
      <c r="CQ95">
        <v>1.3958559649967801</v>
      </c>
      <c r="CR95">
        <v>0.96393496740117202</v>
      </c>
      <c r="CS95">
        <v>0.91109068225096901</v>
      </c>
      <c r="CT95">
        <v>0.93622872051134898</v>
      </c>
      <c r="DC95" s="2">
        <f>IF(ABS(Table1[[#This Row],[RRyield]]&gt;0),Table1[[#This Row],[RRyield]]*Table1[[#This Row],[RRZn]],"")</f>
        <v>1.3455143741159028</v>
      </c>
      <c r="DD95" s="2">
        <f>IF(ABS(Table1[[#This Row],[RRyield]]&gt;0),Table1[[#This Row],[RRyield]]*Table1[[#This Row],[RRFe]],"")</f>
        <v>1.2717513634730011</v>
      </c>
      <c r="DE95" s="3">
        <f>IF(ABS(Table1[[#This Row],[RRyield]]&gt;0),Table1[[#This Row],[RRyield]]*Table1[[#This Row],[RRN]],"")</f>
        <v>1.3068404441270698</v>
      </c>
    </row>
    <row r="96" spans="1:109" hidden="1">
      <c r="A96">
        <v>95</v>
      </c>
      <c r="B96">
        <v>6</v>
      </c>
      <c r="C96" t="s">
        <v>105</v>
      </c>
      <c r="D96" t="s">
        <v>106</v>
      </c>
      <c r="E96">
        <v>2007</v>
      </c>
      <c r="F96" t="s">
        <v>107</v>
      </c>
      <c r="G96" t="s">
        <v>115</v>
      </c>
      <c r="H96" t="s">
        <v>109</v>
      </c>
      <c r="I96">
        <v>79</v>
      </c>
      <c r="J96">
        <v>48</v>
      </c>
      <c r="K96">
        <v>127</v>
      </c>
      <c r="L96" t="s">
        <v>110</v>
      </c>
      <c r="M96" t="s">
        <v>125</v>
      </c>
      <c r="N96">
        <v>50</v>
      </c>
      <c r="O96">
        <v>0</v>
      </c>
      <c r="Q96" t="s">
        <v>117</v>
      </c>
      <c r="R96">
        <v>0</v>
      </c>
      <c r="S96">
        <v>6</v>
      </c>
      <c r="T96">
        <v>60</v>
      </c>
      <c r="U96" t="s">
        <v>113</v>
      </c>
      <c r="V96">
        <v>207.2638249</v>
      </c>
      <c r="W96">
        <v>31.4175</v>
      </c>
      <c r="X96">
        <v>39.784999999999997</v>
      </c>
      <c r="Y96">
        <v>1.5100583329999999</v>
      </c>
      <c r="Z96">
        <v>13.894802500000001</v>
      </c>
      <c r="AI96">
        <v>0</v>
      </c>
      <c r="AJ96">
        <v>1</v>
      </c>
      <c r="AK96">
        <v>6511.71121879575</v>
      </c>
      <c r="AL96">
        <v>8245.9912736464994</v>
      </c>
      <c r="AM96">
        <v>312.98046591969802</v>
      </c>
      <c r="AN96">
        <v>2879.8899123800802</v>
      </c>
      <c r="AW96" t="s">
        <v>105</v>
      </c>
      <c r="AX96" t="s">
        <v>106</v>
      </c>
      <c r="AY96">
        <v>2007</v>
      </c>
      <c r="AZ96" t="s">
        <v>107</v>
      </c>
      <c r="BA96" t="s">
        <v>115</v>
      </c>
      <c r="BB96" t="s">
        <v>109</v>
      </c>
      <c r="BC96">
        <v>79</v>
      </c>
      <c r="BD96">
        <v>48</v>
      </c>
      <c r="BE96">
        <v>127</v>
      </c>
      <c r="BF96" t="s">
        <v>114</v>
      </c>
      <c r="BG96" t="s">
        <v>125</v>
      </c>
      <c r="BH96">
        <v>50</v>
      </c>
      <c r="BI96">
        <v>0</v>
      </c>
      <c r="BK96" t="s">
        <v>117</v>
      </c>
      <c r="BL96">
        <v>1</v>
      </c>
      <c r="BM96">
        <v>6</v>
      </c>
      <c r="BN96">
        <v>61</v>
      </c>
      <c r="BO96" t="s">
        <v>113</v>
      </c>
      <c r="BP96">
        <v>208.6866359</v>
      </c>
      <c r="BQ96">
        <v>32.975000000000001</v>
      </c>
      <c r="BR96">
        <v>38.722499999999997</v>
      </c>
      <c r="BS96">
        <v>2.2221500000000001</v>
      </c>
      <c r="BT96">
        <v>13.849880000000001</v>
      </c>
      <c r="CC96">
        <v>0</v>
      </c>
      <c r="CD96">
        <v>1</v>
      </c>
      <c r="CE96">
        <v>6881.4418188025002</v>
      </c>
      <c r="CF96">
        <v>8080.8682586377499</v>
      </c>
      <c r="CG96">
        <v>463.73300796518498</v>
      </c>
      <c r="CH96">
        <v>2890.28486481869</v>
      </c>
      <c r="CQ96">
        <v>1.00686473387571</v>
      </c>
      <c r="CR96">
        <v>1.0495742818492899</v>
      </c>
      <c r="CS96">
        <v>0.97329395500816895</v>
      </c>
      <c r="CT96">
        <v>0.99676695656523395</v>
      </c>
      <c r="DC96" s="2">
        <f>IF(ABS(Table1[[#This Row],[RRyield]]&gt;0),Table1[[#This Row],[RRyield]]*Table1[[#This Row],[RRZn]],"")</f>
        <v>1.0567793299769748</v>
      </c>
      <c r="DD96" s="2">
        <f>IF(ABS(Table1[[#This Row],[RRyield]]&gt;0),Table1[[#This Row],[RRyield]]*Table1[[#This Row],[RRFe]],"")</f>
        <v>0.97997535899213728</v>
      </c>
      <c r="DE96" s="3">
        <f>IF(ABS(Table1[[#This Row],[RRyield]]&gt;0),Table1[[#This Row],[RRyield]]*Table1[[#This Row],[RRN]],"")</f>
        <v>1.0036094964581557</v>
      </c>
    </row>
    <row r="97" spans="1:111" hidden="1">
      <c r="A97">
        <v>96</v>
      </c>
      <c r="B97">
        <v>60</v>
      </c>
      <c r="C97" t="s">
        <v>105</v>
      </c>
      <c r="D97" t="s">
        <v>106</v>
      </c>
      <c r="E97">
        <v>2009</v>
      </c>
      <c r="F97" t="s">
        <v>107</v>
      </c>
      <c r="G97" t="s">
        <v>115</v>
      </c>
      <c r="H97" t="s">
        <v>116</v>
      </c>
      <c r="I97">
        <v>223</v>
      </c>
      <c r="J97">
        <v>70</v>
      </c>
      <c r="K97">
        <v>293</v>
      </c>
      <c r="L97" t="s">
        <v>110</v>
      </c>
      <c r="M97" t="s">
        <v>111</v>
      </c>
      <c r="N97">
        <v>0</v>
      </c>
      <c r="O97">
        <v>0</v>
      </c>
      <c r="Q97" t="s">
        <v>112</v>
      </c>
      <c r="R97">
        <v>0</v>
      </c>
      <c r="S97">
        <v>60</v>
      </c>
      <c r="T97">
        <v>600</v>
      </c>
      <c r="U97" t="s">
        <v>113</v>
      </c>
      <c r="V97">
        <v>263.59868419999998</v>
      </c>
      <c r="W97">
        <v>31.012499999999999</v>
      </c>
      <c r="X97">
        <v>41.1325</v>
      </c>
      <c r="Y97">
        <v>3.1645750000000001</v>
      </c>
      <c r="Z97">
        <v>15.285735000000001</v>
      </c>
      <c r="AI97">
        <v>1</v>
      </c>
      <c r="AJ97">
        <v>0</v>
      </c>
      <c r="AK97">
        <v>8174.8541937524997</v>
      </c>
      <c r="AL97">
        <v>10842.4728778565</v>
      </c>
      <c r="AM97">
        <v>834.17780605221503</v>
      </c>
      <c r="AN97">
        <v>4029.2996330298902</v>
      </c>
      <c r="AW97" t="s">
        <v>105</v>
      </c>
      <c r="AX97" t="s">
        <v>106</v>
      </c>
      <c r="AY97">
        <v>2009</v>
      </c>
      <c r="AZ97" t="s">
        <v>107</v>
      </c>
      <c r="BA97" t="s">
        <v>115</v>
      </c>
      <c r="BB97" t="s">
        <v>116</v>
      </c>
      <c r="BC97">
        <v>223</v>
      </c>
      <c r="BD97">
        <v>70</v>
      </c>
      <c r="BE97">
        <v>293</v>
      </c>
      <c r="BF97" t="s">
        <v>114</v>
      </c>
      <c r="BG97" t="s">
        <v>111</v>
      </c>
      <c r="BH97">
        <v>0</v>
      </c>
      <c r="BI97">
        <v>0</v>
      </c>
      <c r="BK97" t="s">
        <v>112</v>
      </c>
      <c r="BL97">
        <v>1</v>
      </c>
      <c r="BM97">
        <v>60</v>
      </c>
      <c r="BN97">
        <v>601</v>
      </c>
      <c r="BO97" t="s">
        <v>113</v>
      </c>
      <c r="BP97">
        <v>366.51315790000001</v>
      </c>
      <c r="BQ97">
        <v>29.8475</v>
      </c>
      <c r="BR97">
        <v>37.884999999999998</v>
      </c>
      <c r="BS97">
        <v>2.818091667</v>
      </c>
      <c r="BT97">
        <v>14.348855</v>
      </c>
      <c r="CC97">
        <v>1</v>
      </c>
      <c r="CD97">
        <v>0</v>
      </c>
      <c r="CE97">
        <v>10939.5014804203</v>
      </c>
      <c r="CF97">
        <v>13885.3509870415</v>
      </c>
      <c r="CG97">
        <v>1032.8676761238501</v>
      </c>
      <c r="CH97">
        <v>5259.0441582991998</v>
      </c>
      <c r="CQ97">
        <v>1.3904210448255301</v>
      </c>
      <c r="CR97">
        <v>0.96243450221684801</v>
      </c>
      <c r="CS97">
        <v>0.92104783322190498</v>
      </c>
      <c r="CT97">
        <v>0.93870886810480503</v>
      </c>
      <c r="DC97" s="2">
        <f>IF(ABS(Table1[[#This Row],[RRyield]]&gt;0),Table1[[#This Row],[RRyield]]*Table1[[#This Row],[RRZn]],"")</f>
        <v>1.3381891861484887</v>
      </c>
      <c r="DD97" s="2">
        <f>IF(ABS(Table1[[#This Row],[RRyield]]&gt;0),Table1[[#This Row],[RRyield]]*Table1[[#This Row],[RRFe]],"")</f>
        <v>1.2806442906026918</v>
      </c>
      <c r="DE97" s="3">
        <f>IF(ABS(Table1[[#This Row],[RRyield]]&gt;0),Table1[[#This Row],[RRyield]]*Table1[[#This Row],[RRN]],"")</f>
        <v>1.3052005651772738</v>
      </c>
    </row>
    <row r="98" spans="1:111" hidden="1">
      <c r="A98">
        <v>97</v>
      </c>
      <c r="B98">
        <v>61</v>
      </c>
      <c r="C98" t="s">
        <v>105</v>
      </c>
      <c r="D98" t="s">
        <v>106</v>
      </c>
      <c r="E98">
        <v>2009</v>
      </c>
      <c r="F98" t="s">
        <v>107</v>
      </c>
      <c r="G98" t="s">
        <v>108</v>
      </c>
      <c r="H98" t="s">
        <v>116</v>
      </c>
      <c r="I98">
        <v>187</v>
      </c>
      <c r="J98">
        <v>60</v>
      </c>
      <c r="K98">
        <v>247</v>
      </c>
      <c r="L98" t="s">
        <v>110</v>
      </c>
      <c r="M98" t="s">
        <v>111</v>
      </c>
      <c r="N98">
        <v>0</v>
      </c>
      <c r="O98">
        <v>0</v>
      </c>
      <c r="Q98" t="s">
        <v>117</v>
      </c>
      <c r="R98">
        <v>0</v>
      </c>
      <c r="S98">
        <v>61</v>
      </c>
      <c r="T98">
        <v>610</v>
      </c>
      <c r="U98" t="s">
        <v>113</v>
      </c>
      <c r="V98">
        <v>175.02631579999999</v>
      </c>
      <c r="W98">
        <v>25.0275</v>
      </c>
      <c r="X98">
        <v>40.134999999999998</v>
      </c>
      <c r="Y98">
        <v>2.9470583330000002</v>
      </c>
      <c r="Z98">
        <v>15.432245</v>
      </c>
      <c r="AI98">
        <v>1</v>
      </c>
      <c r="AJ98">
        <v>0</v>
      </c>
      <c r="AK98">
        <v>4380.4711186844997</v>
      </c>
      <c r="AL98">
        <v>7024.6811846330002</v>
      </c>
      <c r="AM98">
        <v>515.81276247267999</v>
      </c>
      <c r="AN98">
        <v>2701.0489868729701</v>
      </c>
      <c r="AW98" t="s">
        <v>105</v>
      </c>
      <c r="AX98" t="s">
        <v>106</v>
      </c>
      <c r="AY98">
        <v>2009</v>
      </c>
      <c r="AZ98" t="s">
        <v>107</v>
      </c>
      <c r="BA98" t="s">
        <v>108</v>
      </c>
      <c r="BB98" t="s">
        <v>116</v>
      </c>
      <c r="BC98">
        <v>187</v>
      </c>
      <c r="BD98">
        <v>60</v>
      </c>
      <c r="BE98">
        <v>247</v>
      </c>
      <c r="BF98" t="s">
        <v>114</v>
      </c>
      <c r="BG98" t="s">
        <v>111</v>
      </c>
      <c r="BH98">
        <v>0</v>
      </c>
      <c r="BI98">
        <v>0</v>
      </c>
      <c r="BK98" t="s">
        <v>117</v>
      </c>
      <c r="BL98">
        <v>1</v>
      </c>
      <c r="BM98">
        <v>61</v>
      </c>
      <c r="BN98">
        <v>611</v>
      </c>
      <c r="BO98" t="s">
        <v>113</v>
      </c>
      <c r="BP98">
        <v>258.92763159999998</v>
      </c>
      <c r="BQ98">
        <v>22.895</v>
      </c>
      <c r="BR98">
        <v>33.6875</v>
      </c>
      <c r="BS98">
        <v>2.1307499999999999</v>
      </c>
      <c r="BT98">
        <v>13.213035</v>
      </c>
      <c r="CC98">
        <v>1</v>
      </c>
      <c r="CD98">
        <v>0</v>
      </c>
      <c r="CE98">
        <v>5928.1481254820001</v>
      </c>
      <c r="CF98">
        <v>8722.6245895249995</v>
      </c>
      <c r="CG98">
        <v>551.7100510317</v>
      </c>
      <c r="CH98">
        <v>3421.2198587979101</v>
      </c>
      <c r="CQ98">
        <v>1.47936400544403</v>
      </c>
      <c r="CR98">
        <v>0.91479372690040905</v>
      </c>
      <c r="CS98">
        <v>0.83935467796187901</v>
      </c>
      <c r="CT98">
        <v>0.85619655468144795</v>
      </c>
      <c r="DC98" s="2">
        <f>IF(ABS(Table1[[#This Row],[RRyield]]&gt;0),Table1[[#This Row],[RRyield]]*Table1[[#This Row],[RRZn]],"")</f>
        <v>1.3533129119824612</v>
      </c>
      <c r="DD98" s="2">
        <f>IF(ABS(Table1[[#This Row],[RRyield]]&gt;0),Table1[[#This Row],[RRyield]]*Table1[[#This Row],[RRFe]],"")</f>
        <v>1.2417110983778692</v>
      </c>
      <c r="DE98" s="3">
        <f>IF(ABS(Table1[[#This Row],[RRyield]]&gt;0),Table1[[#This Row],[RRyield]]*Table1[[#This Row],[RRN]],"")</f>
        <v>1.2666263645809253</v>
      </c>
    </row>
    <row r="99" spans="1:111" hidden="1">
      <c r="A99">
        <v>98</v>
      </c>
      <c r="B99">
        <v>62</v>
      </c>
      <c r="C99" t="s">
        <v>105</v>
      </c>
      <c r="D99" t="s">
        <v>106</v>
      </c>
      <c r="E99">
        <v>2009</v>
      </c>
      <c r="F99" t="s">
        <v>107</v>
      </c>
      <c r="G99" t="s">
        <v>115</v>
      </c>
      <c r="H99" t="s">
        <v>116</v>
      </c>
      <c r="I99">
        <v>187</v>
      </c>
      <c r="J99">
        <v>60</v>
      </c>
      <c r="K99">
        <v>247</v>
      </c>
      <c r="L99" t="s">
        <v>110</v>
      </c>
      <c r="M99" t="s">
        <v>111</v>
      </c>
      <c r="N99">
        <v>0</v>
      </c>
      <c r="O99">
        <v>0</v>
      </c>
      <c r="Q99" t="s">
        <v>117</v>
      </c>
      <c r="R99">
        <v>0</v>
      </c>
      <c r="S99">
        <v>62</v>
      </c>
      <c r="T99">
        <v>620</v>
      </c>
      <c r="U99" t="s">
        <v>113</v>
      </c>
      <c r="V99">
        <v>138.1875</v>
      </c>
      <c r="W99">
        <v>36.284999999999997</v>
      </c>
      <c r="X99">
        <v>47.512500000000003</v>
      </c>
      <c r="Y99">
        <v>3.2073833330000001</v>
      </c>
      <c r="Z99">
        <v>17.129114999999999</v>
      </c>
      <c r="AI99">
        <v>1</v>
      </c>
      <c r="AJ99">
        <v>0</v>
      </c>
      <c r="AK99">
        <v>5014.1334374999997</v>
      </c>
      <c r="AL99">
        <v>6565.6335937499998</v>
      </c>
      <c r="AM99">
        <v>443.22028432893802</v>
      </c>
      <c r="AN99">
        <v>2367.0295790625</v>
      </c>
      <c r="AW99" t="s">
        <v>105</v>
      </c>
      <c r="AX99" t="s">
        <v>106</v>
      </c>
      <c r="AY99">
        <v>2009</v>
      </c>
      <c r="AZ99" t="s">
        <v>107</v>
      </c>
      <c r="BA99" t="s">
        <v>115</v>
      </c>
      <c r="BB99" t="s">
        <v>116</v>
      </c>
      <c r="BC99">
        <v>187</v>
      </c>
      <c r="BD99">
        <v>60</v>
      </c>
      <c r="BE99">
        <v>247</v>
      </c>
      <c r="BF99" t="s">
        <v>114</v>
      </c>
      <c r="BG99" t="s">
        <v>111</v>
      </c>
      <c r="BH99">
        <v>0</v>
      </c>
      <c r="BI99">
        <v>0</v>
      </c>
      <c r="BK99" t="s">
        <v>117</v>
      </c>
      <c r="BL99">
        <v>1</v>
      </c>
      <c r="BM99">
        <v>62</v>
      </c>
      <c r="BN99">
        <v>621</v>
      </c>
      <c r="BO99" t="s">
        <v>113</v>
      </c>
      <c r="BP99">
        <v>192.25</v>
      </c>
      <c r="BQ99">
        <v>29.14</v>
      </c>
      <c r="BR99">
        <v>46.452500000000001</v>
      </c>
      <c r="BS99">
        <v>2.4870000000000001</v>
      </c>
      <c r="BT99">
        <v>16.747895</v>
      </c>
      <c r="CC99">
        <v>1</v>
      </c>
      <c r="CD99">
        <v>0</v>
      </c>
      <c r="CE99">
        <v>5602.165</v>
      </c>
      <c r="CF99">
        <v>8930.4931250000009</v>
      </c>
      <c r="CG99">
        <v>478.12574999999998</v>
      </c>
      <c r="CH99">
        <v>3219.7828137500001</v>
      </c>
      <c r="CQ99">
        <v>1.3912256897331501</v>
      </c>
      <c r="CR99">
        <v>0.803086674934546</v>
      </c>
      <c r="CS99">
        <v>0.97769008155748505</v>
      </c>
      <c r="CT99">
        <v>0.97774432596196603</v>
      </c>
      <c r="DC99" s="2">
        <f>IF(ABS(Table1[[#This Row],[RRyield]]&gt;0),Table1[[#This Row],[RRyield]]*Table1[[#This Row],[RRZn]],"")</f>
        <v>1.1172748132513159</v>
      </c>
      <c r="DD99" s="2">
        <f>IF(ABS(Table1[[#This Row],[RRyield]]&gt;0),Table1[[#This Row],[RRyield]]*Table1[[#This Row],[RRFe]],"")</f>
        <v>1.360187558060072</v>
      </c>
      <c r="DE99" s="3">
        <f>IF(ABS(Table1[[#This Row],[RRyield]]&gt;0),Table1[[#This Row],[RRyield]]*Table1[[#This Row],[RRN]],"")</f>
        <v>1.3602630242691101</v>
      </c>
    </row>
    <row r="100" spans="1:111" hidden="1">
      <c r="A100">
        <v>99</v>
      </c>
      <c r="B100">
        <v>63</v>
      </c>
      <c r="C100" t="s">
        <v>105</v>
      </c>
      <c r="D100" t="s">
        <v>106</v>
      </c>
      <c r="E100">
        <v>2009</v>
      </c>
      <c r="F100" t="s">
        <v>107</v>
      </c>
      <c r="G100" t="s">
        <v>115</v>
      </c>
      <c r="H100" t="s">
        <v>116</v>
      </c>
      <c r="I100">
        <v>223</v>
      </c>
      <c r="J100">
        <v>70</v>
      </c>
      <c r="K100">
        <v>293</v>
      </c>
      <c r="L100" t="s">
        <v>110</v>
      </c>
      <c r="M100" t="s">
        <v>125</v>
      </c>
      <c r="N100">
        <v>50</v>
      </c>
      <c r="O100">
        <v>0</v>
      </c>
      <c r="Q100" t="s">
        <v>112</v>
      </c>
      <c r="R100">
        <v>0</v>
      </c>
      <c r="S100">
        <v>63</v>
      </c>
      <c r="T100">
        <v>630</v>
      </c>
      <c r="U100" t="s">
        <v>113</v>
      </c>
      <c r="V100">
        <v>256.60564319999997</v>
      </c>
      <c r="W100">
        <v>34.03</v>
      </c>
      <c r="X100">
        <v>41.36</v>
      </c>
      <c r="Y100">
        <v>2.6858749999999998</v>
      </c>
      <c r="Z100">
        <v>15.715465</v>
      </c>
      <c r="AI100">
        <v>1</v>
      </c>
      <c r="AJ100">
        <v>1</v>
      </c>
      <c r="AK100">
        <v>8732.290038096</v>
      </c>
      <c r="AL100">
        <v>10613.209402752</v>
      </c>
      <c r="AM100">
        <v>689.21068192979999</v>
      </c>
      <c r="AN100">
        <v>4032.6770045120902</v>
      </c>
      <c r="AW100" t="s">
        <v>105</v>
      </c>
      <c r="AX100" t="s">
        <v>106</v>
      </c>
      <c r="AY100">
        <v>2009</v>
      </c>
      <c r="AZ100" t="s">
        <v>107</v>
      </c>
      <c r="BA100" t="s">
        <v>115</v>
      </c>
      <c r="BB100" t="s">
        <v>116</v>
      </c>
      <c r="BC100">
        <v>223</v>
      </c>
      <c r="BD100">
        <v>70</v>
      </c>
      <c r="BE100">
        <v>293</v>
      </c>
      <c r="BF100" t="s">
        <v>114</v>
      </c>
      <c r="BG100" t="s">
        <v>125</v>
      </c>
      <c r="BH100">
        <v>50</v>
      </c>
      <c r="BI100">
        <v>0</v>
      </c>
      <c r="BK100" t="s">
        <v>112</v>
      </c>
      <c r="BL100">
        <v>1</v>
      </c>
      <c r="BM100">
        <v>63</v>
      </c>
      <c r="BN100">
        <v>631</v>
      </c>
      <c r="BO100" t="s">
        <v>113</v>
      </c>
      <c r="BP100">
        <v>305.25893810000002</v>
      </c>
      <c r="BQ100">
        <v>30.977499999999999</v>
      </c>
      <c r="BR100">
        <v>35.702500000000001</v>
      </c>
      <c r="BS100">
        <v>2.547383333</v>
      </c>
      <c r="BT100">
        <v>14.251099999999999</v>
      </c>
      <c r="CC100">
        <v>1</v>
      </c>
      <c r="CD100">
        <v>1</v>
      </c>
      <c r="CE100">
        <v>9456.1587549927499</v>
      </c>
      <c r="CF100">
        <v>10898.507237515299</v>
      </c>
      <c r="CG100">
        <v>777.61153116521905</v>
      </c>
      <c r="CH100">
        <v>4350.2756527569099</v>
      </c>
      <c r="CQ100">
        <v>1.18960337073366</v>
      </c>
      <c r="CR100">
        <v>0.91029973552747601</v>
      </c>
      <c r="CS100">
        <v>0.86321324951644096</v>
      </c>
      <c r="CT100">
        <v>0.90682012908940302</v>
      </c>
      <c r="DC100" s="2">
        <f>IF(ABS(Table1[[#This Row],[RRyield]]&gt;0),Table1[[#This Row],[RRyield]]*Table1[[#This Row],[RRZn]],"")</f>
        <v>1.0828956337614446</v>
      </c>
      <c r="DD100" s="2">
        <f>IF(ABS(Table1[[#This Row],[RRyield]]&gt;0),Table1[[#This Row],[RRyield]]*Table1[[#This Row],[RRFe]],"")</f>
        <v>1.0268813912867141</v>
      </c>
      <c r="DE100" s="3">
        <f>IF(ABS(Table1[[#This Row],[RRyield]]&gt;0),Table1[[#This Row],[RRyield]]*Table1[[#This Row],[RRN]],"")</f>
        <v>1.0787562822138865</v>
      </c>
    </row>
    <row r="101" spans="1:111" hidden="1">
      <c r="A101">
        <v>100</v>
      </c>
      <c r="B101">
        <v>64</v>
      </c>
      <c r="C101" t="s">
        <v>105</v>
      </c>
      <c r="D101" t="s">
        <v>106</v>
      </c>
      <c r="E101">
        <v>2009</v>
      </c>
      <c r="F101" t="s">
        <v>107</v>
      </c>
      <c r="G101" t="s">
        <v>115</v>
      </c>
      <c r="H101" t="s">
        <v>116</v>
      </c>
      <c r="I101">
        <v>187</v>
      </c>
      <c r="J101">
        <v>60</v>
      </c>
      <c r="K101">
        <v>247</v>
      </c>
      <c r="L101" t="s">
        <v>110</v>
      </c>
      <c r="M101" t="s">
        <v>125</v>
      </c>
      <c r="N101">
        <v>50</v>
      </c>
      <c r="O101">
        <v>0</v>
      </c>
      <c r="Q101" t="s">
        <v>117</v>
      </c>
      <c r="R101">
        <v>0</v>
      </c>
      <c r="S101">
        <v>64</v>
      </c>
      <c r="T101">
        <v>640</v>
      </c>
      <c r="U101" t="s">
        <v>113</v>
      </c>
      <c r="V101">
        <v>131.02631579999999</v>
      </c>
      <c r="W101">
        <v>31.522500000000001</v>
      </c>
      <c r="X101">
        <v>47.375</v>
      </c>
      <c r="Y101">
        <v>2.8154333330000001</v>
      </c>
      <c r="Z101">
        <v>17</v>
      </c>
      <c r="AI101">
        <v>1</v>
      </c>
      <c r="AJ101">
        <v>1</v>
      </c>
      <c r="AK101">
        <v>4130.2770398055</v>
      </c>
      <c r="AL101">
        <v>6207.371711025</v>
      </c>
      <c r="AM101">
        <v>368.895857003505</v>
      </c>
      <c r="AN101">
        <v>2227.4473686000001</v>
      </c>
      <c r="AW101" t="s">
        <v>105</v>
      </c>
      <c r="AX101" t="s">
        <v>106</v>
      </c>
      <c r="AY101">
        <v>2009</v>
      </c>
      <c r="AZ101" t="s">
        <v>107</v>
      </c>
      <c r="BA101" t="s">
        <v>115</v>
      </c>
      <c r="BB101" t="s">
        <v>116</v>
      </c>
      <c r="BC101">
        <v>187</v>
      </c>
      <c r="BD101">
        <v>60</v>
      </c>
      <c r="BE101">
        <v>247</v>
      </c>
      <c r="BF101" t="s">
        <v>114</v>
      </c>
      <c r="BG101" t="s">
        <v>125</v>
      </c>
      <c r="BH101">
        <v>50</v>
      </c>
      <c r="BI101">
        <v>0</v>
      </c>
      <c r="BK101" t="s">
        <v>117</v>
      </c>
      <c r="BL101">
        <v>1</v>
      </c>
      <c r="BM101">
        <v>64</v>
      </c>
      <c r="BN101">
        <v>641</v>
      </c>
      <c r="BO101" t="s">
        <v>113</v>
      </c>
      <c r="BP101">
        <v>168.36513160000001</v>
      </c>
      <c r="BQ101">
        <v>31.637499999999999</v>
      </c>
      <c r="BR101">
        <v>47.497500000000002</v>
      </c>
      <c r="BS101">
        <v>3.0034583330000002</v>
      </c>
      <c r="BT101">
        <v>16.502649999999999</v>
      </c>
      <c r="CC101">
        <v>1</v>
      </c>
      <c r="CD101">
        <v>1</v>
      </c>
      <c r="CE101">
        <v>5326.6518509950001</v>
      </c>
      <c r="CF101">
        <v>7996.922838171</v>
      </c>
      <c r="CG101">
        <v>505.677657490662</v>
      </c>
      <c r="CH101">
        <v>2778.47083899874</v>
      </c>
      <c r="CQ101">
        <v>1.28497188196144</v>
      </c>
      <c r="CR101">
        <v>1.00364818780236</v>
      </c>
      <c r="CS101">
        <v>1.0025857519788901</v>
      </c>
      <c r="CT101">
        <v>0.97074411764705903</v>
      </c>
      <c r="DC101" s="2">
        <f>IF(ABS(Table1[[#This Row],[RRyield]]&gt;0),Table1[[#This Row],[RRyield]]*Table1[[#This Row],[RRZn]],"")</f>
        <v>1.2896597007075872</v>
      </c>
      <c r="DD101" s="2">
        <f>IF(ABS(Table1[[#This Row],[RRyield]]&gt;0),Table1[[#This Row],[RRyield]]*Table1[[#This Row],[RRFe]],"")</f>
        <v>1.28829450054804</v>
      </c>
      <c r="DE101" s="3">
        <f>IF(ABS(Table1[[#This Row],[RRyield]]&gt;0),Table1[[#This Row],[RRyield]]*Table1[[#This Row],[RRN]],"")</f>
        <v>1.2473788957559389</v>
      </c>
    </row>
    <row r="102" spans="1:111" hidden="1">
      <c r="A102">
        <v>101</v>
      </c>
      <c r="B102">
        <v>65</v>
      </c>
      <c r="C102" t="s">
        <v>158</v>
      </c>
      <c r="D102" t="s">
        <v>159</v>
      </c>
      <c r="E102">
        <v>2001</v>
      </c>
      <c r="F102" t="s">
        <v>160</v>
      </c>
      <c r="G102" t="s">
        <v>161</v>
      </c>
      <c r="H102" t="s">
        <v>109</v>
      </c>
      <c r="J102">
        <v>0</v>
      </c>
      <c r="L102" t="s">
        <v>110</v>
      </c>
      <c r="M102" t="s">
        <v>111</v>
      </c>
      <c r="N102">
        <v>0</v>
      </c>
      <c r="Q102" s="1">
        <v>35576</v>
      </c>
      <c r="R102">
        <v>0</v>
      </c>
      <c r="S102">
        <v>65</v>
      </c>
      <c r="T102">
        <v>650</v>
      </c>
      <c r="U102" t="s">
        <v>113</v>
      </c>
      <c r="W102">
        <v>42.825000000000003</v>
      </c>
      <c r="X102">
        <v>80.650000000000006</v>
      </c>
      <c r="Z102">
        <v>6.3975</v>
      </c>
      <c r="AA102">
        <v>0.58325000000000005</v>
      </c>
      <c r="AB102">
        <v>1.9824999999999999</v>
      </c>
      <c r="AC102">
        <v>3177.5</v>
      </c>
      <c r="AD102">
        <v>57.3</v>
      </c>
      <c r="AE102">
        <v>0.33900000000000002</v>
      </c>
      <c r="AF102">
        <v>0.25750000000000001</v>
      </c>
      <c r="AG102">
        <v>32.875</v>
      </c>
      <c r="AH102">
        <v>12</v>
      </c>
      <c r="AI102">
        <v>0</v>
      </c>
      <c r="AJ102">
        <v>0</v>
      </c>
      <c r="AW102" t="s">
        <v>158</v>
      </c>
      <c r="AX102" t="s">
        <v>159</v>
      </c>
      <c r="AY102">
        <v>2001</v>
      </c>
      <c r="AZ102" t="s">
        <v>160</v>
      </c>
      <c r="BA102" t="s">
        <v>161</v>
      </c>
      <c r="BB102" t="s">
        <v>109</v>
      </c>
      <c r="BD102">
        <v>0</v>
      </c>
      <c r="BF102" t="s">
        <v>114</v>
      </c>
      <c r="BG102" t="s">
        <v>111</v>
      </c>
      <c r="BH102">
        <v>0</v>
      </c>
      <c r="BK102" s="1">
        <v>35576</v>
      </c>
      <c r="BL102">
        <v>1</v>
      </c>
      <c r="BM102">
        <v>65</v>
      </c>
      <c r="BN102">
        <v>651</v>
      </c>
      <c r="BO102" t="s">
        <v>113</v>
      </c>
      <c r="BQ102">
        <v>43.725000000000001</v>
      </c>
      <c r="BR102">
        <v>79.45</v>
      </c>
      <c r="BT102">
        <v>6.5925000000000002</v>
      </c>
      <c r="BU102">
        <v>0.59924999999999995</v>
      </c>
      <c r="BV102">
        <v>1.9824999999999999</v>
      </c>
      <c r="BW102">
        <v>3087.5</v>
      </c>
      <c r="BX102">
        <v>47.774999999999999</v>
      </c>
      <c r="BY102">
        <v>0.33050000000000002</v>
      </c>
      <c r="BZ102">
        <v>0.245</v>
      </c>
      <c r="CA102">
        <v>32.25</v>
      </c>
      <c r="CB102">
        <v>12.375</v>
      </c>
      <c r="CC102">
        <v>0</v>
      </c>
      <c r="CD102">
        <v>0</v>
      </c>
      <c r="CR102">
        <v>1.02101576182137</v>
      </c>
      <c r="CS102">
        <v>0.985120892746435</v>
      </c>
      <c r="CT102">
        <v>1.0304806565064499</v>
      </c>
      <c r="CU102">
        <v>1.0274324903557699</v>
      </c>
      <c r="CV102">
        <v>1</v>
      </c>
      <c r="CW102">
        <v>0.97167584579071598</v>
      </c>
      <c r="CX102">
        <v>0.83376963350785305</v>
      </c>
      <c r="CY102">
        <v>0.974926253687316</v>
      </c>
      <c r="CZ102">
        <v>0.95145631067961201</v>
      </c>
      <c r="DA102">
        <v>0.98098859315589304</v>
      </c>
      <c r="DB102">
        <v>1.03125</v>
      </c>
      <c r="DC102" s="2" t="str">
        <f>IF(ABS(Table1[[#This Row],[RRyield]]&gt;0),Table1[[#This Row],[RRyield]]*Table1[[#This Row],[RRZn]],"")</f>
        <v/>
      </c>
      <c r="DD102" s="2" t="str">
        <f>IF(ABS(Table1[[#This Row],[RRyield]]&gt;0),Table1[[#This Row],[RRyield]]*Table1[[#This Row],[RRFe]],"")</f>
        <v/>
      </c>
      <c r="DE102" s="3" t="str">
        <f>IF(ABS(Table1[[#This Row],[RRyield]]&gt;0),Table1[[#This Row],[RRyield]]*Table1[[#This Row],[RRN]],"")</f>
        <v/>
      </c>
      <c r="DF102" s="3" t="str">
        <f>IF(ABS(Table1[[#This Row],[RRyield]]&gt;0),Table1[[#This Row],[RRyield]]*Table1[[#This Row],[RRP]],"")</f>
        <v/>
      </c>
      <c r="DG102" s="3" t="str">
        <f>IF(ABS(Table1[[#This Row],[RRyield]]&gt;0),Table1[[#This Row],[RRyield]]*Table1[[#This Row],[RRK]],"")</f>
        <v/>
      </c>
    </row>
    <row r="103" spans="1:111" hidden="1">
      <c r="A103">
        <v>102</v>
      </c>
      <c r="B103">
        <v>66</v>
      </c>
      <c r="C103" t="s">
        <v>158</v>
      </c>
      <c r="D103" t="s">
        <v>159</v>
      </c>
      <c r="E103">
        <v>2001</v>
      </c>
      <c r="F103" t="s">
        <v>160</v>
      </c>
      <c r="G103" t="s">
        <v>162</v>
      </c>
      <c r="H103" t="s">
        <v>109</v>
      </c>
      <c r="J103">
        <v>0</v>
      </c>
      <c r="L103" t="s">
        <v>110</v>
      </c>
      <c r="M103" t="s">
        <v>111</v>
      </c>
      <c r="N103">
        <v>0</v>
      </c>
      <c r="Q103" s="1">
        <v>35576</v>
      </c>
      <c r="R103">
        <v>0</v>
      </c>
      <c r="S103">
        <v>66</v>
      </c>
      <c r="T103">
        <v>660</v>
      </c>
      <c r="U103" t="s">
        <v>113</v>
      </c>
      <c r="W103">
        <v>41.1</v>
      </c>
      <c r="X103">
        <v>76.05</v>
      </c>
      <c r="Z103">
        <v>6.09</v>
      </c>
      <c r="AA103">
        <v>0.57474999999999998</v>
      </c>
      <c r="AB103">
        <v>1.96</v>
      </c>
      <c r="AC103">
        <v>3040</v>
      </c>
      <c r="AD103">
        <v>45.05</v>
      </c>
      <c r="AE103">
        <v>0.34725</v>
      </c>
      <c r="AF103">
        <v>0.2555</v>
      </c>
      <c r="AG103">
        <v>33.6</v>
      </c>
      <c r="AH103">
        <v>12.8</v>
      </c>
      <c r="AI103">
        <v>0</v>
      </c>
      <c r="AJ103">
        <v>0</v>
      </c>
      <c r="AW103" t="s">
        <v>158</v>
      </c>
      <c r="AX103" t="s">
        <v>159</v>
      </c>
      <c r="AY103">
        <v>2001</v>
      </c>
      <c r="AZ103" t="s">
        <v>160</v>
      </c>
      <c r="BA103" t="s">
        <v>162</v>
      </c>
      <c r="BB103" t="s">
        <v>109</v>
      </c>
      <c r="BD103">
        <v>0</v>
      </c>
      <c r="BF103" t="s">
        <v>114</v>
      </c>
      <c r="BG103" t="s">
        <v>111</v>
      </c>
      <c r="BH103">
        <v>0</v>
      </c>
      <c r="BK103" s="1">
        <v>35576</v>
      </c>
      <c r="BL103">
        <v>1</v>
      </c>
      <c r="BM103">
        <v>66</v>
      </c>
      <c r="BN103">
        <v>661</v>
      </c>
      <c r="BO103" t="s">
        <v>113</v>
      </c>
      <c r="BQ103">
        <v>39.325000000000003</v>
      </c>
      <c r="BR103">
        <v>70.95</v>
      </c>
      <c r="BT103">
        <v>6.1050000000000004</v>
      </c>
      <c r="BU103">
        <v>0.56474999999999997</v>
      </c>
      <c r="BV103">
        <v>1.9550000000000001</v>
      </c>
      <c r="BW103">
        <v>2985</v>
      </c>
      <c r="BX103">
        <v>48.55</v>
      </c>
      <c r="BY103">
        <v>0.33850000000000002</v>
      </c>
      <c r="BZ103">
        <v>0.24299999999999999</v>
      </c>
      <c r="CA103">
        <v>34.475000000000001</v>
      </c>
      <c r="CB103">
        <v>12.75</v>
      </c>
      <c r="CC103">
        <v>0</v>
      </c>
      <c r="CD103">
        <v>0</v>
      </c>
      <c r="CR103">
        <v>0.95681265206812705</v>
      </c>
      <c r="CS103">
        <v>0.93293885601577897</v>
      </c>
      <c r="CT103">
        <v>1.00246305418719</v>
      </c>
      <c r="CU103">
        <v>0.98260113092649004</v>
      </c>
      <c r="CV103">
        <v>0.99744897959183698</v>
      </c>
      <c r="CW103">
        <v>0.98190789473684204</v>
      </c>
      <c r="CX103">
        <v>1.0776914539400699</v>
      </c>
      <c r="CY103">
        <v>0.97480201583873305</v>
      </c>
      <c r="CZ103">
        <v>0.95107632093933503</v>
      </c>
      <c r="DA103">
        <v>1.0260416666666701</v>
      </c>
      <c r="DB103">
        <v>0.99609375</v>
      </c>
      <c r="DC103" s="2" t="str">
        <f>IF(ABS(Table1[[#This Row],[RRyield]]&gt;0),Table1[[#This Row],[RRyield]]*Table1[[#This Row],[RRZn]],"")</f>
        <v/>
      </c>
      <c r="DD103" s="2" t="str">
        <f>IF(ABS(Table1[[#This Row],[RRyield]]&gt;0),Table1[[#This Row],[RRyield]]*Table1[[#This Row],[RRFe]],"")</f>
        <v/>
      </c>
      <c r="DE103" s="3" t="str">
        <f>IF(ABS(Table1[[#This Row],[RRyield]]&gt;0),Table1[[#This Row],[RRyield]]*Table1[[#This Row],[RRN]],"")</f>
        <v/>
      </c>
      <c r="DF103" s="3" t="str">
        <f>IF(ABS(Table1[[#This Row],[RRyield]]&gt;0),Table1[[#This Row],[RRyield]]*Table1[[#This Row],[RRP]],"")</f>
        <v/>
      </c>
      <c r="DG103" s="3" t="str">
        <f>IF(ABS(Table1[[#This Row],[RRyield]]&gt;0),Table1[[#This Row],[RRyield]]*Table1[[#This Row],[RRK]],"")</f>
        <v/>
      </c>
    </row>
    <row r="104" spans="1:111" hidden="1">
      <c r="A104">
        <v>103</v>
      </c>
      <c r="B104">
        <v>67</v>
      </c>
      <c r="C104" t="s">
        <v>158</v>
      </c>
      <c r="D104" t="s">
        <v>159</v>
      </c>
      <c r="E104">
        <v>2001</v>
      </c>
      <c r="F104" t="s">
        <v>160</v>
      </c>
      <c r="G104" t="s">
        <v>163</v>
      </c>
      <c r="H104" t="s">
        <v>109</v>
      </c>
      <c r="J104">
        <v>0</v>
      </c>
      <c r="L104" t="s">
        <v>110</v>
      </c>
      <c r="M104" t="s">
        <v>111</v>
      </c>
      <c r="N104">
        <v>0</v>
      </c>
      <c r="Q104" s="1">
        <v>35576</v>
      </c>
      <c r="R104">
        <v>0</v>
      </c>
      <c r="S104">
        <v>67</v>
      </c>
      <c r="T104">
        <v>670</v>
      </c>
      <c r="U104" t="s">
        <v>113</v>
      </c>
      <c r="W104">
        <v>38.75</v>
      </c>
      <c r="X104">
        <v>80.25</v>
      </c>
      <c r="Z104">
        <v>6.5</v>
      </c>
      <c r="AA104">
        <v>0.5585</v>
      </c>
      <c r="AB104">
        <v>1.91</v>
      </c>
      <c r="AC104">
        <v>3332.5</v>
      </c>
      <c r="AD104">
        <v>60.524999999999999</v>
      </c>
      <c r="AE104">
        <v>0.31774999999999998</v>
      </c>
      <c r="AF104">
        <v>0.23</v>
      </c>
      <c r="AG104">
        <v>28.35</v>
      </c>
      <c r="AH104">
        <v>11.225</v>
      </c>
      <c r="AI104">
        <v>0</v>
      </c>
      <c r="AJ104">
        <v>0</v>
      </c>
      <c r="AW104" t="s">
        <v>158</v>
      </c>
      <c r="AX104" t="s">
        <v>159</v>
      </c>
      <c r="AY104">
        <v>2001</v>
      </c>
      <c r="AZ104" t="s">
        <v>160</v>
      </c>
      <c r="BA104" t="s">
        <v>163</v>
      </c>
      <c r="BB104" t="s">
        <v>109</v>
      </c>
      <c r="BD104">
        <v>0</v>
      </c>
      <c r="BF104" t="s">
        <v>114</v>
      </c>
      <c r="BG104" t="s">
        <v>111</v>
      </c>
      <c r="BH104">
        <v>0</v>
      </c>
      <c r="BK104" s="1">
        <v>35576</v>
      </c>
      <c r="BL104">
        <v>1</v>
      </c>
      <c r="BM104">
        <v>67</v>
      </c>
      <c r="BN104">
        <v>671</v>
      </c>
      <c r="BO104" t="s">
        <v>113</v>
      </c>
      <c r="BQ104">
        <v>35.950000000000003</v>
      </c>
      <c r="BR104">
        <v>72.674999999999997</v>
      </c>
      <c r="BT104">
        <v>6.4024999999999999</v>
      </c>
      <c r="BU104">
        <v>0.53700000000000003</v>
      </c>
      <c r="BV104">
        <v>1.9075</v>
      </c>
      <c r="BW104">
        <v>3162.5</v>
      </c>
      <c r="BX104">
        <v>46.125</v>
      </c>
      <c r="BY104">
        <v>0.31850000000000001</v>
      </c>
      <c r="BZ104">
        <v>0.22375</v>
      </c>
      <c r="CA104">
        <v>30.05</v>
      </c>
      <c r="CB104">
        <v>10.3</v>
      </c>
      <c r="CC104">
        <v>0</v>
      </c>
      <c r="CD104">
        <v>0</v>
      </c>
      <c r="CR104">
        <v>0.92774193548387096</v>
      </c>
      <c r="CS104">
        <v>0.905607476635514</v>
      </c>
      <c r="CT104">
        <v>0.98499999999999999</v>
      </c>
      <c r="CU104">
        <v>0.96150402864816498</v>
      </c>
      <c r="CV104">
        <v>0.99869109947643997</v>
      </c>
      <c r="CW104">
        <v>0.94898724681170299</v>
      </c>
      <c r="CX104">
        <v>0.762081784386617</v>
      </c>
      <c r="CY104">
        <v>1.00236034618411</v>
      </c>
      <c r="CZ104">
        <v>0.97282608695652195</v>
      </c>
      <c r="DA104">
        <v>1.0599647266313901</v>
      </c>
      <c r="DB104">
        <v>0.91759465478841895</v>
      </c>
      <c r="DC104" s="2" t="str">
        <f>IF(ABS(Table1[[#This Row],[RRyield]]&gt;0),Table1[[#This Row],[RRyield]]*Table1[[#This Row],[RRZn]],"")</f>
        <v/>
      </c>
      <c r="DD104" s="2" t="str">
        <f>IF(ABS(Table1[[#This Row],[RRyield]]&gt;0),Table1[[#This Row],[RRyield]]*Table1[[#This Row],[RRFe]],"")</f>
        <v/>
      </c>
      <c r="DE104" s="3" t="str">
        <f>IF(ABS(Table1[[#This Row],[RRyield]]&gt;0),Table1[[#This Row],[RRyield]]*Table1[[#This Row],[RRN]],"")</f>
        <v/>
      </c>
      <c r="DF104" s="3" t="str">
        <f>IF(ABS(Table1[[#This Row],[RRyield]]&gt;0),Table1[[#This Row],[RRyield]]*Table1[[#This Row],[RRP]],"")</f>
        <v/>
      </c>
      <c r="DG104" s="3" t="str">
        <f>IF(ABS(Table1[[#This Row],[RRyield]]&gt;0),Table1[[#This Row],[RRyield]]*Table1[[#This Row],[RRK]],"")</f>
        <v/>
      </c>
    </row>
    <row r="105" spans="1:111" hidden="1">
      <c r="A105">
        <v>104</v>
      </c>
      <c r="B105">
        <v>68</v>
      </c>
      <c r="C105" t="s">
        <v>158</v>
      </c>
      <c r="D105" t="s">
        <v>159</v>
      </c>
      <c r="E105">
        <v>2001</v>
      </c>
      <c r="F105" t="s">
        <v>160</v>
      </c>
      <c r="G105" t="s">
        <v>164</v>
      </c>
      <c r="H105" t="s">
        <v>109</v>
      </c>
      <c r="J105">
        <v>0</v>
      </c>
      <c r="L105" t="s">
        <v>110</v>
      </c>
      <c r="M105" t="s">
        <v>111</v>
      </c>
      <c r="N105">
        <v>0</v>
      </c>
      <c r="Q105" s="1">
        <v>35576</v>
      </c>
      <c r="R105">
        <v>0</v>
      </c>
      <c r="S105">
        <v>68</v>
      </c>
      <c r="T105">
        <v>680</v>
      </c>
      <c r="U105" t="s">
        <v>113</v>
      </c>
      <c r="W105">
        <v>42.475000000000001</v>
      </c>
      <c r="X105">
        <v>83.625</v>
      </c>
      <c r="Z105">
        <v>5.9524999999999997</v>
      </c>
      <c r="AA105">
        <v>0.63524999999999998</v>
      </c>
      <c r="AB105">
        <v>2.0350000000000001</v>
      </c>
      <c r="AC105">
        <v>3132.5</v>
      </c>
      <c r="AD105">
        <v>46.95</v>
      </c>
      <c r="AE105">
        <v>0.27374999999999999</v>
      </c>
      <c r="AF105">
        <v>0.255</v>
      </c>
      <c r="AG105">
        <v>32.475000000000001</v>
      </c>
      <c r="AH105">
        <v>14.175000000000001</v>
      </c>
      <c r="AI105">
        <v>0</v>
      </c>
      <c r="AJ105">
        <v>0</v>
      </c>
      <c r="AW105" t="s">
        <v>158</v>
      </c>
      <c r="AX105" t="s">
        <v>159</v>
      </c>
      <c r="AY105">
        <v>2001</v>
      </c>
      <c r="AZ105" t="s">
        <v>160</v>
      </c>
      <c r="BA105" t="s">
        <v>164</v>
      </c>
      <c r="BB105" t="s">
        <v>109</v>
      </c>
      <c r="BD105">
        <v>0</v>
      </c>
      <c r="BF105" t="s">
        <v>114</v>
      </c>
      <c r="BG105" t="s">
        <v>111</v>
      </c>
      <c r="BH105">
        <v>0</v>
      </c>
      <c r="BK105" s="1">
        <v>35576</v>
      </c>
      <c r="BL105">
        <v>1</v>
      </c>
      <c r="BM105">
        <v>68</v>
      </c>
      <c r="BN105">
        <v>681</v>
      </c>
      <c r="BO105" t="s">
        <v>113</v>
      </c>
      <c r="BQ105">
        <v>40.049999999999997</v>
      </c>
      <c r="BR105">
        <v>74.7</v>
      </c>
      <c r="BT105">
        <v>6.0824999999999996</v>
      </c>
      <c r="BU105">
        <v>0.59075</v>
      </c>
      <c r="BV105">
        <v>2.0225</v>
      </c>
      <c r="BW105">
        <v>3077.5</v>
      </c>
      <c r="BX105">
        <v>45.825000000000003</v>
      </c>
      <c r="BY105">
        <v>0.27650000000000002</v>
      </c>
      <c r="BZ105">
        <v>0.24324999999999999</v>
      </c>
      <c r="CA105">
        <v>29.35</v>
      </c>
      <c r="CB105">
        <v>13.275</v>
      </c>
      <c r="CC105">
        <v>0</v>
      </c>
      <c r="CD105">
        <v>0</v>
      </c>
      <c r="CR105">
        <v>0.94290759270158897</v>
      </c>
      <c r="CS105">
        <v>0.89327354260089697</v>
      </c>
      <c r="CT105">
        <v>1.02183956320874</v>
      </c>
      <c r="CU105">
        <v>0.92994883903974801</v>
      </c>
      <c r="CV105">
        <v>0.993857493857494</v>
      </c>
      <c r="CW105">
        <v>0.98244213886672005</v>
      </c>
      <c r="CX105">
        <v>0.97603833865814704</v>
      </c>
      <c r="CY105">
        <v>1.0100456621004601</v>
      </c>
      <c r="CZ105">
        <v>0.95392156862745103</v>
      </c>
      <c r="DA105">
        <v>0.90377213240954601</v>
      </c>
      <c r="DB105">
        <v>0.93650793650793696</v>
      </c>
      <c r="DC105" s="2" t="str">
        <f>IF(ABS(Table1[[#This Row],[RRyield]]&gt;0),Table1[[#This Row],[RRyield]]*Table1[[#This Row],[RRZn]],"")</f>
        <v/>
      </c>
      <c r="DD105" s="2" t="str">
        <f>IF(ABS(Table1[[#This Row],[RRyield]]&gt;0),Table1[[#This Row],[RRyield]]*Table1[[#This Row],[RRFe]],"")</f>
        <v/>
      </c>
      <c r="DE105" s="3" t="str">
        <f>IF(ABS(Table1[[#This Row],[RRyield]]&gt;0),Table1[[#This Row],[RRyield]]*Table1[[#This Row],[RRN]],"")</f>
        <v/>
      </c>
      <c r="DF105" s="3" t="str">
        <f>IF(ABS(Table1[[#This Row],[RRyield]]&gt;0),Table1[[#This Row],[RRyield]]*Table1[[#This Row],[RRP]],"")</f>
        <v/>
      </c>
      <c r="DG105" s="3" t="str">
        <f>IF(ABS(Table1[[#This Row],[RRyield]]&gt;0),Table1[[#This Row],[RRyield]]*Table1[[#This Row],[RRK]],"")</f>
        <v/>
      </c>
    </row>
    <row r="106" spans="1:111" hidden="1">
      <c r="A106">
        <v>105</v>
      </c>
      <c r="B106">
        <v>69</v>
      </c>
      <c r="C106" t="s">
        <v>158</v>
      </c>
      <c r="D106" t="s">
        <v>159</v>
      </c>
      <c r="E106">
        <v>2001</v>
      </c>
      <c r="F106" t="s">
        <v>160</v>
      </c>
      <c r="G106" t="s">
        <v>165</v>
      </c>
      <c r="H106" t="s">
        <v>109</v>
      </c>
      <c r="J106">
        <v>0</v>
      </c>
      <c r="L106" t="s">
        <v>110</v>
      </c>
      <c r="M106" t="s">
        <v>111</v>
      </c>
      <c r="N106">
        <v>0</v>
      </c>
      <c r="Q106" s="1">
        <v>35576</v>
      </c>
      <c r="R106">
        <v>0</v>
      </c>
      <c r="S106">
        <v>69</v>
      </c>
      <c r="T106">
        <v>690</v>
      </c>
      <c r="U106" t="s">
        <v>113</v>
      </c>
      <c r="W106">
        <v>45.75</v>
      </c>
      <c r="X106">
        <v>79.474999999999994</v>
      </c>
      <c r="Z106">
        <v>6.1550000000000002</v>
      </c>
      <c r="AA106">
        <v>0.63149999999999995</v>
      </c>
      <c r="AB106">
        <v>1.95</v>
      </c>
      <c r="AC106">
        <v>3080</v>
      </c>
      <c r="AD106">
        <v>56.625</v>
      </c>
      <c r="AE106">
        <v>0.36525000000000002</v>
      </c>
      <c r="AF106">
        <v>0.253</v>
      </c>
      <c r="AG106">
        <v>32.700000000000003</v>
      </c>
      <c r="AH106">
        <v>13.8</v>
      </c>
      <c r="AI106">
        <v>0</v>
      </c>
      <c r="AJ106">
        <v>0</v>
      </c>
      <c r="AW106" t="s">
        <v>158</v>
      </c>
      <c r="AX106" t="s">
        <v>159</v>
      </c>
      <c r="AY106">
        <v>2001</v>
      </c>
      <c r="AZ106" t="s">
        <v>160</v>
      </c>
      <c r="BA106" t="s">
        <v>165</v>
      </c>
      <c r="BB106" t="s">
        <v>109</v>
      </c>
      <c r="BD106">
        <v>0</v>
      </c>
      <c r="BF106" t="s">
        <v>114</v>
      </c>
      <c r="BG106" t="s">
        <v>111</v>
      </c>
      <c r="BH106">
        <v>0</v>
      </c>
      <c r="BK106" s="1">
        <v>35576</v>
      </c>
      <c r="BL106">
        <v>1</v>
      </c>
      <c r="BM106">
        <v>69</v>
      </c>
      <c r="BN106">
        <v>691</v>
      </c>
      <c r="BO106" t="s">
        <v>113</v>
      </c>
      <c r="BQ106">
        <v>42.674999999999997</v>
      </c>
      <c r="BR106">
        <v>76.174999999999997</v>
      </c>
      <c r="BT106">
        <v>6.21</v>
      </c>
      <c r="BU106">
        <v>0.59450000000000003</v>
      </c>
      <c r="BV106">
        <v>1.905</v>
      </c>
      <c r="BW106">
        <v>2955</v>
      </c>
      <c r="BX106">
        <v>48.3</v>
      </c>
      <c r="BY106">
        <v>0.35099999999999998</v>
      </c>
      <c r="BZ106">
        <v>0.23774999999999999</v>
      </c>
      <c r="CA106">
        <v>34.15</v>
      </c>
      <c r="CB106">
        <v>13.4</v>
      </c>
      <c r="CC106">
        <v>0</v>
      </c>
      <c r="CD106">
        <v>0</v>
      </c>
      <c r="CR106">
        <v>0.93278688524590203</v>
      </c>
      <c r="CS106">
        <v>0.95847750865051895</v>
      </c>
      <c r="CT106">
        <v>1.0089358245329001</v>
      </c>
      <c r="CU106">
        <v>0.94140934283452105</v>
      </c>
      <c r="CV106">
        <v>0.97692307692307701</v>
      </c>
      <c r="CW106">
        <v>0.95941558441558406</v>
      </c>
      <c r="CX106">
        <v>0.852980132450331</v>
      </c>
      <c r="CY106">
        <v>0.96098562628336703</v>
      </c>
      <c r="CZ106">
        <v>0.939723320158103</v>
      </c>
      <c r="DA106">
        <v>1.0443425076452599</v>
      </c>
      <c r="DB106">
        <v>0.97101449275362295</v>
      </c>
      <c r="DC106" s="2" t="str">
        <f>IF(ABS(Table1[[#This Row],[RRyield]]&gt;0),Table1[[#This Row],[RRyield]]*Table1[[#This Row],[RRZn]],"")</f>
        <v/>
      </c>
      <c r="DD106" s="2" t="str">
        <f>IF(ABS(Table1[[#This Row],[RRyield]]&gt;0),Table1[[#This Row],[RRyield]]*Table1[[#This Row],[RRFe]],"")</f>
        <v/>
      </c>
      <c r="DE106" s="3" t="str">
        <f>IF(ABS(Table1[[#This Row],[RRyield]]&gt;0),Table1[[#This Row],[RRyield]]*Table1[[#This Row],[RRN]],"")</f>
        <v/>
      </c>
      <c r="DF106" s="3" t="str">
        <f>IF(ABS(Table1[[#This Row],[RRyield]]&gt;0),Table1[[#This Row],[RRyield]]*Table1[[#This Row],[RRP]],"")</f>
        <v/>
      </c>
      <c r="DG106" s="3" t="str">
        <f>IF(ABS(Table1[[#This Row],[RRyield]]&gt;0),Table1[[#This Row],[RRyield]]*Table1[[#This Row],[RRK]],"")</f>
        <v/>
      </c>
    </row>
    <row r="107" spans="1:111" hidden="1">
      <c r="A107">
        <v>106</v>
      </c>
      <c r="B107">
        <v>7</v>
      </c>
      <c r="C107" t="s">
        <v>105</v>
      </c>
      <c r="D107" t="s">
        <v>106</v>
      </c>
      <c r="E107">
        <v>2007</v>
      </c>
      <c r="F107" t="s">
        <v>107</v>
      </c>
      <c r="G107" t="s">
        <v>108</v>
      </c>
      <c r="H107" t="s">
        <v>116</v>
      </c>
      <c r="I107">
        <v>133</v>
      </c>
      <c r="J107">
        <v>96</v>
      </c>
      <c r="K107">
        <v>229</v>
      </c>
      <c r="L107" t="s">
        <v>110</v>
      </c>
      <c r="M107" t="s">
        <v>111</v>
      </c>
      <c r="N107">
        <v>0</v>
      </c>
      <c r="O107">
        <v>0</v>
      </c>
      <c r="Q107" t="s">
        <v>112</v>
      </c>
      <c r="R107">
        <v>0</v>
      </c>
      <c r="S107">
        <v>7</v>
      </c>
      <c r="T107">
        <v>70</v>
      </c>
      <c r="U107" t="s">
        <v>113</v>
      </c>
      <c r="V107">
        <v>343.89400920000003</v>
      </c>
      <c r="W107">
        <v>27.79</v>
      </c>
      <c r="X107">
        <v>29.594999999999999</v>
      </c>
      <c r="Y107">
        <v>1.873175</v>
      </c>
      <c r="Z107">
        <v>13.220587500000001</v>
      </c>
      <c r="AI107">
        <v>1</v>
      </c>
      <c r="AJ107">
        <v>0</v>
      </c>
      <c r="AK107">
        <v>9556.8145156680002</v>
      </c>
      <c r="AL107">
        <v>10177.543202274001</v>
      </c>
      <c r="AM107">
        <v>644.17366068320996</v>
      </c>
      <c r="AN107">
        <v>4546.4808393544099</v>
      </c>
      <c r="AW107" t="s">
        <v>105</v>
      </c>
      <c r="AX107" t="s">
        <v>106</v>
      </c>
      <c r="AY107">
        <v>2007</v>
      </c>
      <c r="AZ107" t="s">
        <v>107</v>
      </c>
      <c r="BA107" t="s">
        <v>108</v>
      </c>
      <c r="BB107" t="s">
        <v>116</v>
      </c>
      <c r="BC107">
        <v>133</v>
      </c>
      <c r="BD107">
        <v>96</v>
      </c>
      <c r="BE107">
        <v>229</v>
      </c>
      <c r="BF107" t="s">
        <v>114</v>
      </c>
      <c r="BG107" t="s">
        <v>111</v>
      </c>
      <c r="BH107">
        <v>0</v>
      </c>
      <c r="BI107">
        <v>0</v>
      </c>
      <c r="BK107" t="s">
        <v>112</v>
      </c>
      <c r="BL107">
        <v>1</v>
      </c>
      <c r="BM107">
        <v>7</v>
      </c>
      <c r="BN107">
        <v>71</v>
      </c>
      <c r="BO107" t="s">
        <v>113</v>
      </c>
      <c r="BP107">
        <v>428.76344089999998</v>
      </c>
      <c r="BQ107">
        <v>27.982500000000002</v>
      </c>
      <c r="BR107">
        <v>27.607500000000002</v>
      </c>
      <c r="BS107">
        <v>2.1033499999999998</v>
      </c>
      <c r="BT107">
        <v>12.600355</v>
      </c>
      <c r="CC107">
        <v>1</v>
      </c>
      <c r="CD107">
        <v>0</v>
      </c>
      <c r="CE107">
        <v>11997.8729849842</v>
      </c>
      <c r="CF107">
        <v>11837.0866946468</v>
      </c>
      <c r="CG107">
        <v>901.83958341701498</v>
      </c>
      <c r="CH107">
        <v>5402.5715663615201</v>
      </c>
      <c r="CQ107">
        <v>1.24678950324675</v>
      </c>
      <c r="CR107">
        <v>1.00692695214106</v>
      </c>
      <c r="CS107">
        <v>0.93284338570704495</v>
      </c>
      <c r="CT107">
        <v>0.95308585945972502</v>
      </c>
      <c r="DC107" s="2">
        <f>IF(ABS(Table1[[#This Row],[RRyield]]&gt;0),Table1[[#This Row],[RRyield]]*Table1[[#This Row],[RRZn]],"")</f>
        <v>1.2554259544657163</v>
      </c>
      <c r="DD107" s="2">
        <f>IF(ABS(Table1[[#This Row],[RRyield]]&gt;0),Table1[[#This Row],[RRyield]]*Table1[[#This Row],[RRFe]],"")</f>
        <v>1.1630593414727028</v>
      </c>
      <c r="DE107" s="3">
        <f>IF(ABS(Table1[[#This Row],[RRyield]]&gt;0),Table1[[#This Row],[RRyield]]*Table1[[#This Row],[RRN]],"")</f>
        <v>1.1882974452672923</v>
      </c>
      <c r="DF107" s="3"/>
      <c r="DG107" s="3">
        <f>IF(ABS(Table1[[#This Row],[RRyield]]&gt;0),Table1[[#This Row],[RRyield]]*Table1[[#This Row],[RRK]],"")</f>
        <v>0</v>
      </c>
    </row>
    <row r="108" spans="1:111" hidden="1">
      <c r="A108">
        <v>107</v>
      </c>
      <c r="B108">
        <v>70</v>
      </c>
      <c r="C108" t="s">
        <v>158</v>
      </c>
      <c r="D108" t="s">
        <v>159</v>
      </c>
      <c r="E108">
        <v>2001</v>
      </c>
      <c r="F108" t="s">
        <v>160</v>
      </c>
      <c r="G108" t="s">
        <v>166</v>
      </c>
      <c r="H108" t="s">
        <v>109</v>
      </c>
      <c r="J108">
        <v>0</v>
      </c>
      <c r="L108" t="s">
        <v>110</v>
      </c>
      <c r="M108" t="s">
        <v>111</v>
      </c>
      <c r="N108">
        <v>0</v>
      </c>
      <c r="Q108" s="1">
        <v>35576</v>
      </c>
      <c r="R108">
        <v>0</v>
      </c>
      <c r="S108">
        <v>70</v>
      </c>
      <c r="T108">
        <v>700</v>
      </c>
      <c r="U108" t="s">
        <v>113</v>
      </c>
      <c r="W108">
        <v>40.25</v>
      </c>
      <c r="X108">
        <v>78.650000000000006</v>
      </c>
      <c r="Z108">
        <v>6.4175000000000004</v>
      </c>
      <c r="AA108">
        <v>0.61824999999999997</v>
      </c>
      <c r="AB108">
        <v>2.0474999999999999</v>
      </c>
      <c r="AC108">
        <v>3157.5</v>
      </c>
      <c r="AD108">
        <v>51.65</v>
      </c>
      <c r="AE108">
        <v>0.26</v>
      </c>
      <c r="AF108">
        <v>0.24399999999999999</v>
      </c>
      <c r="AG108">
        <v>32.475000000000001</v>
      </c>
      <c r="AH108">
        <v>10.65</v>
      </c>
      <c r="AI108">
        <v>0</v>
      </c>
      <c r="AJ108">
        <v>0</v>
      </c>
      <c r="AW108" t="s">
        <v>158</v>
      </c>
      <c r="AX108" t="s">
        <v>159</v>
      </c>
      <c r="AY108">
        <v>2001</v>
      </c>
      <c r="AZ108" t="s">
        <v>160</v>
      </c>
      <c r="BA108" t="s">
        <v>166</v>
      </c>
      <c r="BB108" t="s">
        <v>109</v>
      </c>
      <c r="BD108">
        <v>0</v>
      </c>
      <c r="BF108" t="s">
        <v>114</v>
      </c>
      <c r="BG108" t="s">
        <v>111</v>
      </c>
      <c r="BH108">
        <v>0</v>
      </c>
      <c r="BK108" s="1">
        <v>35576</v>
      </c>
      <c r="BL108">
        <v>1</v>
      </c>
      <c r="BM108">
        <v>70</v>
      </c>
      <c r="BN108">
        <v>701</v>
      </c>
      <c r="BO108" t="s">
        <v>113</v>
      </c>
      <c r="BQ108">
        <v>37.549999999999997</v>
      </c>
      <c r="BR108">
        <v>72.650000000000006</v>
      </c>
      <c r="BT108">
        <v>6.4349999999999996</v>
      </c>
      <c r="BU108">
        <v>0.58074999999999999</v>
      </c>
      <c r="BV108">
        <v>2.0375000000000001</v>
      </c>
      <c r="BW108">
        <v>3015</v>
      </c>
      <c r="BX108">
        <v>45.875</v>
      </c>
      <c r="BY108">
        <v>0.24074999999999999</v>
      </c>
      <c r="BZ108">
        <v>0.22725000000000001</v>
      </c>
      <c r="CA108">
        <v>31.75</v>
      </c>
      <c r="CB108">
        <v>10.85</v>
      </c>
      <c r="CC108">
        <v>0</v>
      </c>
      <c r="CD108">
        <v>0</v>
      </c>
      <c r="CR108">
        <v>0.93291925465838499</v>
      </c>
      <c r="CS108">
        <v>0.92371265098537803</v>
      </c>
      <c r="CT108">
        <v>1.002726918582</v>
      </c>
      <c r="CU108">
        <v>0.93934492519207402</v>
      </c>
      <c r="CV108">
        <v>0.99511599511599502</v>
      </c>
      <c r="CW108">
        <v>0.95486935866983402</v>
      </c>
      <c r="CX108">
        <v>0.88818973862536299</v>
      </c>
      <c r="CY108">
        <v>0.92596153846153795</v>
      </c>
      <c r="CZ108">
        <v>0.93135245901639396</v>
      </c>
      <c r="DA108">
        <v>0.97767513471901502</v>
      </c>
      <c r="DB108">
        <v>1.0187793427230001</v>
      </c>
      <c r="DC108" s="2" t="str">
        <f>IF(ABS(Table1[[#This Row],[RRyield]]&gt;0),Table1[[#This Row],[RRyield]]*Table1[[#This Row],[RRZn]],"")</f>
        <v/>
      </c>
      <c r="DD108" s="2" t="str">
        <f>IF(ABS(Table1[[#This Row],[RRyield]]&gt;0),Table1[[#This Row],[RRyield]]*Table1[[#This Row],[RRFe]],"")</f>
        <v/>
      </c>
      <c r="DE108" s="3" t="str">
        <f>IF(ABS(Table1[[#This Row],[RRyield]]&gt;0),Table1[[#This Row],[RRyield]]*Table1[[#This Row],[RRN]],"")</f>
        <v/>
      </c>
      <c r="DF108" s="3" t="str">
        <f>IF(ABS(Table1[[#This Row],[RRyield]]&gt;0),Table1[[#This Row],[RRyield]]*Table1[[#This Row],[RRP]],"")</f>
        <v/>
      </c>
    </row>
    <row r="109" spans="1:111" hidden="1">
      <c r="A109">
        <v>108</v>
      </c>
      <c r="B109">
        <v>71</v>
      </c>
      <c r="C109" t="s">
        <v>158</v>
      </c>
      <c r="D109" t="s">
        <v>159</v>
      </c>
      <c r="E109">
        <v>2001</v>
      </c>
      <c r="F109" t="s">
        <v>160</v>
      </c>
      <c r="G109" t="s">
        <v>167</v>
      </c>
      <c r="H109" t="s">
        <v>109</v>
      </c>
      <c r="J109">
        <v>0</v>
      </c>
      <c r="L109" t="s">
        <v>110</v>
      </c>
      <c r="M109" t="s">
        <v>111</v>
      </c>
      <c r="N109">
        <v>0</v>
      </c>
      <c r="Q109" s="1">
        <v>35576</v>
      </c>
      <c r="R109">
        <v>0</v>
      </c>
      <c r="S109">
        <v>71</v>
      </c>
      <c r="T109">
        <v>710</v>
      </c>
      <c r="U109" t="s">
        <v>113</v>
      </c>
      <c r="W109">
        <v>41.6</v>
      </c>
      <c r="X109">
        <v>75.974999999999994</v>
      </c>
      <c r="Z109">
        <v>6.3825000000000003</v>
      </c>
      <c r="AA109">
        <v>0.61024999999999996</v>
      </c>
      <c r="AB109">
        <v>1.9775</v>
      </c>
      <c r="AC109">
        <v>3212.5</v>
      </c>
      <c r="AD109">
        <v>67.75</v>
      </c>
      <c r="AE109">
        <v>0.26124999999999998</v>
      </c>
      <c r="AF109">
        <v>0.23425000000000001</v>
      </c>
      <c r="AG109">
        <v>28.85</v>
      </c>
      <c r="AH109">
        <v>12.65</v>
      </c>
      <c r="AI109">
        <v>0</v>
      </c>
      <c r="AJ109">
        <v>0</v>
      </c>
      <c r="AW109" t="s">
        <v>158</v>
      </c>
      <c r="AX109" t="s">
        <v>159</v>
      </c>
      <c r="AY109">
        <v>2001</v>
      </c>
      <c r="AZ109" t="s">
        <v>160</v>
      </c>
      <c r="BA109" t="s">
        <v>167</v>
      </c>
      <c r="BB109" t="s">
        <v>109</v>
      </c>
      <c r="BD109">
        <v>0</v>
      </c>
      <c r="BF109" t="s">
        <v>114</v>
      </c>
      <c r="BG109" t="s">
        <v>111</v>
      </c>
      <c r="BH109">
        <v>0</v>
      </c>
      <c r="BK109" s="1">
        <v>35576</v>
      </c>
      <c r="BL109">
        <v>1</v>
      </c>
      <c r="BM109">
        <v>71</v>
      </c>
      <c r="BN109">
        <v>711</v>
      </c>
      <c r="BO109" t="s">
        <v>113</v>
      </c>
      <c r="BQ109">
        <v>39.125</v>
      </c>
      <c r="BR109">
        <v>73.2</v>
      </c>
      <c r="BT109">
        <v>6.36</v>
      </c>
      <c r="BU109">
        <v>0.57499999999999996</v>
      </c>
      <c r="BV109">
        <v>1.97</v>
      </c>
      <c r="BW109">
        <v>3007.5</v>
      </c>
      <c r="BX109">
        <v>54.3</v>
      </c>
      <c r="BY109">
        <v>0.26824999999999999</v>
      </c>
      <c r="BZ109">
        <v>0.22600000000000001</v>
      </c>
      <c r="CA109">
        <v>30.75</v>
      </c>
      <c r="CB109">
        <v>12.725</v>
      </c>
      <c r="CC109">
        <v>0</v>
      </c>
      <c r="CD109">
        <v>0</v>
      </c>
      <c r="CR109">
        <v>0.94050480769230804</v>
      </c>
      <c r="CS109">
        <v>0.96347482724580502</v>
      </c>
      <c r="CT109">
        <v>0.99647473560516997</v>
      </c>
      <c r="CU109">
        <v>0.94223678820155699</v>
      </c>
      <c r="CV109">
        <v>0.99620733249051796</v>
      </c>
      <c r="CW109">
        <v>0.93618677042801601</v>
      </c>
      <c r="CX109">
        <v>0.80147601476014796</v>
      </c>
      <c r="CY109">
        <v>1.0267942583732099</v>
      </c>
      <c r="CZ109">
        <v>0.96478121664887895</v>
      </c>
      <c r="DA109">
        <v>1.0658578856152501</v>
      </c>
      <c r="DB109">
        <v>1.00592885375494</v>
      </c>
      <c r="DC109" s="2" t="str">
        <f>IF(ABS(Table1[[#This Row],[RRyield]]&gt;0),Table1[[#This Row],[RRyield]]*Table1[[#This Row],[RRZn]],"")</f>
        <v/>
      </c>
      <c r="DD109" s="2" t="str">
        <f>IF(ABS(Table1[[#This Row],[RRyield]]&gt;0),Table1[[#This Row],[RRyield]]*Table1[[#This Row],[RRFe]],"")</f>
        <v/>
      </c>
      <c r="DE109" s="3" t="str">
        <f>IF(ABS(Table1[[#This Row],[RRyield]]&gt;0),Table1[[#This Row],[RRyield]]*Table1[[#This Row],[RRN]],"")</f>
        <v/>
      </c>
      <c r="DF109" s="3" t="str">
        <f>IF(ABS(Table1[[#This Row],[RRyield]]&gt;0),Table1[[#This Row],[RRyield]]*Table1[[#This Row],[RRP]],"")</f>
        <v/>
      </c>
    </row>
    <row r="110" spans="1:111" hidden="1">
      <c r="A110">
        <v>109</v>
      </c>
      <c r="B110">
        <v>72</v>
      </c>
      <c r="C110" t="s">
        <v>158</v>
      </c>
      <c r="D110" t="s">
        <v>159</v>
      </c>
      <c r="E110">
        <v>2002</v>
      </c>
      <c r="F110" t="s">
        <v>160</v>
      </c>
      <c r="G110" t="s">
        <v>161</v>
      </c>
      <c r="H110" t="s">
        <v>109</v>
      </c>
      <c r="I110">
        <v>363.1</v>
      </c>
      <c r="J110">
        <v>0</v>
      </c>
      <c r="K110">
        <v>363.1</v>
      </c>
      <c r="L110" t="s">
        <v>110</v>
      </c>
      <c r="M110" t="s">
        <v>111</v>
      </c>
      <c r="N110">
        <v>0</v>
      </c>
      <c r="Q110" s="1">
        <v>35946</v>
      </c>
      <c r="R110">
        <v>0</v>
      </c>
      <c r="S110">
        <v>72</v>
      </c>
      <c r="T110">
        <v>720</v>
      </c>
      <c r="U110" t="s">
        <v>113</v>
      </c>
      <c r="W110">
        <v>41.274999999999999</v>
      </c>
      <c r="X110">
        <v>74.55</v>
      </c>
      <c r="Z110">
        <v>6.6950000000000003</v>
      </c>
      <c r="AA110">
        <v>0.59650000000000003</v>
      </c>
      <c r="AB110">
        <v>2.0274999999999999</v>
      </c>
      <c r="AC110">
        <v>3095</v>
      </c>
      <c r="AD110">
        <v>45.024999999999999</v>
      </c>
      <c r="AE110">
        <v>0.29149999999999998</v>
      </c>
      <c r="AF110">
        <v>0.22800000000000001</v>
      </c>
      <c r="AG110">
        <v>26.95</v>
      </c>
      <c r="AH110">
        <v>13.85</v>
      </c>
      <c r="AI110">
        <v>0</v>
      </c>
      <c r="AJ110">
        <v>0</v>
      </c>
      <c r="AW110" t="s">
        <v>158</v>
      </c>
      <c r="AX110" t="s">
        <v>159</v>
      </c>
      <c r="AY110">
        <v>2002</v>
      </c>
      <c r="AZ110" t="s">
        <v>160</v>
      </c>
      <c r="BA110" t="s">
        <v>161</v>
      </c>
      <c r="BB110" t="s">
        <v>109</v>
      </c>
      <c r="BC110">
        <v>363.1</v>
      </c>
      <c r="BD110">
        <v>0</v>
      </c>
      <c r="BE110">
        <v>363.1</v>
      </c>
      <c r="BF110" t="s">
        <v>114</v>
      </c>
      <c r="BG110" t="s">
        <v>111</v>
      </c>
      <c r="BH110">
        <v>0</v>
      </c>
      <c r="BK110" s="1">
        <v>35946</v>
      </c>
      <c r="BL110">
        <v>1</v>
      </c>
      <c r="BM110">
        <v>72</v>
      </c>
      <c r="BN110">
        <v>721</v>
      </c>
      <c r="BO110" t="s">
        <v>113</v>
      </c>
      <c r="BQ110">
        <v>38.625</v>
      </c>
      <c r="BR110">
        <v>73.825000000000003</v>
      </c>
      <c r="BT110">
        <v>6.6675000000000004</v>
      </c>
      <c r="BU110">
        <v>0.59924999999999995</v>
      </c>
      <c r="BV110">
        <v>2.0474999999999999</v>
      </c>
      <c r="BW110">
        <v>3065</v>
      </c>
      <c r="BX110">
        <v>42.5</v>
      </c>
      <c r="BY110">
        <v>0.28625</v>
      </c>
      <c r="BZ110">
        <v>0.22275</v>
      </c>
      <c r="CA110">
        <v>28.65</v>
      </c>
      <c r="CB110">
        <v>12.95</v>
      </c>
      <c r="CC110">
        <v>0</v>
      </c>
      <c r="CD110">
        <v>0</v>
      </c>
      <c r="CR110">
        <v>0.93579648697758899</v>
      </c>
      <c r="CS110">
        <v>0.99027498323273</v>
      </c>
      <c r="CT110">
        <v>0.99589245705750595</v>
      </c>
      <c r="CU110">
        <v>1.0046102263201999</v>
      </c>
      <c r="CV110">
        <v>1.0098643649815</v>
      </c>
      <c r="CW110">
        <v>0.99030694668820696</v>
      </c>
      <c r="CX110">
        <v>0.94392004441976696</v>
      </c>
      <c r="CY110">
        <v>0.98198970840480304</v>
      </c>
      <c r="CZ110">
        <v>0.97697368421052599</v>
      </c>
      <c r="DA110">
        <v>1.0630797773654901</v>
      </c>
      <c r="DB110">
        <v>0.93501805054151599</v>
      </c>
      <c r="DC110" s="2" t="str">
        <f>IF(ABS(Table1[[#This Row],[RRyield]]&gt;0),Table1[[#This Row],[RRyield]]*Table1[[#This Row],[RRZn]],"")</f>
        <v/>
      </c>
      <c r="DD110" s="2" t="str">
        <f>IF(ABS(Table1[[#This Row],[RRyield]]&gt;0),Table1[[#This Row],[RRyield]]*Table1[[#This Row],[RRFe]],"")</f>
        <v/>
      </c>
      <c r="DE110" s="3" t="str">
        <f>IF(ABS(Table1[[#This Row],[RRyield]]&gt;0),Table1[[#This Row],[RRyield]]*Table1[[#This Row],[RRN]],"")</f>
        <v/>
      </c>
      <c r="DF110" s="3" t="str">
        <f>IF(ABS(Table1[[#This Row],[RRyield]]&gt;0),Table1[[#This Row],[RRyield]]*Table1[[#This Row],[RRP]],"")</f>
        <v/>
      </c>
    </row>
    <row r="111" spans="1:111" hidden="1">
      <c r="A111">
        <v>110</v>
      </c>
      <c r="B111">
        <v>73</v>
      </c>
      <c r="C111" t="s">
        <v>158</v>
      </c>
      <c r="D111" t="s">
        <v>159</v>
      </c>
      <c r="E111">
        <v>2002</v>
      </c>
      <c r="F111" t="s">
        <v>160</v>
      </c>
      <c r="G111" t="s">
        <v>162</v>
      </c>
      <c r="H111" t="s">
        <v>109</v>
      </c>
      <c r="I111">
        <v>363.1</v>
      </c>
      <c r="J111">
        <v>0</v>
      </c>
      <c r="K111">
        <v>363.1</v>
      </c>
      <c r="L111" t="s">
        <v>110</v>
      </c>
      <c r="M111" t="s">
        <v>111</v>
      </c>
      <c r="N111">
        <v>0</v>
      </c>
      <c r="Q111" s="1">
        <v>35946</v>
      </c>
      <c r="R111">
        <v>0</v>
      </c>
      <c r="S111">
        <v>73</v>
      </c>
      <c r="T111">
        <v>730</v>
      </c>
      <c r="U111" t="s">
        <v>113</v>
      </c>
      <c r="W111">
        <v>42</v>
      </c>
      <c r="X111">
        <v>72.3</v>
      </c>
      <c r="Z111">
        <v>6.3</v>
      </c>
      <c r="AA111">
        <v>0.60199999999999998</v>
      </c>
      <c r="AB111">
        <v>1.8975</v>
      </c>
      <c r="AC111">
        <v>3035</v>
      </c>
      <c r="AD111">
        <v>44.2</v>
      </c>
      <c r="AE111">
        <v>0.38550000000000001</v>
      </c>
      <c r="AF111">
        <v>0.24475</v>
      </c>
      <c r="AG111">
        <v>30.125</v>
      </c>
      <c r="AH111">
        <v>18.149999999999999</v>
      </c>
      <c r="AI111">
        <v>0</v>
      </c>
      <c r="AJ111">
        <v>0</v>
      </c>
      <c r="AW111" t="s">
        <v>158</v>
      </c>
      <c r="AX111" t="s">
        <v>159</v>
      </c>
      <c r="AY111">
        <v>2002</v>
      </c>
      <c r="AZ111" t="s">
        <v>160</v>
      </c>
      <c r="BA111" t="s">
        <v>162</v>
      </c>
      <c r="BB111" t="s">
        <v>109</v>
      </c>
      <c r="BC111">
        <v>363.1</v>
      </c>
      <c r="BD111">
        <v>0</v>
      </c>
      <c r="BE111">
        <v>363.1</v>
      </c>
      <c r="BF111" t="s">
        <v>114</v>
      </c>
      <c r="BG111" t="s">
        <v>111</v>
      </c>
      <c r="BH111">
        <v>0</v>
      </c>
      <c r="BK111" s="1">
        <v>35946</v>
      </c>
      <c r="BL111">
        <v>1</v>
      </c>
      <c r="BM111">
        <v>73</v>
      </c>
      <c r="BN111">
        <v>731</v>
      </c>
      <c r="BO111" t="s">
        <v>113</v>
      </c>
      <c r="BQ111">
        <v>38.825000000000003</v>
      </c>
      <c r="BR111">
        <v>70.150000000000006</v>
      </c>
      <c r="BT111">
        <v>6.27</v>
      </c>
      <c r="BU111">
        <v>0.61399999999999999</v>
      </c>
      <c r="BV111">
        <v>1.9724999999999999</v>
      </c>
      <c r="BW111">
        <v>3002.5</v>
      </c>
      <c r="BX111">
        <v>43.85</v>
      </c>
      <c r="BY111">
        <v>0.33574999999999999</v>
      </c>
      <c r="BZ111">
        <v>0.23649999999999999</v>
      </c>
      <c r="CA111">
        <v>31.15</v>
      </c>
      <c r="CB111">
        <v>13.65</v>
      </c>
      <c r="CC111">
        <v>0</v>
      </c>
      <c r="CD111">
        <v>0</v>
      </c>
      <c r="CR111">
        <v>0.92440476190476195</v>
      </c>
      <c r="CS111">
        <v>0.97026279391424597</v>
      </c>
      <c r="CT111">
        <v>0.99523809523809503</v>
      </c>
      <c r="CU111">
        <v>1.0199335548172801</v>
      </c>
      <c r="CV111">
        <v>1.0395256916996001</v>
      </c>
      <c r="CW111">
        <v>0.98929159802306399</v>
      </c>
      <c r="CX111">
        <v>0.99208144796380104</v>
      </c>
      <c r="CY111">
        <v>0.87094682230869003</v>
      </c>
      <c r="CZ111">
        <v>0.96629213483146104</v>
      </c>
      <c r="DA111">
        <v>1.03402489626556</v>
      </c>
      <c r="DB111">
        <v>0.75206611570247905</v>
      </c>
      <c r="DC111" s="2" t="str">
        <f>IF(ABS(Table1[[#This Row],[RRyield]]&gt;0),Table1[[#This Row],[RRyield]]*Table1[[#This Row],[RRZn]],"")</f>
        <v/>
      </c>
      <c r="DD111" s="2" t="str">
        <f>IF(ABS(Table1[[#This Row],[RRyield]]&gt;0),Table1[[#This Row],[RRyield]]*Table1[[#This Row],[RRFe]],"")</f>
        <v/>
      </c>
      <c r="DE111" s="3" t="str">
        <f>IF(ABS(Table1[[#This Row],[RRyield]]&gt;0),Table1[[#This Row],[RRyield]]*Table1[[#This Row],[RRN]],"")</f>
        <v/>
      </c>
      <c r="DF111" s="3" t="str">
        <f>IF(ABS(Table1[[#This Row],[RRyield]]&gt;0),Table1[[#This Row],[RRyield]]*Table1[[#This Row],[RRP]],"")</f>
        <v/>
      </c>
    </row>
    <row r="112" spans="1:111" hidden="1">
      <c r="A112">
        <v>111</v>
      </c>
      <c r="B112">
        <v>74</v>
      </c>
      <c r="C112" t="s">
        <v>158</v>
      </c>
      <c r="D112" t="s">
        <v>159</v>
      </c>
      <c r="E112">
        <v>2002</v>
      </c>
      <c r="F112" t="s">
        <v>160</v>
      </c>
      <c r="G112" t="s">
        <v>163</v>
      </c>
      <c r="H112" t="s">
        <v>109</v>
      </c>
      <c r="I112">
        <v>363.1</v>
      </c>
      <c r="J112">
        <v>0</v>
      </c>
      <c r="K112">
        <v>363.1</v>
      </c>
      <c r="L112" t="s">
        <v>110</v>
      </c>
      <c r="M112" t="s">
        <v>111</v>
      </c>
      <c r="N112">
        <v>0</v>
      </c>
      <c r="Q112" s="1">
        <v>35946</v>
      </c>
      <c r="R112">
        <v>0</v>
      </c>
      <c r="S112">
        <v>74</v>
      </c>
      <c r="T112">
        <v>740</v>
      </c>
      <c r="U112" t="s">
        <v>113</v>
      </c>
      <c r="W112">
        <v>36.299999999999997</v>
      </c>
      <c r="X112">
        <v>71.349999999999994</v>
      </c>
      <c r="Z112">
        <v>6.8425000000000002</v>
      </c>
      <c r="AA112">
        <v>0.56200000000000006</v>
      </c>
      <c r="AB112">
        <v>1.94</v>
      </c>
      <c r="AC112">
        <v>3305</v>
      </c>
      <c r="AD112">
        <v>40</v>
      </c>
      <c r="AE112">
        <v>0.26374999999999998</v>
      </c>
      <c r="AF112">
        <v>0.20474999999999999</v>
      </c>
      <c r="AG112">
        <v>25.425000000000001</v>
      </c>
      <c r="AH112">
        <v>12.45</v>
      </c>
      <c r="AI112">
        <v>0</v>
      </c>
      <c r="AJ112">
        <v>0</v>
      </c>
      <c r="AW112" t="s">
        <v>158</v>
      </c>
      <c r="AX112" t="s">
        <v>159</v>
      </c>
      <c r="AY112">
        <v>2002</v>
      </c>
      <c r="AZ112" t="s">
        <v>160</v>
      </c>
      <c r="BA112" t="s">
        <v>163</v>
      </c>
      <c r="BB112" t="s">
        <v>109</v>
      </c>
      <c r="BC112">
        <v>363.1</v>
      </c>
      <c r="BD112">
        <v>0</v>
      </c>
      <c r="BE112">
        <v>363.1</v>
      </c>
      <c r="BF112" t="s">
        <v>114</v>
      </c>
      <c r="BG112" t="s">
        <v>111</v>
      </c>
      <c r="BH112">
        <v>0</v>
      </c>
      <c r="BK112" s="1">
        <v>35946</v>
      </c>
      <c r="BL112">
        <v>1</v>
      </c>
      <c r="BM112">
        <v>74</v>
      </c>
      <c r="BN112">
        <v>741</v>
      </c>
      <c r="BO112" t="s">
        <v>113</v>
      </c>
      <c r="BQ112">
        <v>34.35</v>
      </c>
      <c r="BR112">
        <v>68.55</v>
      </c>
      <c r="BT112">
        <v>6.6475</v>
      </c>
      <c r="BU112">
        <v>0.57499999999999996</v>
      </c>
      <c r="BV112">
        <v>1.9275</v>
      </c>
      <c r="BW112">
        <v>3275</v>
      </c>
      <c r="BX112">
        <v>40.049999999999997</v>
      </c>
      <c r="BY112">
        <v>0.25274999999999997</v>
      </c>
      <c r="BZ112">
        <v>0.20175000000000001</v>
      </c>
      <c r="CA112">
        <v>23.925000000000001</v>
      </c>
      <c r="CB112">
        <v>11.45</v>
      </c>
      <c r="CC112">
        <v>0</v>
      </c>
      <c r="CD112">
        <v>0</v>
      </c>
      <c r="CR112">
        <v>0.94628099173553704</v>
      </c>
      <c r="CS112">
        <v>0.96075683251576705</v>
      </c>
      <c r="CT112">
        <v>0.971501644135915</v>
      </c>
      <c r="CU112">
        <v>1.0231316725978601</v>
      </c>
      <c r="CV112">
        <v>0.99355670103092797</v>
      </c>
      <c r="CW112">
        <v>0.99092284417549203</v>
      </c>
      <c r="CX112">
        <v>1.00125</v>
      </c>
      <c r="CY112">
        <v>0.95829383886255903</v>
      </c>
      <c r="CZ112">
        <v>0.98534798534798596</v>
      </c>
      <c r="DA112">
        <v>0.94100294985250699</v>
      </c>
      <c r="DB112">
        <v>0.91967871485943797</v>
      </c>
      <c r="DC112" s="2" t="str">
        <f>IF(ABS(Table1[[#This Row],[RRyield]]&gt;0),Table1[[#This Row],[RRyield]]*Table1[[#This Row],[RRZn]],"")</f>
        <v/>
      </c>
      <c r="DD112" s="2" t="str">
        <f>IF(ABS(Table1[[#This Row],[RRyield]]&gt;0),Table1[[#This Row],[RRyield]]*Table1[[#This Row],[RRFe]],"")</f>
        <v/>
      </c>
      <c r="DE112" s="3" t="str">
        <f>IF(ABS(Table1[[#This Row],[RRyield]]&gt;0),Table1[[#This Row],[RRyield]]*Table1[[#This Row],[RRN]],"")</f>
        <v/>
      </c>
      <c r="DF112" s="3" t="str">
        <f>IF(ABS(Table1[[#This Row],[RRyield]]&gt;0),Table1[[#This Row],[RRyield]]*Table1[[#This Row],[RRP]],"")</f>
        <v/>
      </c>
    </row>
    <row r="113" spans="1:110" hidden="1">
      <c r="A113">
        <v>112</v>
      </c>
      <c r="B113">
        <v>75</v>
      </c>
      <c r="C113" t="s">
        <v>158</v>
      </c>
      <c r="D113" t="s">
        <v>159</v>
      </c>
      <c r="E113">
        <v>2002</v>
      </c>
      <c r="F113" t="s">
        <v>160</v>
      </c>
      <c r="G113" t="s">
        <v>164</v>
      </c>
      <c r="H113" t="s">
        <v>109</v>
      </c>
      <c r="I113">
        <v>363.1</v>
      </c>
      <c r="J113">
        <v>0</v>
      </c>
      <c r="K113">
        <v>363.1</v>
      </c>
      <c r="L113" t="s">
        <v>110</v>
      </c>
      <c r="M113" t="s">
        <v>111</v>
      </c>
      <c r="N113">
        <v>0</v>
      </c>
      <c r="Q113" s="1">
        <v>35946</v>
      </c>
      <c r="R113">
        <v>0</v>
      </c>
      <c r="S113">
        <v>75</v>
      </c>
      <c r="T113">
        <v>750</v>
      </c>
      <c r="U113" t="s">
        <v>113</v>
      </c>
      <c r="W113">
        <v>41.2</v>
      </c>
      <c r="X113">
        <v>82.174999999999997</v>
      </c>
      <c r="Z113">
        <v>6.3250000000000002</v>
      </c>
      <c r="AA113">
        <v>0.60924999999999996</v>
      </c>
      <c r="AB113">
        <v>1.9275</v>
      </c>
      <c r="AC113">
        <v>3162.5</v>
      </c>
      <c r="AD113">
        <v>37.375</v>
      </c>
      <c r="AE113">
        <v>0.29599999999999999</v>
      </c>
      <c r="AF113">
        <v>0.23949999999999999</v>
      </c>
      <c r="AG113">
        <v>27.074999999999999</v>
      </c>
      <c r="AH113">
        <v>14.375</v>
      </c>
      <c r="AI113">
        <v>0</v>
      </c>
      <c r="AJ113">
        <v>0</v>
      </c>
      <c r="AW113" t="s">
        <v>158</v>
      </c>
      <c r="AX113" t="s">
        <v>159</v>
      </c>
      <c r="AY113">
        <v>2002</v>
      </c>
      <c r="AZ113" t="s">
        <v>160</v>
      </c>
      <c r="BA113" t="s">
        <v>164</v>
      </c>
      <c r="BB113" t="s">
        <v>109</v>
      </c>
      <c r="BC113">
        <v>363.1</v>
      </c>
      <c r="BD113">
        <v>0</v>
      </c>
      <c r="BE113">
        <v>363.1</v>
      </c>
      <c r="BF113" t="s">
        <v>114</v>
      </c>
      <c r="BG113" t="s">
        <v>111</v>
      </c>
      <c r="BH113">
        <v>0</v>
      </c>
      <c r="BK113" s="1">
        <v>35946</v>
      </c>
      <c r="BL113">
        <v>1</v>
      </c>
      <c r="BM113">
        <v>75</v>
      </c>
      <c r="BN113">
        <v>751</v>
      </c>
      <c r="BO113" t="s">
        <v>113</v>
      </c>
      <c r="BQ113">
        <v>38.125</v>
      </c>
      <c r="BR113">
        <v>75.7</v>
      </c>
      <c r="BT113">
        <v>6.1974999999999998</v>
      </c>
      <c r="BU113">
        <v>0.61175000000000002</v>
      </c>
      <c r="BV113">
        <v>1.9624999999999999</v>
      </c>
      <c r="BW113">
        <v>3040</v>
      </c>
      <c r="BX113">
        <v>36.524999999999999</v>
      </c>
      <c r="BY113">
        <v>0.27750000000000002</v>
      </c>
      <c r="BZ113">
        <v>0.23599999999999999</v>
      </c>
      <c r="CA113">
        <v>27.2</v>
      </c>
      <c r="CB113">
        <v>13.9</v>
      </c>
      <c r="CC113">
        <v>0</v>
      </c>
      <c r="CD113">
        <v>0</v>
      </c>
      <c r="CR113">
        <v>0.92536407766990303</v>
      </c>
      <c r="CS113">
        <v>0.92120474596896895</v>
      </c>
      <c r="CT113">
        <v>0.97984189723320103</v>
      </c>
      <c r="CU113">
        <v>1.0041034058268401</v>
      </c>
      <c r="CV113">
        <v>1.01815823605707</v>
      </c>
      <c r="CW113">
        <v>0.96126482213438702</v>
      </c>
      <c r="CX113">
        <v>0.97725752508361197</v>
      </c>
      <c r="CY113">
        <v>0.9375</v>
      </c>
      <c r="CZ113">
        <v>0.98538622129436304</v>
      </c>
      <c r="DA113">
        <v>1.00461680517082</v>
      </c>
      <c r="DB113">
        <v>0.96695652173913005</v>
      </c>
      <c r="DC113" s="2" t="str">
        <f>IF(ABS(Table1[[#This Row],[RRyield]]&gt;0),Table1[[#This Row],[RRyield]]*Table1[[#This Row],[RRZn]],"")</f>
        <v/>
      </c>
      <c r="DD113" s="2" t="str">
        <f>IF(ABS(Table1[[#This Row],[RRyield]]&gt;0),Table1[[#This Row],[RRyield]]*Table1[[#This Row],[RRFe]],"")</f>
        <v/>
      </c>
      <c r="DE113" s="3" t="str">
        <f>IF(ABS(Table1[[#This Row],[RRyield]]&gt;0),Table1[[#This Row],[RRyield]]*Table1[[#This Row],[RRN]],"")</f>
        <v/>
      </c>
      <c r="DF113" s="3" t="str">
        <f>IF(ABS(Table1[[#This Row],[RRyield]]&gt;0),Table1[[#This Row],[RRyield]]*Table1[[#This Row],[RRP]],"")</f>
        <v/>
      </c>
    </row>
    <row r="114" spans="1:110" hidden="1">
      <c r="A114">
        <v>113</v>
      </c>
      <c r="B114">
        <v>76</v>
      </c>
      <c r="C114" t="s">
        <v>158</v>
      </c>
      <c r="D114" t="s">
        <v>159</v>
      </c>
      <c r="E114">
        <v>2002</v>
      </c>
      <c r="F114" t="s">
        <v>160</v>
      </c>
      <c r="G114" t="s">
        <v>165</v>
      </c>
      <c r="H114" t="s">
        <v>109</v>
      </c>
      <c r="I114">
        <v>363.1</v>
      </c>
      <c r="J114">
        <v>0</v>
      </c>
      <c r="K114">
        <v>363.1</v>
      </c>
      <c r="L114" t="s">
        <v>110</v>
      </c>
      <c r="M114" t="s">
        <v>111</v>
      </c>
      <c r="N114">
        <v>0</v>
      </c>
      <c r="Q114" s="1">
        <v>35946</v>
      </c>
      <c r="R114">
        <v>0</v>
      </c>
      <c r="S114">
        <v>76</v>
      </c>
      <c r="T114">
        <v>760</v>
      </c>
      <c r="U114" t="s">
        <v>113</v>
      </c>
      <c r="W114">
        <v>42.2</v>
      </c>
      <c r="X114">
        <v>76.375</v>
      </c>
      <c r="Z114">
        <v>6.1050000000000004</v>
      </c>
      <c r="AA114">
        <v>0.60399999999999998</v>
      </c>
      <c r="AB114">
        <v>1.9</v>
      </c>
      <c r="AC114">
        <v>2932.5</v>
      </c>
      <c r="AD114">
        <v>42.625</v>
      </c>
      <c r="AE114">
        <v>0.36199999999999999</v>
      </c>
      <c r="AF114">
        <v>0.22825000000000001</v>
      </c>
      <c r="AG114">
        <v>29.05</v>
      </c>
      <c r="AH114">
        <v>15.475</v>
      </c>
      <c r="AI114">
        <v>0</v>
      </c>
      <c r="AJ114">
        <v>0</v>
      </c>
      <c r="AW114" t="s">
        <v>158</v>
      </c>
      <c r="AX114" t="s">
        <v>159</v>
      </c>
      <c r="AY114">
        <v>2002</v>
      </c>
      <c r="AZ114" t="s">
        <v>160</v>
      </c>
      <c r="BA114" t="s">
        <v>165</v>
      </c>
      <c r="BB114" t="s">
        <v>109</v>
      </c>
      <c r="BC114">
        <v>363.1</v>
      </c>
      <c r="BD114">
        <v>0</v>
      </c>
      <c r="BE114">
        <v>363.1</v>
      </c>
      <c r="BF114" t="s">
        <v>114</v>
      </c>
      <c r="BG114" t="s">
        <v>111</v>
      </c>
      <c r="BH114">
        <v>0</v>
      </c>
      <c r="BK114" s="1">
        <v>35946</v>
      </c>
      <c r="BL114">
        <v>1</v>
      </c>
      <c r="BM114">
        <v>76</v>
      </c>
      <c r="BN114">
        <v>761</v>
      </c>
      <c r="BO114" t="s">
        <v>113</v>
      </c>
      <c r="BQ114">
        <v>38.35</v>
      </c>
      <c r="BR114">
        <v>74.099999999999994</v>
      </c>
      <c r="BT114">
        <v>6.17</v>
      </c>
      <c r="BU114">
        <v>0.59299999999999997</v>
      </c>
      <c r="BV114">
        <v>1.915</v>
      </c>
      <c r="BW114">
        <v>2902.5</v>
      </c>
      <c r="BX114">
        <v>40.825000000000003</v>
      </c>
      <c r="BY114">
        <v>0.33650000000000002</v>
      </c>
      <c r="BZ114">
        <v>0.22125</v>
      </c>
      <c r="CA114">
        <v>28.925000000000001</v>
      </c>
      <c r="CB114">
        <v>13.675000000000001</v>
      </c>
      <c r="CC114">
        <v>0</v>
      </c>
      <c r="CD114">
        <v>0</v>
      </c>
      <c r="CR114">
        <v>0.90876777251184804</v>
      </c>
      <c r="CS114">
        <v>0.97021276595744699</v>
      </c>
      <c r="CT114">
        <v>1.01064701064701</v>
      </c>
      <c r="CU114">
        <v>0.98178807947019897</v>
      </c>
      <c r="CV114">
        <v>1.0078947368421101</v>
      </c>
      <c r="CW114">
        <v>0.98976982097186705</v>
      </c>
      <c r="CX114">
        <v>0.957771260997068</v>
      </c>
      <c r="CY114">
        <v>0.92955801104972402</v>
      </c>
      <c r="CZ114">
        <v>0.96933187294633105</v>
      </c>
      <c r="DA114">
        <v>0.99569707401032703</v>
      </c>
      <c r="DB114">
        <v>0.88368336025848104</v>
      </c>
      <c r="DC114" s="2" t="str">
        <f>IF(ABS(Table1[[#This Row],[RRyield]]&gt;0),Table1[[#This Row],[RRyield]]*Table1[[#This Row],[RRZn]],"")</f>
        <v/>
      </c>
      <c r="DD114" s="2" t="str">
        <f>IF(ABS(Table1[[#This Row],[RRyield]]&gt;0),Table1[[#This Row],[RRyield]]*Table1[[#This Row],[RRFe]],"")</f>
        <v/>
      </c>
      <c r="DE114" s="3" t="str">
        <f>IF(ABS(Table1[[#This Row],[RRyield]]&gt;0),Table1[[#This Row],[RRyield]]*Table1[[#This Row],[RRN]],"")</f>
        <v/>
      </c>
      <c r="DF114" s="3" t="str">
        <f>IF(ABS(Table1[[#This Row],[RRyield]]&gt;0),Table1[[#This Row],[RRyield]]*Table1[[#This Row],[RRP]],"")</f>
        <v/>
      </c>
    </row>
    <row r="115" spans="1:110" hidden="1">
      <c r="A115">
        <v>114</v>
      </c>
      <c r="B115">
        <v>77</v>
      </c>
      <c r="C115" t="s">
        <v>158</v>
      </c>
      <c r="D115" t="s">
        <v>159</v>
      </c>
      <c r="E115">
        <v>2002</v>
      </c>
      <c r="F115" t="s">
        <v>160</v>
      </c>
      <c r="G115" t="s">
        <v>166</v>
      </c>
      <c r="H115" t="s">
        <v>109</v>
      </c>
      <c r="I115">
        <v>363.1</v>
      </c>
      <c r="J115">
        <v>0</v>
      </c>
      <c r="K115">
        <v>363.1</v>
      </c>
      <c r="L115" t="s">
        <v>110</v>
      </c>
      <c r="M115" t="s">
        <v>111</v>
      </c>
      <c r="N115">
        <v>0</v>
      </c>
      <c r="Q115" s="1">
        <v>35946</v>
      </c>
      <c r="R115">
        <v>0</v>
      </c>
      <c r="S115">
        <v>77</v>
      </c>
      <c r="T115">
        <v>770</v>
      </c>
      <c r="U115" t="s">
        <v>113</v>
      </c>
      <c r="W115">
        <v>37.75</v>
      </c>
      <c r="X115">
        <v>75.724999999999994</v>
      </c>
      <c r="Z115">
        <v>6.6624999999999996</v>
      </c>
      <c r="AA115">
        <v>0.59724999999999995</v>
      </c>
      <c r="AB115">
        <v>2.0375000000000001</v>
      </c>
      <c r="AC115">
        <v>3210</v>
      </c>
      <c r="AD115">
        <v>42.15</v>
      </c>
      <c r="AE115">
        <v>0.2215</v>
      </c>
      <c r="AF115">
        <v>0.217</v>
      </c>
      <c r="AG115">
        <v>27.35</v>
      </c>
      <c r="AH115">
        <v>12.9</v>
      </c>
      <c r="AI115">
        <v>0</v>
      </c>
      <c r="AJ115">
        <v>0</v>
      </c>
      <c r="AW115" t="s">
        <v>158</v>
      </c>
      <c r="AX115" t="s">
        <v>159</v>
      </c>
      <c r="AY115">
        <v>2002</v>
      </c>
      <c r="AZ115" t="s">
        <v>160</v>
      </c>
      <c r="BA115" t="s">
        <v>166</v>
      </c>
      <c r="BB115" t="s">
        <v>109</v>
      </c>
      <c r="BC115">
        <v>363.1</v>
      </c>
      <c r="BD115">
        <v>0</v>
      </c>
      <c r="BE115">
        <v>363.1</v>
      </c>
      <c r="BF115" t="s">
        <v>114</v>
      </c>
      <c r="BG115" t="s">
        <v>111</v>
      </c>
      <c r="BH115">
        <v>0</v>
      </c>
      <c r="BK115" s="1">
        <v>35946</v>
      </c>
      <c r="BL115">
        <v>1</v>
      </c>
      <c r="BM115">
        <v>77</v>
      </c>
      <c r="BN115">
        <v>771</v>
      </c>
      <c r="BO115" t="s">
        <v>113</v>
      </c>
      <c r="BQ115">
        <v>35.6</v>
      </c>
      <c r="BR115">
        <v>69.95</v>
      </c>
      <c r="BT115">
        <v>6.53</v>
      </c>
      <c r="BU115">
        <v>0.59899999999999998</v>
      </c>
      <c r="BV115">
        <v>2.0550000000000002</v>
      </c>
      <c r="BW115">
        <v>3035</v>
      </c>
      <c r="BX115">
        <v>40</v>
      </c>
      <c r="BY115">
        <v>0.20949999999999999</v>
      </c>
      <c r="BZ115">
        <v>0.21274999999999999</v>
      </c>
      <c r="CA115">
        <v>27.425000000000001</v>
      </c>
      <c r="CB115">
        <v>11.8</v>
      </c>
      <c r="CC115">
        <v>0</v>
      </c>
      <c r="CD115">
        <v>0</v>
      </c>
      <c r="CR115">
        <v>0.94304635761589395</v>
      </c>
      <c r="CS115">
        <v>0.92373720699900996</v>
      </c>
      <c r="CT115">
        <v>0.98011257035647303</v>
      </c>
      <c r="CU115">
        <v>1.00293009627459</v>
      </c>
      <c r="CV115">
        <v>1.00858895705521</v>
      </c>
      <c r="CW115">
        <v>0.94548286604361398</v>
      </c>
      <c r="CX115">
        <v>0.94899169632265701</v>
      </c>
      <c r="CY115">
        <v>0.94582392776523705</v>
      </c>
      <c r="CZ115">
        <v>0.98041474654377903</v>
      </c>
      <c r="DA115">
        <v>1.0027422303473501</v>
      </c>
      <c r="DB115">
        <v>0.91472868217054304</v>
      </c>
      <c r="DC115" s="2" t="str">
        <f>IF(ABS(Table1[[#This Row],[RRyield]]&gt;0),Table1[[#This Row],[RRyield]]*Table1[[#This Row],[RRZn]],"")</f>
        <v/>
      </c>
      <c r="DD115" s="2" t="str">
        <f>IF(ABS(Table1[[#This Row],[RRyield]]&gt;0),Table1[[#This Row],[RRyield]]*Table1[[#This Row],[RRFe]],"")</f>
        <v/>
      </c>
      <c r="DE115" s="3" t="str">
        <f>IF(ABS(Table1[[#This Row],[RRyield]]&gt;0),Table1[[#This Row],[RRyield]]*Table1[[#This Row],[RRN]],"")</f>
        <v/>
      </c>
      <c r="DF115" s="3" t="str">
        <f>IF(ABS(Table1[[#This Row],[RRyield]]&gt;0),Table1[[#This Row],[RRyield]]*Table1[[#This Row],[RRP]],"")</f>
        <v/>
      </c>
    </row>
    <row r="116" spans="1:110" hidden="1">
      <c r="A116">
        <v>115</v>
      </c>
      <c r="B116">
        <v>78</v>
      </c>
      <c r="C116" t="s">
        <v>158</v>
      </c>
      <c r="D116" t="s">
        <v>159</v>
      </c>
      <c r="E116">
        <v>2002</v>
      </c>
      <c r="F116" t="s">
        <v>160</v>
      </c>
      <c r="G116" t="s">
        <v>167</v>
      </c>
      <c r="H116" t="s">
        <v>109</v>
      </c>
      <c r="I116">
        <v>363.1</v>
      </c>
      <c r="J116">
        <v>0</v>
      </c>
      <c r="K116">
        <v>363.1</v>
      </c>
      <c r="L116" t="s">
        <v>110</v>
      </c>
      <c r="M116" t="s">
        <v>111</v>
      </c>
      <c r="N116">
        <v>0</v>
      </c>
      <c r="Q116" s="1">
        <v>35946</v>
      </c>
      <c r="R116">
        <v>0</v>
      </c>
      <c r="S116">
        <v>78</v>
      </c>
      <c r="T116">
        <v>780</v>
      </c>
      <c r="U116" t="s">
        <v>113</v>
      </c>
      <c r="W116">
        <v>34.475000000000001</v>
      </c>
      <c r="X116">
        <v>69.650000000000006</v>
      </c>
      <c r="Z116">
        <v>6.7725</v>
      </c>
      <c r="AA116">
        <v>0.53200000000000003</v>
      </c>
      <c r="AB116">
        <v>1.93</v>
      </c>
      <c r="AC116">
        <v>3155</v>
      </c>
      <c r="AD116">
        <v>43.75</v>
      </c>
      <c r="AE116">
        <v>0.23400000000000001</v>
      </c>
      <c r="AF116">
        <v>0.20549999999999999</v>
      </c>
      <c r="AG116">
        <v>26.35</v>
      </c>
      <c r="AH116">
        <v>12.4</v>
      </c>
      <c r="AI116">
        <v>0</v>
      </c>
      <c r="AJ116">
        <v>0</v>
      </c>
      <c r="AW116" t="s">
        <v>158</v>
      </c>
      <c r="AX116" t="s">
        <v>159</v>
      </c>
      <c r="AY116">
        <v>2002</v>
      </c>
      <c r="AZ116" t="s">
        <v>160</v>
      </c>
      <c r="BA116" t="s">
        <v>167</v>
      </c>
      <c r="BB116" t="s">
        <v>109</v>
      </c>
      <c r="BC116">
        <v>363.1</v>
      </c>
      <c r="BD116">
        <v>0</v>
      </c>
      <c r="BE116">
        <v>363.1</v>
      </c>
      <c r="BF116" t="s">
        <v>114</v>
      </c>
      <c r="BG116" t="s">
        <v>111</v>
      </c>
      <c r="BH116">
        <v>0</v>
      </c>
      <c r="BK116" s="1">
        <v>35946</v>
      </c>
      <c r="BL116">
        <v>1</v>
      </c>
      <c r="BM116">
        <v>78</v>
      </c>
      <c r="BN116">
        <v>781</v>
      </c>
      <c r="BO116" t="s">
        <v>113</v>
      </c>
      <c r="BQ116">
        <v>32.475000000000001</v>
      </c>
      <c r="BR116">
        <v>72.3</v>
      </c>
      <c r="BT116">
        <v>6.6</v>
      </c>
      <c r="BU116">
        <v>0.54400000000000004</v>
      </c>
      <c r="BV116">
        <v>1.96</v>
      </c>
      <c r="BW116">
        <v>2995</v>
      </c>
      <c r="BX116">
        <v>41.424999999999997</v>
      </c>
      <c r="BY116">
        <v>0.22025</v>
      </c>
      <c r="BZ116">
        <v>0.20275000000000001</v>
      </c>
      <c r="CA116">
        <v>26.274999999999999</v>
      </c>
      <c r="CB116">
        <v>11.775</v>
      </c>
      <c r="CC116">
        <v>0</v>
      </c>
      <c r="CD116">
        <v>0</v>
      </c>
      <c r="CR116">
        <v>0.94198694706308905</v>
      </c>
      <c r="CS116">
        <v>1.03804737975592</v>
      </c>
      <c r="CT116">
        <v>0.97452934662237001</v>
      </c>
      <c r="CU116">
        <v>1.02255639097744</v>
      </c>
      <c r="CV116">
        <v>1.0155440414507799</v>
      </c>
      <c r="CW116">
        <v>0.94928684627575299</v>
      </c>
      <c r="CX116">
        <v>0.94685714285714295</v>
      </c>
      <c r="CY116">
        <v>0.941239316239316</v>
      </c>
      <c r="CZ116">
        <v>0.98661800486618001</v>
      </c>
      <c r="DA116">
        <v>0.99715370018975302</v>
      </c>
      <c r="DB116">
        <v>0.94959677419354804</v>
      </c>
      <c r="DC116" s="2" t="str">
        <f>IF(ABS(Table1[[#This Row],[RRyield]]&gt;0),Table1[[#This Row],[RRyield]]*Table1[[#This Row],[RRZn]],"")</f>
        <v/>
      </c>
      <c r="DD116" s="2" t="str">
        <f>IF(ABS(Table1[[#This Row],[RRyield]]&gt;0),Table1[[#This Row],[RRyield]]*Table1[[#This Row],[RRFe]],"")</f>
        <v/>
      </c>
      <c r="DE116" s="3" t="str">
        <f>IF(ABS(Table1[[#This Row],[RRyield]]&gt;0),Table1[[#This Row],[RRyield]]*Table1[[#This Row],[RRN]],"")</f>
        <v/>
      </c>
      <c r="DF116" s="3" t="str">
        <f>IF(ABS(Table1[[#This Row],[RRyield]]&gt;0),Table1[[#This Row],[RRyield]]*Table1[[#This Row],[RRP]],"")</f>
        <v/>
      </c>
    </row>
    <row r="117" spans="1:110" hidden="1">
      <c r="A117">
        <v>116</v>
      </c>
      <c r="B117">
        <v>79</v>
      </c>
      <c r="C117" t="s">
        <v>158</v>
      </c>
      <c r="D117" t="s">
        <v>159</v>
      </c>
      <c r="E117">
        <v>2004</v>
      </c>
      <c r="F117" t="s">
        <v>160</v>
      </c>
      <c r="G117" t="s">
        <v>161</v>
      </c>
      <c r="H117" t="s">
        <v>109</v>
      </c>
      <c r="I117">
        <v>431.4</v>
      </c>
      <c r="J117">
        <v>0</v>
      </c>
      <c r="K117">
        <v>431.4</v>
      </c>
      <c r="L117" t="s">
        <v>110</v>
      </c>
      <c r="M117" t="s">
        <v>111</v>
      </c>
      <c r="N117">
        <v>0</v>
      </c>
      <c r="Q117" s="1">
        <v>36673</v>
      </c>
      <c r="R117">
        <v>0</v>
      </c>
      <c r="S117">
        <v>79</v>
      </c>
      <c r="T117">
        <v>790</v>
      </c>
      <c r="U117" t="s">
        <v>113</v>
      </c>
      <c r="W117">
        <v>36.549999999999997</v>
      </c>
      <c r="X117">
        <v>73.75</v>
      </c>
      <c r="Z117">
        <v>6.33</v>
      </c>
      <c r="AA117">
        <v>0.51800000000000002</v>
      </c>
      <c r="AB117">
        <v>1.895</v>
      </c>
      <c r="AC117">
        <v>3045</v>
      </c>
      <c r="AD117">
        <v>43.65</v>
      </c>
      <c r="AE117">
        <v>0.27850000000000003</v>
      </c>
      <c r="AF117">
        <v>0.222</v>
      </c>
      <c r="AG117">
        <v>27.3</v>
      </c>
      <c r="AH117">
        <v>14.3</v>
      </c>
      <c r="AI117">
        <v>0</v>
      </c>
      <c r="AJ117">
        <v>0</v>
      </c>
      <c r="AW117" t="s">
        <v>158</v>
      </c>
      <c r="AX117" t="s">
        <v>159</v>
      </c>
      <c r="AY117">
        <v>2004</v>
      </c>
      <c r="AZ117" t="s">
        <v>160</v>
      </c>
      <c r="BA117" t="s">
        <v>161</v>
      </c>
      <c r="BB117" t="s">
        <v>109</v>
      </c>
      <c r="BC117">
        <v>431.4</v>
      </c>
      <c r="BD117">
        <v>0</v>
      </c>
      <c r="BE117">
        <v>431.4</v>
      </c>
      <c r="BF117" t="s">
        <v>114</v>
      </c>
      <c r="BG117" t="s">
        <v>111</v>
      </c>
      <c r="BH117">
        <v>0</v>
      </c>
      <c r="BK117" s="1">
        <v>36673</v>
      </c>
      <c r="BL117">
        <v>1</v>
      </c>
      <c r="BM117">
        <v>79</v>
      </c>
      <c r="BN117">
        <v>791</v>
      </c>
      <c r="BO117" t="s">
        <v>113</v>
      </c>
      <c r="BQ117">
        <v>37.1</v>
      </c>
      <c r="BR117">
        <v>66.650000000000006</v>
      </c>
      <c r="BT117">
        <v>6.5049999999999999</v>
      </c>
      <c r="BU117">
        <v>0.53049999999999997</v>
      </c>
      <c r="BV117">
        <v>1.905</v>
      </c>
      <c r="BW117">
        <v>3010</v>
      </c>
      <c r="BX117">
        <v>40.799999999999997</v>
      </c>
      <c r="BY117">
        <v>0.26200000000000001</v>
      </c>
      <c r="BZ117">
        <v>0.20899999999999999</v>
      </c>
      <c r="CA117">
        <v>24</v>
      </c>
      <c r="CB117">
        <v>13.9</v>
      </c>
      <c r="CC117">
        <v>0</v>
      </c>
      <c r="CD117">
        <v>0</v>
      </c>
      <c r="CR117">
        <v>1.01504787961696</v>
      </c>
      <c r="CS117">
        <v>0.903728813559322</v>
      </c>
      <c r="CT117">
        <v>1.02764612954186</v>
      </c>
      <c r="CU117">
        <v>1.02413127413127</v>
      </c>
      <c r="CV117">
        <v>1.00527704485488</v>
      </c>
      <c r="CW117">
        <v>0.98850574712643702</v>
      </c>
      <c r="CX117">
        <v>0.93470790378006896</v>
      </c>
      <c r="CY117">
        <v>0.94075403949730696</v>
      </c>
      <c r="CZ117">
        <v>0.94144144144144104</v>
      </c>
      <c r="DA117">
        <v>0.879120879120879</v>
      </c>
      <c r="DB117">
        <v>0.97202797202797198</v>
      </c>
      <c r="DC117" s="2" t="str">
        <f>IF(ABS(Table1[[#This Row],[RRyield]]&gt;0),Table1[[#This Row],[RRyield]]*Table1[[#This Row],[RRZn]],"")</f>
        <v/>
      </c>
      <c r="DD117" s="2" t="str">
        <f>IF(ABS(Table1[[#This Row],[RRyield]]&gt;0),Table1[[#This Row],[RRyield]]*Table1[[#This Row],[RRFe]],"")</f>
        <v/>
      </c>
      <c r="DE117" s="3" t="str">
        <f>IF(ABS(Table1[[#This Row],[RRyield]]&gt;0),Table1[[#This Row],[RRyield]]*Table1[[#This Row],[RRN]],"")</f>
        <v/>
      </c>
      <c r="DF117" s="3" t="str">
        <f>IF(ABS(Table1[[#This Row],[RRyield]]&gt;0),Table1[[#This Row],[RRyield]]*Table1[[#This Row],[RRP]],"")</f>
        <v/>
      </c>
    </row>
    <row r="118" spans="1:110" hidden="1">
      <c r="A118">
        <v>117</v>
      </c>
      <c r="B118">
        <v>8</v>
      </c>
      <c r="C118" t="s">
        <v>105</v>
      </c>
      <c r="D118" t="s">
        <v>106</v>
      </c>
      <c r="E118">
        <v>2007</v>
      </c>
      <c r="F118" t="s">
        <v>107</v>
      </c>
      <c r="G118" t="s">
        <v>115</v>
      </c>
      <c r="H118" t="s">
        <v>116</v>
      </c>
      <c r="I118">
        <v>133</v>
      </c>
      <c r="J118">
        <v>96</v>
      </c>
      <c r="K118">
        <v>229</v>
      </c>
      <c r="L118" t="s">
        <v>110</v>
      </c>
      <c r="M118" t="s">
        <v>111</v>
      </c>
      <c r="N118">
        <v>0</v>
      </c>
      <c r="O118">
        <v>0</v>
      </c>
      <c r="Q118" t="s">
        <v>112</v>
      </c>
      <c r="R118">
        <v>0</v>
      </c>
      <c r="S118">
        <v>8</v>
      </c>
      <c r="T118">
        <v>80</v>
      </c>
      <c r="U118" t="s">
        <v>113</v>
      </c>
      <c r="V118">
        <v>352.53456219999998</v>
      </c>
      <c r="W118">
        <v>28.9</v>
      </c>
      <c r="X118">
        <v>31.895</v>
      </c>
      <c r="Y118">
        <v>2.0046499999999998</v>
      </c>
      <c r="Z118">
        <v>13.22568375</v>
      </c>
      <c r="AI118">
        <v>1</v>
      </c>
      <c r="AJ118">
        <v>0</v>
      </c>
      <c r="AK118">
        <v>10188.24884758</v>
      </c>
      <c r="AL118">
        <v>11244.089861369001</v>
      </c>
      <c r="AM118">
        <v>706.70841011422999</v>
      </c>
      <c r="AN118">
        <v>4662.5106306018997</v>
      </c>
      <c r="AW118" t="s">
        <v>105</v>
      </c>
      <c r="AX118" t="s">
        <v>106</v>
      </c>
      <c r="AY118">
        <v>2007</v>
      </c>
      <c r="AZ118" t="s">
        <v>107</v>
      </c>
      <c r="BA118" t="s">
        <v>115</v>
      </c>
      <c r="BB118" t="s">
        <v>116</v>
      </c>
      <c r="BC118">
        <v>133</v>
      </c>
      <c r="BD118">
        <v>96</v>
      </c>
      <c r="BE118">
        <v>229</v>
      </c>
      <c r="BF118" t="s">
        <v>114</v>
      </c>
      <c r="BG118" t="s">
        <v>111</v>
      </c>
      <c r="BH118">
        <v>0</v>
      </c>
      <c r="BI118">
        <v>0</v>
      </c>
      <c r="BK118" t="s">
        <v>112</v>
      </c>
      <c r="BL118">
        <v>1</v>
      </c>
      <c r="BM118">
        <v>8</v>
      </c>
      <c r="BN118">
        <v>81</v>
      </c>
      <c r="BO118" t="s">
        <v>113</v>
      </c>
      <c r="BP118">
        <v>399.76958530000002</v>
      </c>
      <c r="BQ118">
        <v>32.354999999999997</v>
      </c>
      <c r="BR118">
        <v>30.975000000000001</v>
      </c>
      <c r="BS118">
        <v>1.683766667</v>
      </c>
      <c r="BT118">
        <v>12.97917625</v>
      </c>
      <c r="CC118">
        <v>1</v>
      </c>
      <c r="CD118">
        <v>0</v>
      </c>
      <c r="CE118">
        <v>12934.544932381499</v>
      </c>
      <c r="CF118">
        <v>12382.8629046675</v>
      </c>
      <c r="CG118">
        <v>673.11870220855303</v>
      </c>
      <c r="CH118">
        <v>5188.6799069981098</v>
      </c>
      <c r="CQ118">
        <v>1.13398692827514</v>
      </c>
      <c r="CR118">
        <v>1.1195501730103801</v>
      </c>
      <c r="CS118">
        <v>0.97115535350368398</v>
      </c>
      <c r="CT118">
        <v>0.98136145513081696</v>
      </c>
      <c r="DC118" s="2">
        <f>IF(ABS(Table1[[#This Row],[RRyield]]&gt;0),Table1[[#This Row],[RRyield]]*Table1[[#This Row],[RRZn]],"")</f>
        <v>1.2695552617419426</v>
      </c>
      <c r="DD118" s="2">
        <f>IF(ABS(Table1[[#This Row],[RRyield]]&gt;0),Table1[[#This Row],[RRyield]]*Table1[[#This Row],[RRFe]],"")</f>
        <v>1.1012774761976003</v>
      </c>
      <c r="DE118" s="3">
        <f>IF(ABS(Table1[[#This Row],[RRyield]]&gt;0),Table1[[#This Row],[RRyield]]*Table1[[#This Row],[RRN]],"")</f>
        <v>1.1128510620314167</v>
      </c>
      <c r="DF118" s="3">
        <f>IF(ABS(Table1[[#This Row],[RRyield]]&gt;0),Table1[[#This Row],[RRyield]]*Table1[[#This Row],[RRP]],"")</f>
        <v>0</v>
      </c>
    </row>
    <row r="119" spans="1:110" hidden="1">
      <c r="A119">
        <v>118</v>
      </c>
      <c r="B119">
        <v>80</v>
      </c>
      <c r="C119" t="s">
        <v>158</v>
      </c>
      <c r="D119" t="s">
        <v>159</v>
      </c>
      <c r="E119">
        <v>2004</v>
      </c>
      <c r="F119" t="s">
        <v>160</v>
      </c>
      <c r="G119" t="s">
        <v>162</v>
      </c>
      <c r="H119" t="s">
        <v>109</v>
      </c>
      <c r="I119">
        <v>431.4</v>
      </c>
      <c r="J119">
        <v>0</v>
      </c>
      <c r="K119">
        <v>431.4</v>
      </c>
      <c r="L119" t="s">
        <v>110</v>
      </c>
      <c r="M119" t="s">
        <v>111</v>
      </c>
      <c r="N119">
        <v>0</v>
      </c>
      <c r="Q119" s="1">
        <v>36673</v>
      </c>
      <c r="R119">
        <v>0</v>
      </c>
      <c r="S119">
        <v>80</v>
      </c>
      <c r="T119">
        <v>800</v>
      </c>
      <c r="U119" t="s">
        <v>113</v>
      </c>
      <c r="W119">
        <v>37</v>
      </c>
      <c r="X119">
        <v>74.775000000000006</v>
      </c>
      <c r="Z119">
        <v>5.915</v>
      </c>
      <c r="AA119">
        <v>0.54549999999999998</v>
      </c>
      <c r="AB119">
        <v>1.9125000000000001</v>
      </c>
      <c r="AC119">
        <v>2975</v>
      </c>
      <c r="AD119">
        <v>42.85</v>
      </c>
      <c r="AE119">
        <v>0.31</v>
      </c>
      <c r="AF119">
        <v>0.22850000000000001</v>
      </c>
      <c r="AG119">
        <v>28.675000000000001</v>
      </c>
      <c r="AH119">
        <v>14.875</v>
      </c>
      <c r="AI119">
        <v>0</v>
      </c>
      <c r="AJ119">
        <v>0</v>
      </c>
      <c r="AW119" t="s">
        <v>158</v>
      </c>
      <c r="AX119" t="s">
        <v>159</v>
      </c>
      <c r="AY119">
        <v>2004</v>
      </c>
      <c r="AZ119" t="s">
        <v>160</v>
      </c>
      <c r="BA119" t="s">
        <v>162</v>
      </c>
      <c r="BB119" t="s">
        <v>109</v>
      </c>
      <c r="BC119">
        <v>431.4</v>
      </c>
      <c r="BD119">
        <v>0</v>
      </c>
      <c r="BE119">
        <v>431.4</v>
      </c>
      <c r="BF119" t="s">
        <v>114</v>
      </c>
      <c r="BG119" t="s">
        <v>111</v>
      </c>
      <c r="BH119">
        <v>0</v>
      </c>
      <c r="BK119" s="1">
        <v>36673</v>
      </c>
      <c r="BL119">
        <v>1</v>
      </c>
      <c r="BM119">
        <v>80</v>
      </c>
      <c r="BN119">
        <v>801</v>
      </c>
      <c r="BO119" t="s">
        <v>113</v>
      </c>
      <c r="BQ119">
        <v>35.075000000000003</v>
      </c>
      <c r="BR119">
        <v>72.349999999999994</v>
      </c>
      <c r="BT119">
        <v>6.26</v>
      </c>
      <c r="BU119">
        <v>0.53349999999999997</v>
      </c>
      <c r="BV119">
        <v>1.8574999999999999</v>
      </c>
      <c r="BW119">
        <v>2922.5</v>
      </c>
      <c r="BX119">
        <v>42.95</v>
      </c>
      <c r="BY119">
        <v>0.28275</v>
      </c>
      <c r="BZ119">
        <v>0.216</v>
      </c>
      <c r="CA119">
        <v>28.975000000000001</v>
      </c>
      <c r="CB119">
        <v>13.85</v>
      </c>
      <c r="CC119">
        <v>0</v>
      </c>
      <c r="CD119">
        <v>0</v>
      </c>
      <c r="CR119">
        <v>0.947972972972973</v>
      </c>
      <c r="CS119">
        <v>0.96756937479103999</v>
      </c>
      <c r="CT119">
        <v>1.0583262890955201</v>
      </c>
      <c r="CU119">
        <v>0.97800183318056799</v>
      </c>
      <c r="CV119">
        <v>0.97124183006535902</v>
      </c>
      <c r="CW119">
        <v>0.98235294117647098</v>
      </c>
      <c r="CX119">
        <v>1.0023337222870501</v>
      </c>
      <c r="CY119">
        <v>0.91209677419354795</v>
      </c>
      <c r="CZ119">
        <v>0.94529540481400398</v>
      </c>
      <c r="DA119">
        <v>1.0104620749782001</v>
      </c>
      <c r="DB119">
        <v>0.93109243697479005</v>
      </c>
      <c r="DC119" s="2" t="str">
        <f>IF(ABS(Table1[[#This Row],[RRyield]]&gt;0),Table1[[#This Row],[RRyield]]*Table1[[#This Row],[RRZn]],"")</f>
        <v/>
      </c>
      <c r="DD119" s="2" t="str">
        <f>IF(ABS(Table1[[#This Row],[RRyield]]&gt;0),Table1[[#This Row],[RRyield]]*Table1[[#This Row],[RRFe]],"")</f>
        <v/>
      </c>
      <c r="DE119" s="3" t="str">
        <f>IF(ABS(Table1[[#This Row],[RRyield]]&gt;0),Table1[[#This Row],[RRyield]]*Table1[[#This Row],[RRN]],"")</f>
        <v/>
      </c>
      <c r="DF119" s="3" t="str">
        <f>IF(ABS(Table1[[#This Row],[RRyield]]&gt;0),Table1[[#This Row],[RRyield]]*Table1[[#This Row],[RRP]],"")</f>
        <v/>
      </c>
    </row>
    <row r="120" spans="1:110" hidden="1">
      <c r="A120">
        <v>119</v>
      </c>
      <c r="B120">
        <v>81</v>
      </c>
      <c r="C120" t="s">
        <v>158</v>
      </c>
      <c r="D120" t="s">
        <v>159</v>
      </c>
      <c r="E120">
        <v>2004</v>
      </c>
      <c r="F120" t="s">
        <v>160</v>
      </c>
      <c r="G120" t="s">
        <v>163</v>
      </c>
      <c r="H120" t="s">
        <v>109</v>
      </c>
      <c r="I120">
        <v>431.4</v>
      </c>
      <c r="J120">
        <v>0</v>
      </c>
      <c r="K120">
        <v>431.4</v>
      </c>
      <c r="L120" t="s">
        <v>110</v>
      </c>
      <c r="M120" t="s">
        <v>111</v>
      </c>
      <c r="N120">
        <v>0</v>
      </c>
      <c r="Q120" s="1">
        <v>36673</v>
      </c>
      <c r="R120">
        <v>0</v>
      </c>
      <c r="S120">
        <v>81</v>
      </c>
      <c r="T120">
        <v>810</v>
      </c>
      <c r="U120" t="s">
        <v>113</v>
      </c>
      <c r="W120">
        <v>35.4</v>
      </c>
      <c r="X120">
        <v>72.400000000000006</v>
      </c>
      <c r="Z120">
        <v>6.5933333330000004</v>
      </c>
      <c r="AA120">
        <v>0.51366666699999997</v>
      </c>
      <c r="AB120">
        <v>1.8033333330000001</v>
      </c>
      <c r="AC120">
        <v>3333.333333</v>
      </c>
      <c r="AD120">
        <v>41.033333329999998</v>
      </c>
      <c r="AE120">
        <v>0.24966666700000001</v>
      </c>
      <c r="AF120">
        <v>0.19900000000000001</v>
      </c>
      <c r="AG120">
        <v>23.3</v>
      </c>
      <c r="AH120">
        <v>12.93333333</v>
      </c>
      <c r="AI120">
        <v>0</v>
      </c>
      <c r="AJ120">
        <v>0</v>
      </c>
      <c r="AW120" t="s">
        <v>158</v>
      </c>
      <c r="AX120" t="s">
        <v>159</v>
      </c>
      <c r="AY120">
        <v>2004</v>
      </c>
      <c r="AZ120" t="s">
        <v>160</v>
      </c>
      <c r="BA120" t="s">
        <v>163</v>
      </c>
      <c r="BB120" t="s">
        <v>109</v>
      </c>
      <c r="BC120">
        <v>431.4</v>
      </c>
      <c r="BD120">
        <v>0</v>
      </c>
      <c r="BE120">
        <v>431.4</v>
      </c>
      <c r="BF120" t="s">
        <v>114</v>
      </c>
      <c r="BG120" t="s">
        <v>111</v>
      </c>
      <c r="BH120">
        <v>0</v>
      </c>
      <c r="BK120" s="1">
        <v>36673</v>
      </c>
      <c r="BL120">
        <v>1</v>
      </c>
      <c r="BM120">
        <v>81</v>
      </c>
      <c r="BN120">
        <v>811</v>
      </c>
      <c r="BO120" t="s">
        <v>113</v>
      </c>
      <c r="BQ120">
        <v>34.200000000000003</v>
      </c>
      <c r="BR120">
        <v>72</v>
      </c>
      <c r="BT120">
        <v>6.6466666669999999</v>
      </c>
      <c r="BU120">
        <v>0.54300000000000004</v>
      </c>
      <c r="BV120">
        <v>1.8433333329999999</v>
      </c>
      <c r="BW120">
        <v>3263.333333</v>
      </c>
      <c r="BX120">
        <v>39.566666669999996</v>
      </c>
      <c r="BY120">
        <v>0.234333333</v>
      </c>
      <c r="BZ120">
        <v>0.199333333</v>
      </c>
      <c r="CA120">
        <v>22.966666669999999</v>
      </c>
      <c r="CB120">
        <v>12.766666669999999</v>
      </c>
      <c r="CC120">
        <v>0</v>
      </c>
      <c r="CD120">
        <v>0</v>
      </c>
      <c r="CR120">
        <v>0.96610169491525399</v>
      </c>
      <c r="CS120">
        <v>0.99447513812154698</v>
      </c>
      <c r="CT120">
        <v>1.0080889788679499</v>
      </c>
      <c r="CU120">
        <v>1.0571057747844901</v>
      </c>
      <c r="CV120">
        <v>1.0221811460299799</v>
      </c>
      <c r="CW120">
        <v>0.97899999999789999</v>
      </c>
      <c r="CX120">
        <v>0.96425670202796598</v>
      </c>
      <c r="CY120">
        <v>0.938584777118044</v>
      </c>
      <c r="CZ120">
        <v>1.0016750402010099</v>
      </c>
      <c r="DA120">
        <v>0.98569384849785402</v>
      </c>
      <c r="DB120">
        <v>0.98711340257399804</v>
      </c>
      <c r="DC120" s="2" t="str">
        <f>IF(ABS(Table1[[#This Row],[RRyield]]&gt;0),Table1[[#This Row],[RRyield]]*Table1[[#This Row],[RRZn]],"")</f>
        <v/>
      </c>
      <c r="DD120" s="2" t="str">
        <f>IF(ABS(Table1[[#This Row],[RRyield]]&gt;0),Table1[[#This Row],[RRyield]]*Table1[[#This Row],[RRFe]],"")</f>
        <v/>
      </c>
      <c r="DE120" s="3" t="str">
        <f>IF(ABS(Table1[[#This Row],[RRyield]]&gt;0),Table1[[#This Row],[RRyield]]*Table1[[#This Row],[RRN]],"")</f>
        <v/>
      </c>
      <c r="DF120" s="3" t="str">
        <f>IF(ABS(Table1[[#This Row],[RRyield]]&gt;0),Table1[[#This Row],[RRyield]]*Table1[[#This Row],[RRP]],"")</f>
        <v/>
      </c>
    </row>
    <row r="121" spans="1:110" hidden="1">
      <c r="A121">
        <v>120</v>
      </c>
      <c r="B121">
        <v>82</v>
      </c>
      <c r="C121" t="s">
        <v>158</v>
      </c>
      <c r="D121" t="s">
        <v>159</v>
      </c>
      <c r="E121">
        <v>2004</v>
      </c>
      <c r="F121" t="s">
        <v>160</v>
      </c>
      <c r="G121" t="s">
        <v>164</v>
      </c>
      <c r="H121" t="s">
        <v>109</v>
      </c>
      <c r="I121">
        <v>431.4</v>
      </c>
      <c r="J121">
        <v>0</v>
      </c>
      <c r="K121">
        <v>431.4</v>
      </c>
      <c r="L121" t="s">
        <v>110</v>
      </c>
      <c r="M121" t="s">
        <v>111</v>
      </c>
      <c r="N121">
        <v>0</v>
      </c>
      <c r="Q121" s="1">
        <v>36673</v>
      </c>
      <c r="R121">
        <v>0</v>
      </c>
      <c r="S121">
        <v>82</v>
      </c>
      <c r="T121">
        <v>820</v>
      </c>
      <c r="U121" t="s">
        <v>113</v>
      </c>
      <c r="W121">
        <v>39.024999999999999</v>
      </c>
      <c r="X121">
        <v>82.974999999999994</v>
      </c>
      <c r="Z121">
        <v>6.15</v>
      </c>
      <c r="AA121">
        <v>0.58299999999999996</v>
      </c>
      <c r="AB121">
        <v>1.8825000000000001</v>
      </c>
      <c r="AC121">
        <v>3137.5</v>
      </c>
      <c r="AD121">
        <v>37.575000000000003</v>
      </c>
      <c r="AE121">
        <v>0.24399999999999999</v>
      </c>
      <c r="AF121">
        <v>0.23474999999999999</v>
      </c>
      <c r="AG121">
        <v>25.925000000000001</v>
      </c>
      <c r="AH121">
        <v>15.225</v>
      </c>
      <c r="AI121">
        <v>0</v>
      </c>
      <c r="AJ121">
        <v>0</v>
      </c>
      <c r="AW121" t="s">
        <v>158</v>
      </c>
      <c r="AX121" t="s">
        <v>159</v>
      </c>
      <c r="AY121">
        <v>2004</v>
      </c>
      <c r="AZ121" t="s">
        <v>160</v>
      </c>
      <c r="BA121" t="s">
        <v>164</v>
      </c>
      <c r="BB121" t="s">
        <v>109</v>
      </c>
      <c r="BC121">
        <v>431.4</v>
      </c>
      <c r="BD121">
        <v>0</v>
      </c>
      <c r="BE121">
        <v>431.4</v>
      </c>
      <c r="BF121" t="s">
        <v>114</v>
      </c>
      <c r="BG121" t="s">
        <v>111</v>
      </c>
      <c r="BH121">
        <v>0</v>
      </c>
      <c r="BK121" s="1">
        <v>36673</v>
      </c>
      <c r="BL121">
        <v>1</v>
      </c>
      <c r="BM121">
        <v>82</v>
      </c>
      <c r="BN121">
        <v>821</v>
      </c>
      <c r="BO121" t="s">
        <v>113</v>
      </c>
      <c r="BQ121">
        <v>35.700000000000003</v>
      </c>
      <c r="BR121">
        <v>80.05</v>
      </c>
      <c r="BT121">
        <v>6.3174999999999999</v>
      </c>
      <c r="BU121">
        <v>0.58650000000000002</v>
      </c>
      <c r="BV121">
        <v>1.8274999999999999</v>
      </c>
      <c r="BW121">
        <v>3077.5</v>
      </c>
      <c r="BX121">
        <v>35.25</v>
      </c>
      <c r="BY121">
        <v>0.2195</v>
      </c>
      <c r="BZ121">
        <v>0.2235</v>
      </c>
      <c r="CA121">
        <v>25.175000000000001</v>
      </c>
      <c r="CB121">
        <v>13.85</v>
      </c>
      <c r="CC121">
        <v>0</v>
      </c>
      <c r="CD121">
        <v>0</v>
      </c>
      <c r="CR121">
        <v>0.91479820627802699</v>
      </c>
      <c r="CS121">
        <v>0.96474841819825297</v>
      </c>
      <c r="CT121">
        <v>1.0272357723577199</v>
      </c>
      <c r="CU121">
        <v>1.00600343053173</v>
      </c>
      <c r="CV121">
        <v>0.97078353253652006</v>
      </c>
      <c r="CW121">
        <v>0.98087649402390398</v>
      </c>
      <c r="CX121">
        <v>0.93812375249501001</v>
      </c>
      <c r="CY121">
        <v>0.89959016393442603</v>
      </c>
      <c r="CZ121">
        <v>0.95207667731629397</v>
      </c>
      <c r="DA121">
        <v>0.97107039537126305</v>
      </c>
      <c r="DB121">
        <v>0.909688013136289</v>
      </c>
      <c r="DC121" s="2" t="str">
        <f>IF(ABS(Table1[[#This Row],[RRyield]]&gt;0),Table1[[#This Row],[RRyield]]*Table1[[#This Row],[RRZn]],"")</f>
        <v/>
      </c>
      <c r="DD121" s="2" t="str">
        <f>IF(ABS(Table1[[#This Row],[RRyield]]&gt;0),Table1[[#This Row],[RRyield]]*Table1[[#This Row],[RRFe]],"")</f>
        <v/>
      </c>
      <c r="DE121" s="3" t="str">
        <f>IF(ABS(Table1[[#This Row],[RRyield]]&gt;0),Table1[[#This Row],[RRyield]]*Table1[[#This Row],[RRN]],"")</f>
        <v/>
      </c>
      <c r="DF121" s="3" t="str">
        <f>IF(ABS(Table1[[#This Row],[RRyield]]&gt;0),Table1[[#This Row],[RRyield]]*Table1[[#This Row],[RRP]],"")</f>
        <v/>
      </c>
    </row>
    <row r="122" spans="1:110" hidden="1">
      <c r="A122">
        <v>121</v>
      </c>
      <c r="B122">
        <v>83</v>
      </c>
      <c r="C122" t="s">
        <v>158</v>
      </c>
      <c r="D122" t="s">
        <v>159</v>
      </c>
      <c r="E122">
        <v>2004</v>
      </c>
      <c r="F122" t="s">
        <v>160</v>
      </c>
      <c r="G122" t="s">
        <v>165</v>
      </c>
      <c r="H122" t="s">
        <v>109</v>
      </c>
      <c r="I122">
        <v>431.4</v>
      </c>
      <c r="J122">
        <v>0</v>
      </c>
      <c r="K122">
        <v>431.4</v>
      </c>
      <c r="L122" t="s">
        <v>110</v>
      </c>
      <c r="M122" t="s">
        <v>111</v>
      </c>
      <c r="N122">
        <v>0</v>
      </c>
      <c r="Q122" s="1">
        <v>36673</v>
      </c>
      <c r="R122">
        <v>0</v>
      </c>
      <c r="S122">
        <v>83</v>
      </c>
      <c r="T122">
        <v>830</v>
      </c>
      <c r="U122" t="s">
        <v>113</v>
      </c>
      <c r="W122">
        <v>42.575000000000003</v>
      </c>
      <c r="X122">
        <v>82.2</v>
      </c>
      <c r="Z122">
        <v>6.07</v>
      </c>
      <c r="AA122">
        <v>0.57899999999999996</v>
      </c>
      <c r="AB122">
        <v>1.7849999999999999</v>
      </c>
      <c r="AC122">
        <v>3087.5</v>
      </c>
      <c r="AD122">
        <v>45.475000000000001</v>
      </c>
      <c r="AE122">
        <v>0.34825</v>
      </c>
      <c r="AF122">
        <v>0.23799999999999999</v>
      </c>
      <c r="AG122">
        <v>26.8</v>
      </c>
      <c r="AH122">
        <v>16.5</v>
      </c>
      <c r="AI122">
        <v>0</v>
      </c>
      <c r="AJ122">
        <v>0</v>
      </c>
      <c r="AW122" t="s">
        <v>158</v>
      </c>
      <c r="AX122" t="s">
        <v>159</v>
      </c>
      <c r="AY122">
        <v>2004</v>
      </c>
      <c r="AZ122" t="s">
        <v>160</v>
      </c>
      <c r="BA122" t="s">
        <v>165</v>
      </c>
      <c r="BB122" t="s">
        <v>109</v>
      </c>
      <c r="BC122">
        <v>431.4</v>
      </c>
      <c r="BD122">
        <v>0</v>
      </c>
      <c r="BE122">
        <v>431.4</v>
      </c>
      <c r="BF122" t="s">
        <v>114</v>
      </c>
      <c r="BG122" t="s">
        <v>111</v>
      </c>
      <c r="BH122">
        <v>0</v>
      </c>
      <c r="BK122" s="1">
        <v>36673</v>
      </c>
      <c r="BL122">
        <v>1</v>
      </c>
      <c r="BM122">
        <v>83</v>
      </c>
      <c r="BN122">
        <v>831</v>
      </c>
      <c r="BO122" t="s">
        <v>113</v>
      </c>
      <c r="BQ122">
        <v>38.875</v>
      </c>
      <c r="BR122">
        <v>79.875</v>
      </c>
      <c r="BT122">
        <v>6.2275</v>
      </c>
      <c r="BU122">
        <v>0.54500000000000004</v>
      </c>
      <c r="BV122">
        <v>1.7524999999999999</v>
      </c>
      <c r="BW122">
        <v>3022.5</v>
      </c>
      <c r="BX122">
        <v>42.024999999999999</v>
      </c>
      <c r="BY122">
        <v>0.33600000000000002</v>
      </c>
      <c r="BZ122">
        <v>0.22975000000000001</v>
      </c>
      <c r="CA122">
        <v>26.55</v>
      </c>
      <c r="CB122">
        <v>15.175000000000001</v>
      </c>
      <c r="CC122">
        <v>0</v>
      </c>
      <c r="CD122">
        <v>0</v>
      </c>
      <c r="CR122">
        <v>0.91309453904873705</v>
      </c>
      <c r="CS122">
        <v>0.97171532846715303</v>
      </c>
      <c r="CT122">
        <v>1.0259472817133399</v>
      </c>
      <c r="CU122">
        <v>0.94127806563039695</v>
      </c>
      <c r="CV122">
        <v>0.98179271708683502</v>
      </c>
      <c r="CW122">
        <v>0.97894736842105301</v>
      </c>
      <c r="CX122">
        <v>0.92413413963716295</v>
      </c>
      <c r="CY122">
        <v>0.96482412060301503</v>
      </c>
      <c r="CZ122">
        <v>0.96533613445378197</v>
      </c>
      <c r="DA122">
        <v>0.99067164179104505</v>
      </c>
      <c r="DB122">
        <v>0.91969696969697001</v>
      </c>
      <c r="DC122" s="2" t="str">
        <f>IF(ABS(Table1[[#This Row],[RRyield]]&gt;0),Table1[[#This Row],[RRyield]]*Table1[[#This Row],[RRZn]],"")</f>
        <v/>
      </c>
      <c r="DD122" s="2" t="str">
        <f>IF(ABS(Table1[[#This Row],[RRyield]]&gt;0),Table1[[#This Row],[RRyield]]*Table1[[#This Row],[RRFe]],"")</f>
        <v/>
      </c>
      <c r="DE122" s="3" t="str">
        <f>IF(ABS(Table1[[#This Row],[RRyield]]&gt;0),Table1[[#This Row],[RRyield]]*Table1[[#This Row],[RRN]],"")</f>
        <v/>
      </c>
      <c r="DF122" s="3" t="str">
        <f>IF(ABS(Table1[[#This Row],[RRyield]]&gt;0),Table1[[#This Row],[RRyield]]*Table1[[#This Row],[RRP]],"")</f>
        <v/>
      </c>
    </row>
    <row r="123" spans="1:110" hidden="1">
      <c r="A123">
        <v>122</v>
      </c>
      <c r="B123">
        <v>84</v>
      </c>
      <c r="C123" t="s">
        <v>158</v>
      </c>
      <c r="D123" t="s">
        <v>159</v>
      </c>
      <c r="E123">
        <v>2004</v>
      </c>
      <c r="F123" t="s">
        <v>160</v>
      </c>
      <c r="G123" t="s">
        <v>166</v>
      </c>
      <c r="H123" t="s">
        <v>109</v>
      </c>
      <c r="I123">
        <v>431.4</v>
      </c>
      <c r="J123">
        <v>0</v>
      </c>
      <c r="K123">
        <v>431.4</v>
      </c>
      <c r="L123" t="s">
        <v>110</v>
      </c>
      <c r="M123" t="s">
        <v>111</v>
      </c>
      <c r="N123">
        <v>0</v>
      </c>
      <c r="Q123" s="1">
        <v>36673</v>
      </c>
      <c r="R123">
        <v>0</v>
      </c>
      <c r="S123">
        <v>84</v>
      </c>
      <c r="T123">
        <v>840</v>
      </c>
      <c r="U123" t="s">
        <v>113</v>
      </c>
      <c r="W123">
        <v>39.325000000000003</v>
      </c>
      <c r="X123">
        <v>72.724999999999994</v>
      </c>
      <c r="Z123">
        <v>6.4749999999999996</v>
      </c>
      <c r="AA123">
        <v>0.56725000000000003</v>
      </c>
      <c r="AB123">
        <v>1.94</v>
      </c>
      <c r="AC123">
        <v>3192.5</v>
      </c>
      <c r="AD123">
        <v>45</v>
      </c>
      <c r="AE123">
        <v>0.21325</v>
      </c>
      <c r="AF123">
        <v>0.21224999999999999</v>
      </c>
      <c r="AG123">
        <v>24.65</v>
      </c>
      <c r="AH123">
        <v>14</v>
      </c>
      <c r="AI123">
        <v>0</v>
      </c>
      <c r="AJ123">
        <v>0</v>
      </c>
      <c r="AW123" t="s">
        <v>158</v>
      </c>
      <c r="AX123" t="s">
        <v>159</v>
      </c>
      <c r="AY123">
        <v>2004</v>
      </c>
      <c r="AZ123" t="s">
        <v>160</v>
      </c>
      <c r="BA123" t="s">
        <v>166</v>
      </c>
      <c r="BB123" t="s">
        <v>109</v>
      </c>
      <c r="BC123">
        <v>431.4</v>
      </c>
      <c r="BD123">
        <v>0</v>
      </c>
      <c r="BE123">
        <v>431.4</v>
      </c>
      <c r="BF123" t="s">
        <v>114</v>
      </c>
      <c r="BG123" t="s">
        <v>111</v>
      </c>
      <c r="BH123">
        <v>0</v>
      </c>
      <c r="BK123" s="1">
        <v>36673</v>
      </c>
      <c r="BL123">
        <v>1</v>
      </c>
      <c r="BM123">
        <v>84</v>
      </c>
      <c r="BN123">
        <v>841</v>
      </c>
      <c r="BO123" t="s">
        <v>113</v>
      </c>
      <c r="BQ123">
        <v>38.5</v>
      </c>
      <c r="BR123">
        <v>70.650000000000006</v>
      </c>
      <c r="BT123">
        <v>6.585</v>
      </c>
      <c r="BU123">
        <v>0.59724999999999995</v>
      </c>
      <c r="BV123">
        <v>1.9475</v>
      </c>
      <c r="BW123">
        <v>3065</v>
      </c>
      <c r="BX123">
        <v>42.125</v>
      </c>
      <c r="BY123">
        <v>0.18975</v>
      </c>
      <c r="BZ123">
        <v>0.20724999999999999</v>
      </c>
      <c r="CA123">
        <v>25.35</v>
      </c>
      <c r="CB123">
        <v>12.824999999999999</v>
      </c>
      <c r="CC123">
        <v>0</v>
      </c>
      <c r="CD123">
        <v>0</v>
      </c>
      <c r="CR123">
        <v>0.97902097902097895</v>
      </c>
      <c r="CS123">
        <v>0.97146785837057403</v>
      </c>
      <c r="CT123">
        <v>1.01698841698842</v>
      </c>
      <c r="CU123">
        <v>1.0528867342441599</v>
      </c>
      <c r="CV123">
        <v>1.00386597938144</v>
      </c>
      <c r="CW123">
        <v>0.96006264682850395</v>
      </c>
      <c r="CX123">
        <v>0.93611111111111101</v>
      </c>
      <c r="CY123">
        <v>0.88980070339976602</v>
      </c>
      <c r="CZ123">
        <v>0.97644287396937601</v>
      </c>
      <c r="DA123">
        <v>1.0283975659229201</v>
      </c>
      <c r="DB123">
        <v>0.91607142857142898</v>
      </c>
      <c r="DC123" s="2" t="str">
        <f>IF(ABS(Table1[[#This Row],[RRyield]]&gt;0),Table1[[#This Row],[RRyield]]*Table1[[#This Row],[RRZn]],"")</f>
        <v/>
      </c>
      <c r="DD123" s="2" t="str">
        <f>IF(ABS(Table1[[#This Row],[RRyield]]&gt;0),Table1[[#This Row],[RRyield]]*Table1[[#This Row],[RRFe]],"")</f>
        <v/>
      </c>
      <c r="DE123" s="3" t="str">
        <f>IF(ABS(Table1[[#This Row],[RRyield]]&gt;0),Table1[[#This Row],[RRyield]]*Table1[[#This Row],[RRN]],"")</f>
        <v/>
      </c>
      <c r="DF123" s="3" t="str">
        <f>IF(ABS(Table1[[#This Row],[RRyield]]&gt;0),Table1[[#This Row],[RRyield]]*Table1[[#This Row],[RRP]],"")</f>
        <v/>
      </c>
    </row>
    <row r="124" spans="1:110" hidden="1">
      <c r="A124">
        <v>123</v>
      </c>
      <c r="B124">
        <v>85</v>
      </c>
      <c r="C124" t="s">
        <v>158</v>
      </c>
      <c r="D124" t="s">
        <v>159</v>
      </c>
      <c r="E124">
        <v>2004</v>
      </c>
      <c r="F124" t="s">
        <v>160</v>
      </c>
      <c r="G124" t="s">
        <v>167</v>
      </c>
      <c r="H124" t="s">
        <v>109</v>
      </c>
      <c r="I124">
        <v>431.4</v>
      </c>
      <c r="J124">
        <v>0</v>
      </c>
      <c r="K124">
        <v>431.4</v>
      </c>
      <c r="L124" t="s">
        <v>110</v>
      </c>
      <c r="M124" t="s">
        <v>111</v>
      </c>
      <c r="N124">
        <v>0</v>
      </c>
      <c r="Q124" s="1">
        <v>36673</v>
      </c>
      <c r="R124">
        <v>0</v>
      </c>
      <c r="S124">
        <v>85</v>
      </c>
      <c r="T124">
        <v>850</v>
      </c>
      <c r="U124" t="s">
        <v>113</v>
      </c>
      <c r="W124">
        <v>37.066666669999996</v>
      </c>
      <c r="X124">
        <v>75.566666670000004</v>
      </c>
      <c r="Z124">
        <v>6.33</v>
      </c>
      <c r="AA124">
        <v>0.53233333299999996</v>
      </c>
      <c r="AB124">
        <v>1.89</v>
      </c>
      <c r="AC124">
        <v>3150</v>
      </c>
      <c r="AD124">
        <v>44.766666669999999</v>
      </c>
      <c r="AE124">
        <v>0.24766666700000001</v>
      </c>
      <c r="AF124">
        <v>0.20300000000000001</v>
      </c>
      <c r="AG124">
        <v>25.333333329999999</v>
      </c>
      <c r="AH124">
        <v>14</v>
      </c>
      <c r="AI124">
        <v>0</v>
      </c>
      <c r="AJ124">
        <v>0</v>
      </c>
      <c r="AW124" t="s">
        <v>158</v>
      </c>
      <c r="AX124" t="s">
        <v>159</v>
      </c>
      <c r="AY124">
        <v>2004</v>
      </c>
      <c r="AZ124" t="s">
        <v>160</v>
      </c>
      <c r="BA124" t="s">
        <v>167</v>
      </c>
      <c r="BB124" t="s">
        <v>109</v>
      </c>
      <c r="BC124">
        <v>431.4</v>
      </c>
      <c r="BD124">
        <v>0</v>
      </c>
      <c r="BE124">
        <v>431.4</v>
      </c>
      <c r="BF124" t="s">
        <v>114</v>
      </c>
      <c r="BG124" t="s">
        <v>111</v>
      </c>
      <c r="BH124">
        <v>0</v>
      </c>
      <c r="BK124" s="1">
        <v>36673</v>
      </c>
      <c r="BL124">
        <v>1</v>
      </c>
      <c r="BM124">
        <v>85</v>
      </c>
      <c r="BN124">
        <v>851</v>
      </c>
      <c r="BO124" t="s">
        <v>113</v>
      </c>
      <c r="BQ124">
        <v>36.4</v>
      </c>
      <c r="BR124">
        <v>67.7</v>
      </c>
      <c r="BT124">
        <v>6.3133333330000001</v>
      </c>
      <c r="BU124">
        <v>0.54600000000000004</v>
      </c>
      <c r="BV124">
        <v>1.85</v>
      </c>
      <c r="BW124">
        <v>3023.333333</v>
      </c>
      <c r="BX124">
        <v>41.5</v>
      </c>
      <c r="BY124">
        <v>0.229333333</v>
      </c>
      <c r="BZ124">
        <v>0.19266666700000001</v>
      </c>
      <c r="CA124">
        <v>22.43333333</v>
      </c>
      <c r="CB124">
        <v>13.43333333</v>
      </c>
      <c r="CC124">
        <v>0</v>
      </c>
      <c r="CD124">
        <v>0</v>
      </c>
      <c r="CR124">
        <v>0.98201438840089805</v>
      </c>
      <c r="CS124">
        <v>0.89589766206899402</v>
      </c>
      <c r="CT124">
        <v>0.997367035229068</v>
      </c>
      <c r="CU124">
        <v>1.02567313777437</v>
      </c>
      <c r="CV124">
        <v>0.97883597883597895</v>
      </c>
      <c r="CW124">
        <v>0.95978835968253995</v>
      </c>
      <c r="CX124">
        <v>0.92702903939486003</v>
      </c>
      <c r="CY124">
        <v>0.92597577129747499</v>
      </c>
      <c r="CZ124">
        <v>0.94909688177339901</v>
      </c>
      <c r="DA124">
        <v>0.88552631577441099</v>
      </c>
      <c r="DB124">
        <v>0.95952380928571401</v>
      </c>
      <c r="DC124" s="2" t="str">
        <f>IF(ABS(Table1[[#This Row],[RRyield]]&gt;0),Table1[[#This Row],[RRyield]]*Table1[[#This Row],[RRZn]],"")</f>
        <v/>
      </c>
      <c r="DD124" s="2" t="str">
        <f>IF(ABS(Table1[[#This Row],[RRyield]]&gt;0),Table1[[#This Row],[RRyield]]*Table1[[#This Row],[RRFe]],"")</f>
        <v/>
      </c>
      <c r="DE124" s="3" t="str">
        <f>IF(ABS(Table1[[#This Row],[RRyield]]&gt;0),Table1[[#This Row],[RRyield]]*Table1[[#This Row],[RRN]],"")</f>
        <v/>
      </c>
      <c r="DF124" s="3" t="str">
        <f>IF(ABS(Table1[[#This Row],[RRyield]]&gt;0),Table1[[#This Row],[RRyield]]*Table1[[#This Row],[RRP]],"")</f>
        <v/>
      </c>
    </row>
    <row r="125" spans="1:110" hidden="1">
      <c r="A125">
        <v>124</v>
      </c>
      <c r="B125">
        <v>86</v>
      </c>
      <c r="C125" t="s">
        <v>158</v>
      </c>
      <c r="D125" t="s">
        <v>159</v>
      </c>
      <c r="E125">
        <v>2006</v>
      </c>
      <c r="F125" t="s">
        <v>160</v>
      </c>
      <c r="G125" t="s">
        <v>165</v>
      </c>
      <c r="H125" t="s">
        <v>109</v>
      </c>
      <c r="I125">
        <v>511.9</v>
      </c>
      <c r="J125">
        <v>0</v>
      </c>
      <c r="K125">
        <v>511.9</v>
      </c>
      <c r="L125" t="s">
        <v>110</v>
      </c>
      <c r="M125" t="s">
        <v>111</v>
      </c>
      <c r="N125">
        <v>0</v>
      </c>
      <c r="Q125" s="1">
        <v>37400</v>
      </c>
      <c r="R125">
        <v>0</v>
      </c>
      <c r="S125">
        <v>86</v>
      </c>
      <c r="T125">
        <v>860</v>
      </c>
      <c r="U125" t="s">
        <v>113</v>
      </c>
      <c r="W125">
        <v>40.375</v>
      </c>
      <c r="X125">
        <v>72.8</v>
      </c>
      <c r="Z125">
        <v>6.27</v>
      </c>
      <c r="AA125">
        <v>0.60975000000000001</v>
      </c>
      <c r="AB125">
        <v>1.825</v>
      </c>
      <c r="AC125">
        <v>2942.5</v>
      </c>
      <c r="AD125">
        <v>43.55</v>
      </c>
      <c r="AE125">
        <v>0.31424999999999997</v>
      </c>
      <c r="AF125">
        <v>0.24074999999999999</v>
      </c>
      <c r="AG125">
        <v>25.25</v>
      </c>
      <c r="AH125">
        <v>15.275</v>
      </c>
      <c r="AI125">
        <v>0</v>
      </c>
      <c r="AJ125">
        <v>0</v>
      </c>
      <c r="AW125" t="s">
        <v>158</v>
      </c>
      <c r="AX125" t="s">
        <v>159</v>
      </c>
      <c r="AY125">
        <v>2006</v>
      </c>
      <c r="AZ125" t="s">
        <v>160</v>
      </c>
      <c r="BA125" t="s">
        <v>165</v>
      </c>
      <c r="BB125" t="s">
        <v>109</v>
      </c>
      <c r="BC125">
        <v>511.9</v>
      </c>
      <c r="BD125">
        <v>0</v>
      </c>
      <c r="BE125">
        <v>511.9</v>
      </c>
      <c r="BF125" t="s">
        <v>114</v>
      </c>
      <c r="BG125" t="s">
        <v>111</v>
      </c>
      <c r="BH125">
        <v>0</v>
      </c>
      <c r="BK125" s="1">
        <v>37400</v>
      </c>
      <c r="BL125">
        <v>1</v>
      </c>
      <c r="BM125">
        <v>86</v>
      </c>
      <c r="BN125">
        <v>861</v>
      </c>
      <c r="BO125" t="s">
        <v>113</v>
      </c>
      <c r="BQ125">
        <v>39.125</v>
      </c>
      <c r="BR125">
        <v>74.974999999999994</v>
      </c>
      <c r="BT125">
        <v>6.1174999999999997</v>
      </c>
      <c r="BU125">
        <v>0.629</v>
      </c>
      <c r="BV125">
        <v>1.9350000000000001</v>
      </c>
      <c r="BW125">
        <v>2872.5</v>
      </c>
      <c r="BX125">
        <v>42.2</v>
      </c>
      <c r="BY125">
        <v>0.27675</v>
      </c>
      <c r="BZ125">
        <v>0.23449999999999999</v>
      </c>
      <c r="CA125">
        <v>24.324999999999999</v>
      </c>
      <c r="CB125">
        <v>14.475</v>
      </c>
      <c r="CC125">
        <v>0</v>
      </c>
      <c r="CD125">
        <v>0</v>
      </c>
      <c r="CR125">
        <v>0.969040247678019</v>
      </c>
      <c r="CS125">
        <v>1.0298763736263701</v>
      </c>
      <c r="CT125">
        <v>0.97567783094098903</v>
      </c>
      <c r="CU125">
        <v>1.0315703157031599</v>
      </c>
      <c r="CV125">
        <v>1.0602739726027399</v>
      </c>
      <c r="CW125">
        <v>0.97621070518266795</v>
      </c>
      <c r="CX125">
        <v>0.96900114810562599</v>
      </c>
      <c r="CY125">
        <v>0.88066825775656299</v>
      </c>
      <c r="CZ125">
        <v>0.97403946002076802</v>
      </c>
      <c r="DA125">
        <v>0.963366336633663</v>
      </c>
      <c r="DB125">
        <v>0.94762684124386198</v>
      </c>
      <c r="DC125" s="2" t="str">
        <f>IF(ABS(Table1[[#This Row],[RRyield]]&gt;0),Table1[[#This Row],[RRyield]]*Table1[[#This Row],[RRZn]],"")</f>
        <v/>
      </c>
      <c r="DD125" s="2" t="str">
        <f>IF(ABS(Table1[[#This Row],[RRyield]]&gt;0),Table1[[#This Row],[RRyield]]*Table1[[#This Row],[RRFe]],"")</f>
        <v/>
      </c>
      <c r="DE125" s="3" t="str">
        <f>IF(ABS(Table1[[#This Row],[RRyield]]&gt;0),Table1[[#This Row],[RRyield]]*Table1[[#This Row],[RRN]],"")</f>
        <v/>
      </c>
      <c r="DF125" s="3" t="str">
        <f>IF(ABS(Table1[[#This Row],[RRyield]]&gt;0),Table1[[#This Row],[RRyield]]*Table1[[#This Row],[RRP]],"")</f>
        <v/>
      </c>
    </row>
    <row r="126" spans="1:110" hidden="1">
      <c r="A126">
        <v>125</v>
      </c>
      <c r="B126">
        <v>87</v>
      </c>
      <c r="C126" t="s">
        <v>158</v>
      </c>
      <c r="D126" t="s">
        <v>159</v>
      </c>
      <c r="E126">
        <v>2007</v>
      </c>
      <c r="F126" t="s">
        <v>160</v>
      </c>
      <c r="G126" t="s">
        <v>165</v>
      </c>
      <c r="H126" t="s">
        <v>109</v>
      </c>
      <c r="I126">
        <v>233</v>
      </c>
      <c r="J126">
        <v>0</v>
      </c>
      <c r="K126">
        <v>233</v>
      </c>
      <c r="L126" t="s">
        <v>110</v>
      </c>
      <c r="M126" t="s">
        <v>111</v>
      </c>
      <c r="N126">
        <v>0</v>
      </c>
      <c r="Q126" s="1">
        <v>37762</v>
      </c>
      <c r="R126">
        <v>0</v>
      </c>
      <c r="S126">
        <v>87</v>
      </c>
      <c r="T126">
        <v>870</v>
      </c>
      <c r="U126" t="s">
        <v>113</v>
      </c>
      <c r="W126">
        <v>42.1</v>
      </c>
      <c r="X126">
        <v>81.349999999999994</v>
      </c>
      <c r="Z126">
        <v>6.0250000000000004</v>
      </c>
      <c r="AA126">
        <v>0.60124999999999995</v>
      </c>
      <c r="AB126">
        <v>1.9524999999999999</v>
      </c>
      <c r="AC126">
        <v>2985</v>
      </c>
      <c r="AD126">
        <v>41.85</v>
      </c>
      <c r="AE126">
        <v>0.37125000000000002</v>
      </c>
      <c r="AF126">
        <v>0.25524999999999998</v>
      </c>
      <c r="AG126">
        <v>29.824999999999999</v>
      </c>
      <c r="AH126">
        <v>14.6</v>
      </c>
      <c r="AI126">
        <v>0</v>
      </c>
      <c r="AJ126">
        <v>0</v>
      </c>
      <c r="AW126" t="s">
        <v>158</v>
      </c>
      <c r="AX126" t="s">
        <v>159</v>
      </c>
      <c r="AY126">
        <v>2007</v>
      </c>
      <c r="AZ126" t="s">
        <v>160</v>
      </c>
      <c r="BA126" t="s">
        <v>165</v>
      </c>
      <c r="BB126" t="s">
        <v>109</v>
      </c>
      <c r="BC126">
        <v>233</v>
      </c>
      <c r="BD126">
        <v>0</v>
      </c>
      <c r="BE126">
        <v>233</v>
      </c>
      <c r="BF126" t="s">
        <v>114</v>
      </c>
      <c r="BG126" t="s">
        <v>111</v>
      </c>
      <c r="BH126">
        <v>0</v>
      </c>
      <c r="BK126" s="1">
        <v>37762</v>
      </c>
      <c r="BL126">
        <v>1</v>
      </c>
      <c r="BM126">
        <v>87</v>
      </c>
      <c r="BN126">
        <v>871</v>
      </c>
      <c r="BO126" t="s">
        <v>113</v>
      </c>
      <c r="BQ126">
        <v>39.5</v>
      </c>
      <c r="BR126">
        <v>74.5</v>
      </c>
      <c r="BT126">
        <v>6.0824999999999996</v>
      </c>
      <c r="BU126">
        <v>0.5595</v>
      </c>
      <c r="BV126">
        <v>1.86</v>
      </c>
      <c r="BW126">
        <v>2867.5</v>
      </c>
      <c r="BX126">
        <v>40.325000000000003</v>
      </c>
      <c r="BY126">
        <v>0.35049999999999998</v>
      </c>
      <c r="BZ126">
        <v>0.23874999999999999</v>
      </c>
      <c r="CA126">
        <v>26.324999999999999</v>
      </c>
      <c r="CB126">
        <v>14</v>
      </c>
      <c r="CC126">
        <v>0</v>
      </c>
      <c r="CD126">
        <v>0</v>
      </c>
      <c r="CR126">
        <v>0.93824228028503598</v>
      </c>
      <c r="CS126">
        <v>0.91579594345421</v>
      </c>
      <c r="CT126">
        <v>1.00954356846473</v>
      </c>
      <c r="CU126">
        <v>0.93056133056133095</v>
      </c>
      <c r="CV126">
        <v>0.952624839948784</v>
      </c>
      <c r="CW126">
        <v>0.960636515912898</v>
      </c>
      <c r="CX126">
        <v>0.96356033452807699</v>
      </c>
      <c r="CY126">
        <v>0.94410774410774401</v>
      </c>
      <c r="CZ126">
        <v>0.93535749265426105</v>
      </c>
      <c r="DA126">
        <v>0.88264878457669704</v>
      </c>
      <c r="DB126">
        <v>0.95890410958904104</v>
      </c>
      <c r="DC126" s="2" t="str">
        <f>IF(ABS(Table1[[#This Row],[RRyield]]&gt;0),Table1[[#This Row],[RRyield]]*Table1[[#This Row],[RRZn]],"")</f>
        <v/>
      </c>
      <c r="DD126" s="2" t="str">
        <f>IF(ABS(Table1[[#This Row],[RRyield]]&gt;0),Table1[[#This Row],[RRyield]]*Table1[[#This Row],[RRFe]],"")</f>
        <v/>
      </c>
      <c r="DE126" s="3" t="str">
        <f>IF(ABS(Table1[[#This Row],[RRyield]]&gt;0),Table1[[#This Row],[RRyield]]*Table1[[#This Row],[RRN]],"")</f>
        <v/>
      </c>
      <c r="DF126" s="3" t="str">
        <f>IF(ABS(Table1[[#This Row],[RRyield]]&gt;0),Table1[[#This Row],[RRyield]]*Table1[[#This Row],[RRP]],"")</f>
        <v/>
      </c>
    </row>
    <row r="127" spans="1:110" hidden="1">
      <c r="A127">
        <v>126</v>
      </c>
      <c r="B127">
        <v>88</v>
      </c>
      <c r="C127" t="s">
        <v>158</v>
      </c>
      <c r="D127" t="s">
        <v>159</v>
      </c>
      <c r="E127">
        <v>2008</v>
      </c>
      <c r="F127" t="s">
        <v>160</v>
      </c>
      <c r="G127" t="s">
        <v>164</v>
      </c>
      <c r="H127" t="s">
        <v>109</v>
      </c>
      <c r="I127">
        <v>432</v>
      </c>
      <c r="J127">
        <v>0</v>
      </c>
      <c r="K127">
        <v>432</v>
      </c>
      <c r="L127" t="s">
        <v>110</v>
      </c>
      <c r="M127" t="s">
        <v>111</v>
      </c>
      <c r="N127">
        <v>0</v>
      </c>
      <c r="Q127" s="1">
        <v>38154</v>
      </c>
      <c r="R127">
        <v>0</v>
      </c>
      <c r="S127">
        <v>88</v>
      </c>
      <c r="T127">
        <v>880</v>
      </c>
      <c r="U127" t="s">
        <v>113</v>
      </c>
      <c r="W127">
        <v>39.424999999999997</v>
      </c>
      <c r="X127">
        <v>74.05</v>
      </c>
      <c r="Z127">
        <v>6.1150000000000002</v>
      </c>
      <c r="AA127">
        <v>0.54</v>
      </c>
      <c r="AB127">
        <v>1.8425</v>
      </c>
      <c r="AC127">
        <v>3082.5</v>
      </c>
      <c r="AD127">
        <v>37.4</v>
      </c>
      <c r="AE127">
        <v>0.22575000000000001</v>
      </c>
      <c r="AF127">
        <v>0.24099999999999999</v>
      </c>
      <c r="AG127">
        <v>23.324999999999999</v>
      </c>
      <c r="AH127">
        <v>14.574999999999999</v>
      </c>
      <c r="AI127">
        <v>0</v>
      </c>
      <c r="AJ127">
        <v>0</v>
      </c>
      <c r="AW127" t="s">
        <v>158</v>
      </c>
      <c r="AX127" t="s">
        <v>159</v>
      </c>
      <c r="AY127">
        <v>2008</v>
      </c>
      <c r="AZ127" t="s">
        <v>160</v>
      </c>
      <c r="BA127" t="s">
        <v>164</v>
      </c>
      <c r="BB127" t="s">
        <v>109</v>
      </c>
      <c r="BC127">
        <v>432</v>
      </c>
      <c r="BD127">
        <v>0</v>
      </c>
      <c r="BE127">
        <v>432</v>
      </c>
      <c r="BF127" t="s">
        <v>114</v>
      </c>
      <c r="BG127" t="s">
        <v>111</v>
      </c>
      <c r="BH127">
        <v>0</v>
      </c>
      <c r="BK127" s="1">
        <v>38154</v>
      </c>
      <c r="BL127">
        <v>1</v>
      </c>
      <c r="BM127">
        <v>88</v>
      </c>
      <c r="BN127">
        <v>881</v>
      </c>
      <c r="BO127" t="s">
        <v>113</v>
      </c>
      <c r="BQ127">
        <v>35.950000000000003</v>
      </c>
      <c r="BR127">
        <v>73.825000000000003</v>
      </c>
      <c r="BT127">
        <v>6.14</v>
      </c>
      <c r="BU127">
        <v>0.53574999999999995</v>
      </c>
      <c r="BV127">
        <v>1.865</v>
      </c>
      <c r="BW127">
        <v>2977.5</v>
      </c>
      <c r="BX127">
        <v>35.725000000000001</v>
      </c>
      <c r="BY127">
        <v>0.20499999999999999</v>
      </c>
      <c r="BZ127">
        <v>0.23350000000000001</v>
      </c>
      <c r="CA127">
        <v>23.225000000000001</v>
      </c>
      <c r="CB127">
        <v>13.175000000000001</v>
      </c>
      <c r="CC127">
        <v>0</v>
      </c>
      <c r="CD127">
        <v>0</v>
      </c>
      <c r="CR127">
        <v>0.911857958148383</v>
      </c>
      <c r="CS127">
        <v>0.99696151249155995</v>
      </c>
      <c r="CT127">
        <v>1.0040883074407201</v>
      </c>
      <c r="CU127">
        <v>0.99212962962962903</v>
      </c>
      <c r="CV127">
        <v>1.01221166892809</v>
      </c>
      <c r="CW127">
        <v>0.96593673965936699</v>
      </c>
      <c r="CX127">
        <v>0.95521390374331605</v>
      </c>
      <c r="CY127">
        <v>0.90808416389811697</v>
      </c>
      <c r="CZ127">
        <v>0.96887966804979297</v>
      </c>
      <c r="DA127">
        <v>0.99571275455519803</v>
      </c>
      <c r="DB127">
        <v>0.90394511149228096</v>
      </c>
      <c r="DC127" s="2" t="str">
        <f>IF(ABS(Table1[[#This Row],[RRyield]]&gt;0),Table1[[#This Row],[RRyield]]*Table1[[#This Row],[RRZn]],"")</f>
        <v/>
      </c>
      <c r="DD127" s="2" t="str">
        <f>IF(ABS(Table1[[#This Row],[RRyield]]&gt;0),Table1[[#This Row],[RRyield]]*Table1[[#This Row],[RRFe]],"")</f>
        <v/>
      </c>
      <c r="DE127" s="3" t="str">
        <f>IF(ABS(Table1[[#This Row],[RRyield]]&gt;0),Table1[[#This Row],[RRyield]]*Table1[[#This Row],[RRN]],"")</f>
        <v/>
      </c>
      <c r="DF127" s="3" t="str">
        <f>IF(ABS(Table1[[#This Row],[RRyield]]&gt;0),Table1[[#This Row],[RRyield]]*Table1[[#This Row],[RRP]],"")</f>
        <v/>
      </c>
    </row>
    <row r="128" spans="1:110" hidden="1">
      <c r="A128">
        <v>127</v>
      </c>
      <c r="B128">
        <v>89</v>
      </c>
      <c r="C128" t="s">
        <v>158</v>
      </c>
      <c r="D128" t="s">
        <v>159</v>
      </c>
      <c r="E128">
        <v>2008</v>
      </c>
      <c r="F128" t="s">
        <v>160</v>
      </c>
      <c r="G128" t="s">
        <v>165</v>
      </c>
      <c r="H128" t="s">
        <v>109</v>
      </c>
      <c r="I128">
        <v>432</v>
      </c>
      <c r="J128">
        <v>0</v>
      </c>
      <c r="K128">
        <v>432</v>
      </c>
      <c r="L128" t="s">
        <v>110</v>
      </c>
      <c r="M128" t="s">
        <v>111</v>
      </c>
      <c r="N128">
        <v>0</v>
      </c>
      <c r="Q128" s="1">
        <v>38154</v>
      </c>
      <c r="R128">
        <v>0</v>
      </c>
      <c r="S128">
        <v>89</v>
      </c>
      <c r="T128">
        <v>890</v>
      </c>
      <c r="U128" t="s">
        <v>113</v>
      </c>
      <c r="W128">
        <v>38.25</v>
      </c>
      <c r="X128">
        <v>69.400000000000006</v>
      </c>
      <c r="Z128">
        <v>5.9024999999999999</v>
      </c>
      <c r="AA128">
        <v>0.55225000000000002</v>
      </c>
      <c r="AB128">
        <v>1.7625</v>
      </c>
      <c r="AC128">
        <v>2977.5</v>
      </c>
      <c r="AD128">
        <v>40.35</v>
      </c>
      <c r="AE128">
        <v>0.313</v>
      </c>
      <c r="AF128">
        <v>0.23899999999999999</v>
      </c>
      <c r="AG128">
        <v>23.6</v>
      </c>
      <c r="AH128">
        <v>14.75</v>
      </c>
      <c r="AI128">
        <v>0</v>
      </c>
      <c r="AJ128">
        <v>0</v>
      </c>
      <c r="AW128" t="s">
        <v>158</v>
      </c>
      <c r="AX128" t="s">
        <v>159</v>
      </c>
      <c r="AY128">
        <v>2008</v>
      </c>
      <c r="AZ128" t="s">
        <v>160</v>
      </c>
      <c r="BA128" t="s">
        <v>165</v>
      </c>
      <c r="BB128" t="s">
        <v>109</v>
      </c>
      <c r="BC128">
        <v>432</v>
      </c>
      <c r="BD128">
        <v>0</v>
      </c>
      <c r="BE128">
        <v>432</v>
      </c>
      <c r="BF128" t="s">
        <v>114</v>
      </c>
      <c r="BG128" t="s">
        <v>111</v>
      </c>
      <c r="BH128">
        <v>0</v>
      </c>
      <c r="BK128" s="1">
        <v>38154</v>
      </c>
      <c r="BL128">
        <v>1</v>
      </c>
      <c r="BM128">
        <v>89</v>
      </c>
      <c r="BN128">
        <v>891</v>
      </c>
      <c r="BO128" t="s">
        <v>113</v>
      </c>
      <c r="BQ128">
        <v>38.825000000000003</v>
      </c>
      <c r="BR128">
        <v>71.95</v>
      </c>
      <c r="BT128">
        <v>5.98</v>
      </c>
      <c r="BU128">
        <v>0.56425000000000003</v>
      </c>
      <c r="BV128">
        <v>1.79</v>
      </c>
      <c r="BW128">
        <v>2967.5</v>
      </c>
      <c r="BX128">
        <v>40.299999999999997</v>
      </c>
      <c r="BY128">
        <v>0.29149999999999998</v>
      </c>
      <c r="BZ128">
        <v>0.23724999999999999</v>
      </c>
      <c r="CA128">
        <v>23.475000000000001</v>
      </c>
      <c r="CB128">
        <v>14.775</v>
      </c>
      <c r="CC128">
        <v>0</v>
      </c>
      <c r="CD128">
        <v>0</v>
      </c>
      <c r="CR128">
        <v>1.01503267973856</v>
      </c>
      <c r="CS128">
        <v>1.0367435158501399</v>
      </c>
      <c r="CT128">
        <v>1.01313002964845</v>
      </c>
      <c r="CU128">
        <v>1.02172928927116</v>
      </c>
      <c r="CV128">
        <v>1.0156028368794301</v>
      </c>
      <c r="CW128">
        <v>0.99664147774978995</v>
      </c>
      <c r="CX128">
        <v>0.99876084262701303</v>
      </c>
      <c r="CY128">
        <v>0.93130990415335502</v>
      </c>
      <c r="CZ128">
        <v>0.99267782426778195</v>
      </c>
      <c r="DA128">
        <v>0.99470338983050799</v>
      </c>
      <c r="DB128">
        <v>1.00169491525424</v>
      </c>
      <c r="DC128" s="2" t="str">
        <f>IF(ABS(Table1[[#This Row],[RRyield]]&gt;0),Table1[[#This Row],[RRyield]]*Table1[[#This Row],[RRZn]],"")</f>
        <v/>
      </c>
      <c r="DD128" s="2" t="str">
        <f>IF(ABS(Table1[[#This Row],[RRyield]]&gt;0),Table1[[#This Row],[RRyield]]*Table1[[#This Row],[RRFe]],"")</f>
        <v/>
      </c>
      <c r="DE128" s="3" t="str">
        <f>IF(ABS(Table1[[#This Row],[RRyield]]&gt;0),Table1[[#This Row],[RRyield]]*Table1[[#This Row],[RRN]],"")</f>
        <v/>
      </c>
      <c r="DF128" s="3" t="str">
        <f>IF(ABS(Table1[[#This Row],[RRyield]]&gt;0),Table1[[#This Row],[RRyield]]*Table1[[#This Row],[RRP]],"")</f>
        <v/>
      </c>
    </row>
    <row r="129" spans="1:117" hidden="1">
      <c r="A129">
        <v>128</v>
      </c>
      <c r="B129">
        <v>9</v>
      </c>
      <c r="C129" t="s">
        <v>105</v>
      </c>
      <c r="D129" t="s">
        <v>106</v>
      </c>
      <c r="E129">
        <v>2007</v>
      </c>
      <c r="F129" t="s">
        <v>107</v>
      </c>
      <c r="G129" t="s">
        <v>108</v>
      </c>
      <c r="H129" t="s">
        <v>116</v>
      </c>
      <c r="I129">
        <v>79</v>
      </c>
      <c r="J129">
        <v>96</v>
      </c>
      <c r="K129">
        <v>175</v>
      </c>
      <c r="L129" t="s">
        <v>110</v>
      </c>
      <c r="M129" t="s">
        <v>111</v>
      </c>
      <c r="N129">
        <v>0</v>
      </c>
      <c r="O129">
        <v>0</v>
      </c>
      <c r="Q129" t="s">
        <v>117</v>
      </c>
      <c r="R129">
        <v>0</v>
      </c>
      <c r="S129">
        <v>9</v>
      </c>
      <c r="T129">
        <v>90</v>
      </c>
      <c r="U129" t="s">
        <v>113</v>
      </c>
      <c r="V129">
        <v>216.38248849999999</v>
      </c>
      <c r="W129">
        <v>35.625</v>
      </c>
      <c r="X129">
        <v>35.852499999999999</v>
      </c>
      <c r="Y129">
        <v>2.436458333</v>
      </c>
      <c r="Z129">
        <v>13.54486</v>
      </c>
      <c r="AI129">
        <v>1</v>
      </c>
      <c r="AJ129">
        <v>0</v>
      </c>
      <c r="AK129">
        <v>7708.6261528124996</v>
      </c>
      <c r="AL129">
        <v>7757.8531689462498</v>
      </c>
      <c r="AM129">
        <v>527.206917221102</v>
      </c>
      <c r="AN129">
        <v>2930.8705131841102</v>
      </c>
      <c r="AW129" t="s">
        <v>105</v>
      </c>
      <c r="AX129" t="s">
        <v>106</v>
      </c>
      <c r="AY129">
        <v>2007</v>
      </c>
      <c r="AZ129" t="s">
        <v>107</v>
      </c>
      <c r="BA129" t="s">
        <v>108</v>
      </c>
      <c r="BB129" t="s">
        <v>116</v>
      </c>
      <c r="BC129">
        <v>79</v>
      </c>
      <c r="BD129">
        <v>96</v>
      </c>
      <c r="BE129">
        <v>175</v>
      </c>
      <c r="BF129" t="s">
        <v>114</v>
      </c>
      <c r="BG129" t="s">
        <v>111</v>
      </c>
      <c r="BH129">
        <v>0</v>
      </c>
      <c r="BI129">
        <v>0</v>
      </c>
      <c r="BK129" t="s">
        <v>117</v>
      </c>
      <c r="BL129">
        <v>1</v>
      </c>
      <c r="BM129">
        <v>9</v>
      </c>
      <c r="BN129">
        <v>91</v>
      </c>
      <c r="BO129" t="s">
        <v>113</v>
      </c>
      <c r="BP129">
        <v>310.71044549999999</v>
      </c>
      <c r="BQ129">
        <v>31.807500000000001</v>
      </c>
      <c r="BR129">
        <v>35.11</v>
      </c>
      <c r="BS129">
        <v>1.9514750000000001</v>
      </c>
      <c r="BT129">
        <v>13.24437</v>
      </c>
      <c r="CC129">
        <v>1</v>
      </c>
      <c r="CD129">
        <v>0</v>
      </c>
      <c r="CE129">
        <v>9882.9224952412496</v>
      </c>
      <c r="CF129">
        <v>10909.043741505</v>
      </c>
      <c r="CG129">
        <v>606.34366663211301</v>
      </c>
      <c r="CH129">
        <v>4115.1641030668397</v>
      </c>
      <c r="CQ129">
        <v>1.43593156569137</v>
      </c>
      <c r="CR129">
        <v>0.89284210526315799</v>
      </c>
      <c r="CS129">
        <v>0.97929014713060503</v>
      </c>
      <c r="CT129">
        <v>0.97781520074773798</v>
      </c>
      <c r="DC129" s="2">
        <f>IF(ABS(Table1[[#This Row],[RRyield]]&gt;0),Table1[[#This Row],[RRyield]]*Table1[[#This Row],[RRZn]],"")</f>
        <v>1.2820601621257055</v>
      </c>
      <c r="DD129" s="2">
        <f>IF(ABS(Table1[[#This Row],[RRyield]]&gt;0),Table1[[#This Row],[RRyield]]*Table1[[#This Row],[RRFe]],"")</f>
        <v>1.4061936342353818</v>
      </c>
      <c r="DE129" s="3">
        <f>IF(ABS(Table1[[#This Row],[RRyield]]&gt;0),Table1[[#This Row],[RRyield]]*Table1[[#This Row],[RRN]],"")</f>
        <v>1.4040757121665206</v>
      </c>
      <c r="DF129" s="3">
        <f>IF(ABS(Table1[[#This Row],[RRyield]]&gt;0),Table1[[#This Row],[RRyield]]*Table1[[#This Row],[RRP]],"")</f>
        <v>0</v>
      </c>
    </row>
    <row r="130" spans="1:117" hidden="1">
      <c r="A130">
        <v>129</v>
      </c>
      <c r="B130">
        <v>90</v>
      </c>
      <c r="C130" t="s">
        <v>168</v>
      </c>
      <c r="D130" t="s">
        <v>169</v>
      </c>
      <c r="E130">
        <v>1998</v>
      </c>
      <c r="F130" t="s">
        <v>170</v>
      </c>
      <c r="H130" t="s">
        <v>109</v>
      </c>
      <c r="I130">
        <v>20</v>
      </c>
      <c r="J130">
        <v>454</v>
      </c>
      <c r="K130">
        <v>474</v>
      </c>
      <c r="L130" t="s">
        <v>110</v>
      </c>
      <c r="M130" t="s">
        <v>125</v>
      </c>
      <c r="N130">
        <v>279</v>
      </c>
      <c r="O130">
        <v>41</v>
      </c>
      <c r="R130">
        <v>0</v>
      </c>
      <c r="S130">
        <v>90</v>
      </c>
      <c r="T130">
        <v>900</v>
      </c>
      <c r="U130" t="s">
        <v>171</v>
      </c>
      <c r="V130">
        <v>472</v>
      </c>
      <c r="W130">
        <v>23</v>
      </c>
      <c r="X130">
        <v>27.725000000000001</v>
      </c>
      <c r="Z130">
        <v>1.7575000000000001</v>
      </c>
      <c r="AA130">
        <v>0.29175000000000001</v>
      </c>
      <c r="AB130">
        <v>0.39750000000000002</v>
      </c>
      <c r="AC130">
        <v>1005</v>
      </c>
      <c r="AD130">
        <v>5.4749999999999996</v>
      </c>
      <c r="AE130">
        <v>1.55E-2</v>
      </c>
      <c r="AF130">
        <v>0.13800000000000001</v>
      </c>
      <c r="AG130">
        <v>21.75</v>
      </c>
      <c r="AH130">
        <v>3.4750000000000001</v>
      </c>
      <c r="AI130">
        <v>0</v>
      </c>
      <c r="AJ130">
        <v>1</v>
      </c>
      <c r="AK130">
        <v>10856</v>
      </c>
      <c r="AL130">
        <v>13086.2</v>
      </c>
      <c r="AN130">
        <v>829.54</v>
      </c>
      <c r="AO130">
        <v>137.70599999999999</v>
      </c>
      <c r="AP130">
        <v>187.62</v>
      </c>
      <c r="AQ130">
        <v>474360</v>
      </c>
      <c r="AR130">
        <v>2584.1999999999998</v>
      </c>
      <c r="AS130">
        <v>7.3159999999999998</v>
      </c>
      <c r="AT130">
        <v>65.135999999999996</v>
      </c>
      <c r="AU130">
        <v>10266</v>
      </c>
      <c r="AV130">
        <v>1640.2</v>
      </c>
      <c r="AW130" t="s">
        <v>168</v>
      </c>
      <c r="AX130" t="s">
        <v>169</v>
      </c>
      <c r="AY130">
        <v>1998</v>
      </c>
      <c r="AZ130" t="s">
        <v>170</v>
      </c>
      <c r="BB130" t="s">
        <v>109</v>
      </c>
      <c r="BC130">
        <v>20</v>
      </c>
      <c r="BD130">
        <v>454</v>
      </c>
      <c r="BE130">
        <v>474</v>
      </c>
      <c r="BF130" t="s">
        <v>114</v>
      </c>
      <c r="BG130" t="s">
        <v>125</v>
      </c>
      <c r="BH130">
        <v>279</v>
      </c>
      <c r="BI130">
        <v>41</v>
      </c>
      <c r="BL130">
        <v>1</v>
      </c>
      <c r="BM130">
        <v>90</v>
      </c>
      <c r="BN130">
        <v>901</v>
      </c>
      <c r="BO130" t="s">
        <v>171</v>
      </c>
      <c r="BP130">
        <v>553</v>
      </c>
      <c r="BQ130">
        <v>22.225000000000001</v>
      </c>
      <c r="BR130">
        <v>26.574999999999999</v>
      </c>
      <c r="BT130">
        <v>1.6825000000000001</v>
      </c>
      <c r="BU130">
        <v>0.28100000000000003</v>
      </c>
      <c r="BV130">
        <v>0.4</v>
      </c>
      <c r="BW130">
        <v>992.5</v>
      </c>
      <c r="BX130">
        <v>5.4</v>
      </c>
      <c r="BY130">
        <v>1.6250000000000001E-2</v>
      </c>
      <c r="BZ130">
        <v>0.13350000000000001</v>
      </c>
      <c r="CA130">
        <v>20.95</v>
      </c>
      <c r="CB130">
        <v>3.2749999999999999</v>
      </c>
      <c r="CC130">
        <v>0</v>
      </c>
      <c r="CD130">
        <v>1</v>
      </c>
      <c r="CE130">
        <v>12290.424999999999</v>
      </c>
      <c r="CF130">
        <v>14695.975</v>
      </c>
      <c r="CH130">
        <v>930.42250000000001</v>
      </c>
      <c r="CI130">
        <v>155.393</v>
      </c>
      <c r="CJ130">
        <v>221.2</v>
      </c>
      <c r="CK130">
        <v>548852.5</v>
      </c>
      <c r="CL130">
        <v>2986.2</v>
      </c>
      <c r="CM130">
        <v>8.9862500000000001</v>
      </c>
      <c r="CN130">
        <v>73.825500000000005</v>
      </c>
      <c r="CO130">
        <v>11585.35</v>
      </c>
      <c r="CP130">
        <v>1811.075</v>
      </c>
      <c r="CQ130">
        <v>1.17161016949153</v>
      </c>
      <c r="CR130">
        <v>0.96630434782608698</v>
      </c>
      <c r="CS130">
        <v>0.95852119026149696</v>
      </c>
      <c r="CT130">
        <v>0.95732574679943105</v>
      </c>
      <c r="CU130">
        <v>0.96315338474721501</v>
      </c>
      <c r="CV130">
        <v>1.0062893081761</v>
      </c>
      <c r="CW130">
        <v>0.98756218905472604</v>
      </c>
      <c r="CX130">
        <v>0.98630136986301398</v>
      </c>
      <c r="CY130">
        <v>1.04838709677419</v>
      </c>
      <c r="CZ130">
        <v>0.96739130434782605</v>
      </c>
      <c r="DA130">
        <v>0.96321839080459803</v>
      </c>
      <c r="DB130">
        <v>0.94244604316546798</v>
      </c>
      <c r="DC130" s="2">
        <f>IF(ABS(Table1[[#This Row],[RRyield]]&gt;0),Table1[[#This Row],[RRyield]]*Table1[[#This Row],[RRZn]],"")</f>
        <v>1.132132000736924</v>
      </c>
      <c r="DD130" s="2">
        <f>IF(ABS(Table1[[#This Row],[RRyield]]&gt;0),Table1[[#This Row],[RRyield]]*Table1[[#This Row],[RRFe]],"")</f>
        <v>1.1230131741834954</v>
      </c>
      <c r="DE130" s="3">
        <f>IF(ABS(Table1[[#This Row],[RRyield]]&gt;0),Table1[[#This Row],[RRyield]]*Table1[[#This Row],[RRN]],"")</f>
        <v>1.1216125804662869</v>
      </c>
      <c r="DF130" s="3">
        <f>IF(ABS(Table1[[#This Row],[RRyield]]&gt;0),Table1[[#This Row],[RRyield]]*Table1[[#This Row],[RRP]],"")</f>
        <v>1.1284403003500254</v>
      </c>
    </row>
    <row r="131" spans="1:117" hidden="1">
      <c r="A131">
        <v>130</v>
      </c>
      <c r="B131">
        <v>91</v>
      </c>
      <c r="C131" t="s">
        <v>168</v>
      </c>
      <c r="D131" t="s">
        <v>169</v>
      </c>
      <c r="E131">
        <v>1998</v>
      </c>
      <c r="F131" t="s">
        <v>170</v>
      </c>
      <c r="H131" t="s">
        <v>116</v>
      </c>
      <c r="I131">
        <v>20</v>
      </c>
      <c r="J131">
        <v>1198</v>
      </c>
      <c r="K131">
        <v>1218</v>
      </c>
      <c r="L131" t="s">
        <v>110</v>
      </c>
      <c r="M131" t="s">
        <v>125</v>
      </c>
      <c r="N131">
        <v>279</v>
      </c>
      <c r="O131">
        <v>41</v>
      </c>
      <c r="R131">
        <v>0</v>
      </c>
      <c r="S131">
        <v>91</v>
      </c>
      <c r="T131">
        <v>910</v>
      </c>
      <c r="U131" t="s">
        <v>171</v>
      </c>
      <c r="V131">
        <v>671</v>
      </c>
      <c r="W131">
        <v>20.5</v>
      </c>
      <c r="X131">
        <v>25.266666669999999</v>
      </c>
      <c r="Z131">
        <v>1.59</v>
      </c>
      <c r="AA131">
        <v>0.32300000000000001</v>
      </c>
      <c r="AB131">
        <v>0.52333333299999996</v>
      </c>
      <c r="AC131">
        <v>916.66666669999995</v>
      </c>
      <c r="AD131">
        <v>5.8</v>
      </c>
      <c r="AE131">
        <v>1.6333332999999998E-2</v>
      </c>
      <c r="AF131">
        <v>0.137333333</v>
      </c>
      <c r="AG131">
        <v>23.166666670000001</v>
      </c>
      <c r="AH131">
        <v>3.1333333329999999</v>
      </c>
      <c r="AI131">
        <v>1</v>
      </c>
      <c r="AJ131">
        <v>1</v>
      </c>
      <c r="AK131">
        <v>13755.5</v>
      </c>
      <c r="AL131">
        <v>16953.93333557</v>
      </c>
      <c r="AN131">
        <v>1066.8900000000001</v>
      </c>
      <c r="AO131">
        <v>216.733</v>
      </c>
      <c r="AP131">
        <v>351.15666644300001</v>
      </c>
      <c r="AQ131">
        <v>615083.33335570002</v>
      </c>
      <c r="AR131">
        <v>3891.8</v>
      </c>
      <c r="AS131">
        <v>10.959666443</v>
      </c>
      <c r="AT131">
        <v>92.150666443000006</v>
      </c>
      <c r="AU131">
        <v>15544.83333557</v>
      </c>
      <c r="AV131">
        <v>2102.4666664430001</v>
      </c>
      <c r="AW131" t="s">
        <v>168</v>
      </c>
      <c r="AX131" t="s">
        <v>169</v>
      </c>
      <c r="AY131">
        <v>1998</v>
      </c>
      <c r="AZ131" t="s">
        <v>170</v>
      </c>
      <c r="BB131" t="s">
        <v>116</v>
      </c>
      <c r="BC131">
        <v>20</v>
      </c>
      <c r="BD131">
        <v>1198</v>
      </c>
      <c r="BE131">
        <v>1218</v>
      </c>
      <c r="BF131" t="s">
        <v>114</v>
      </c>
      <c r="BG131" t="s">
        <v>125</v>
      </c>
      <c r="BH131">
        <v>279</v>
      </c>
      <c r="BI131">
        <v>41</v>
      </c>
      <c r="BL131">
        <v>1</v>
      </c>
      <c r="BM131">
        <v>91</v>
      </c>
      <c r="BN131">
        <v>911</v>
      </c>
      <c r="BO131" t="s">
        <v>171</v>
      </c>
      <c r="BP131">
        <v>678</v>
      </c>
      <c r="BQ131">
        <v>21.233333330000001</v>
      </c>
      <c r="BR131">
        <v>26.633333329999999</v>
      </c>
      <c r="BT131">
        <v>1.6133333329999999</v>
      </c>
      <c r="BU131">
        <v>0.33100000000000002</v>
      </c>
      <c r="BV131">
        <v>0.52666666699999998</v>
      </c>
      <c r="BW131">
        <v>940</v>
      </c>
      <c r="BX131">
        <v>5.3333333329999997</v>
      </c>
      <c r="BY131">
        <v>1.8666667000000001E-2</v>
      </c>
      <c r="BZ131">
        <v>0.14000000000000001</v>
      </c>
      <c r="CA131">
        <v>23.3</v>
      </c>
      <c r="CB131">
        <v>3.1666666669999999</v>
      </c>
      <c r="CC131">
        <v>1</v>
      </c>
      <c r="CD131">
        <v>1</v>
      </c>
      <c r="CE131">
        <v>14396.199997739999</v>
      </c>
      <c r="CF131">
        <v>18057.399997740002</v>
      </c>
      <c r="CH131">
        <v>1093.839999774</v>
      </c>
      <c r="CI131">
        <v>224.41800000000001</v>
      </c>
      <c r="CJ131">
        <v>357.08000022599998</v>
      </c>
      <c r="CK131">
        <v>637320</v>
      </c>
      <c r="CL131">
        <v>3615.9999997740001</v>
      </c>
      <c r="CM131">
        <v>12.656000226</v>
      </c>
      <c r="CN131">
        <v>94.92</v>
      </c>
      <c r="CO131">
        <v>15797.4</v>
      </c>
      <c r="CP131">
        <v>2147.0000002259999</v>
      </c>
      <c r="CQ131">
        <v>1.01043219076006</v>
      </c>
      <c r="CR131">
        <v>1.0357723575609801</v>
      </c>
      <c r="CS131">
        <v>1.05408970949154</v>
      </c>
      <c r="CT131">
        <v>1.01467505220126</v>
      </c>
      <c r="CU131">
        <v>1.0247678018575901</v>
      </c>
      <c r="CV131">
        <v>1.0063694280295301</v>
      </c>
      <c r="CW131">
        <v>1.0254545454172601</v>
      </c>
      <c r="CX131">
        <v>0.91954022982758599</v>
      </c>
      <c r="CY131">
        <v>1.1428571865889201</v>
      </c>
      <c r="CZ131">
        <v>1.0194174782024701</v>
      </c>
      <c r="DA131">
        <v>1.0057553955387399</v>
      </c>
      <c r="DB131">
        <v>1.0106382980862401</v>
      </c>
      <c r="DC131" s="2">
        <f>IF(ABS(Table1[[#This Row],[RRyield]]&gt;0),Table1[[#This Row],[RRyield]]*Table1[[#This Row],[RRZn]],"")</f>
        <v>1.0465777323790533</v>
      </c>
      <c r="DD131" s="2">
        <f>IF(ABS(Table1[[#This Row],[RRyield]]&gt;0),Table1[[#This Row],[RRyield]]*Table1[[#This Row],[RRFe]],"")</f>
        <v>1.065086174419172</v>
      </c>
      <c r="DE131" s="3">
        <f>IF(ABS(Table1[[#This Row],[RRyield]]&gt;0),Table1[[#This Row],[RRyield]]*Table1[[#This Row],[RRN]],"")</f>
        <v>1.0252603359052974</v>
      </c>
      <c r="DF131" s="3">
        <f>IF(ABS(Table1[[#This Row],[RRyield]]&gt;0),Table1[[#This Row],[RRyield]]*Table1[[#This Row],[RRP]],"")</f>
        <v>1.0354583750513358</v>
      </c>
    </row>
    <row r="132" spans="1:117" hidden="1">
      <c r="A132">
        <v>131</v>
      </c>
      <c r="B132">
        <v>92</v>
      </c>
      <c r="C132" t="s">
        <v>168</v>
      </c>
      <c r="D132" t="s">
        <v>169</v>
      </c>
      <c r="E132">
        <v>1999</v>
      </c>
      <c r="F132" t="s">
        <v>170</v>
      </c>
      <c r="H132" t="s">
        <v>109</v>
      </c>
      <c r="I132">
        <v>153</v>
      </c>
      <c r="J132">
        <v>338</v>
      </c>
      <c r="K132">
        <v>491</v>
      </c>
      <c r="L132" t="s">
        <v>110</v>
      </c>
      <c r="M132" t="s">
        <v>125</v>
      </c>
      <c r="N132">
        <v>265</v>
      </c>
      <c r="O132">
        <v>41</v>
      </c>
      <c r="R132">
        <v>0</v>
      </c>
      <c r="S132">
        <v>92</v>
      </c>
      <c r="T132">
        <v>920</v>
      </c>
      <c r="U132" t="s">
        <v>171</v>
      </c>
      <c r="V132">
        <v>106</v>
      </c>
      <c r="W132">
        <v>43</v>
      </c>
      <c r="X132">
        <v>49.15</v>
      </c>
      <c r="Z132">
        <v>2.6625000000000001</v>
      </c>
      <c r="AA132">
        <v>0.48375000000000001</v>
      </c>
      <c r="AB132">
        <v>0.51500000000000001</v>
      </c>
      <c r="AC132">
        <v>1705</v>
      </c>
      <c r="AD132">
        <v>8.7249999999999996</v>
      </c>
      <c r="AE132">
        <v>3.2750000000000001E-2</v>
      </c>
      <c r="AF132">
        <v>0.20250000000000001</v>
      </c>
      <c r="AG132">
        <v>32.125</v>
      </c>
      <c r="AH132">
        <v>6.15</v>
      </c>
      <c r="AI132">
        <v>0</v>
      </c>
      <c r="AJ132">
        <v>1</v>
      </c>
      <c r="AK132">
        <v>4558</v>
      </c>
      <c r="AL132">
        <v>5209.8999999999996</v>
      </c>
      <c r="AN132">
        <v>282.22500000000002</v>
      </c>
      <c r="AO132">
        <v>51.277500000000003</v>
      </c>
      <c r="AP132">
        <v>54.59</v>
      </c>
      <c r="AQ132">
        <v>180730</v>
      </c>
      <c r="AR132">
        <v>924.85</v>
      </c>
      <c r="AS132">
        <v>3.4714999999999998</v>
      </c>
      <c r="AT132">
        <v>21.465</v>
      </c>
      <c r="AU132">
        <v>3405.25</v>
      </c>
      <c r="AV132">
        <v>651.9</v>
      </c>
      <c r="AW132" t="s">
        <v>168</v>
      </c>
      <c r="AX132" t="s">
        <v>169</v>
      </c>
      <c r="AY132">
        <v>1999</v>
      </c>
      <c r="AZ132" t="s">
        <v>170</v>
      </c>
      <c r="BB132" t="s">
        <v>109</v>
      </c>
      <c r="BC132">
        <v>153</v>
      </c>
      <c r="BD132">
        <v>338</v>
      </c>
      <c r="BE132">
        <v>491</v>
      </c>
      <c r="BF132" t="s">
        <v>114</v>
      </c>
      <c r="BG132" t="s">
        <v>125</v>
      </c>
      <c r="BH132">
        <v>265</v>
      </c>
      <c r="BI132">
        <v>41</v>
      </c>
      <c r="BL132">
        <v>1</v>
      </c>
      <c r="BM132">
        <v>92</v>
      </c>
      <c r="BN132">
        <v>921</v>
      </c>
      <c r="BO132" t="s">
        <v>171</v>
      </c>
      <c r="BP132">
        <v>142</v>
      </c>
      <c r="BQ132">
        <v>39.85</v>
      </c>
      <c r="BR132">
        <v>46.575000000000003</v>
      </c>
      <c r="BT132">
        <v>2.5674999999999999</v>
      </c>
      <c r="BU132">
        <v>0.46925</v>
      </c>
      <c r="BV132">
        <v>0.51</v>
      </c>
      <c r="BW132">
        <v>1585</v>
      </c>
      <c r="BX132">
        <v>8.3000000000000007</v>
      </c>
      <c r="BY132">
        <v>3.0499999999999999E-2</v>
      </c>
      <c r="BZ132">
        <v>0.192</v>
      </c>
      <c r="CA132">
        <v>31.8</v>
      </c>
      <c r="CB132">
        <v>5.7</v>
      </c>
      <c r="CC132">
        <v>0</v>
      </c>
      <c r="CD132">
        <v>1</v>
      </c>
      <c r="CE132">
        <v>5658.7</v>
      </c>
      <c r="CF132">
        <v>6613.65</v>
      </c>
      <c r="CH132">
        <v>364.58499999999998</v>
      </c>
      <c r="CI132">
        <v>66.633499999999998</v>
      </c>
      <c r="CJ132">
        <v>72.42</v>
      </c>
      <c r="CK132">
        <v>225070</v>
      </c>
      <c r="CL132">
        <v>1178.5999999999999</v>
      </c>
      <c r="CM132">
        <v>4.3310000000000004</v>
      </c>
      <c r="CN132">
        <v>27.263999999999999</v>
      </c>
      <c r="CO132">
        <v>4515.6000000000004</v>
      </c>
      <c r="CP132">
        <v>809.4</v>
      </c>
      <c r="CQ132">
        <v>1.3396226415094299</v>
      </c>
      <c r="CR132">
        <v>0.92674418604651199</v>
      </c>
      <c r="CS132">
        <v>0.94760935910478095</v>
      </c>
      <c r="CT132">
        <v>0.96431924882629105</v>
      </c>
      <c r="CU132">
        <v>0.97002583979328205</v>
      </c>
      <c r="CV132">
        <v>0.990291262135922</v>
      </c>
      <c r="CW132">
        <v>0.92961876832844603</v>
      </c>
      <c r="CX132">
        <v>0.95128939828080195</v>
      </c>
      <c r="CY132">
        <v>0.93129770992366401</v>
      </c>
      <c r="CZ132">
        <v>0.94814814814814796</v>
      </c>
      <c r="DA132">
        <v>0.98988326848248998</v>
      </c>
      <c r="DB132">
        <v>0.92682926829268297</v>
      </c>
      <c r="DC132" s="2">
        <f>IF(ABS(Table1[[#This Row],[RRyield]]&gt;0),Table1[[#This Row],[RRyield]]*Table1[[#This Row],[RRZn]],"")</f>
        <v>1.2414874945151348</v>
      </c>
      <c r="DD132" s="2">
        <f>IF(ABS(Table1[[#This Row],[RRyield]]&gt;0),Table1[[#This Row],[RRyield]]*Table1[[#This Row],[RRFe]],"")</f>
        <v>1.2694389527630046</v>
      </c>
      <c r="DE132" s="3">
        <f>IF(ABS(Table1[[#This Row],[RRyield]]&gt;0),Table1[[#This Row],[RRyield]]*Table1[[#This Row],[RRN]],"")</f>
        <v>1.2918238993710651</v>
      </c>
      <c r="DF132" s="3">
        <f>IF(ABS(Table1[[#This Row],[RRyield]]&gt;0),Table1[[#This Row],[RRyield]]*Table1[[#This Row],[RRP]],"")</f>
        <v>1.2994685778362796</v>
      </c>
    </row>
    <row r="133" spans="1:117" hidden="1">
      <c r="A133">
        <v>132</v>
      </c>
      <c r="B133">
        <v>93</v>
      </c>
      <c r="C133" t="s">
        <v>168</v>
      </c>
      <c r="D133" t="s">
        <v>169</v>
      </c>
      <c r="E133">
        <v>1999</v>
      </c>
      <c r="F133" t="s">
        <v>170</v>
      </c>
      <c r="H133" t="s">
        <v>116</v>
      </c>
      <c r="I133">
        <v>153</v>
      </c>
      <c r="J133">
        <v>894</v>
      </c>
      <c r="K133">
        <v>1047</v>
      </c>
      <c r="L133" t="s">
        <v>110</v>
      </c>
      <c r="M133" t="s">
        <v>125</v>
      </c>
      <c r="N133">
        <v>265</v>
      </c>
      <c r="O133">
        <v>41</v>
      </c>
      <c r="R133">
        <v>0</v>
      </c>
      <c r="S133">
        <v>93</v>
      </c>
      <c r="T133">
        <v>930</v>
      </c>
      <c r="U133" t="s">
        <v>171</v>
      </c>
      <c r="V133">
        <v>476</v>
      </c>
      <c r="W133">
        <v>27.3</v>
      </c>
      <c r="X133">
        <v>30.225000000000001</v>
      </c>
      <c r="Z133">
        <v>1.7849999999999999</v>
      </c>
      <c r="AA133">
        <v>0.38600000000000001</v>
      </c>
      <c r="AB133">
        <v>0.42499999999999999</v>
      </c>
      <c r="AC133">
        <v>1182.5</v>
      </c>
      <c r="AD133">
        <v>4.8250000000000002</v>
      </c>
      <c r="AE133">
        <v>1.9E-2</v>
      </c>
      <c r="AF133">
        <v>0.16275000000000001</v>
      </c>
      <c r="AG133">
        <v>25.7</v>
      </c>
      <c r="AH133">
        <v>3.5</v>
      </c>
      <c r="AI133">
        <v>1</v>
      </c>
      <c r="AJ133">
        <v>1</v>
      </c>
      <c r="AK133">
        <v>12994.8</v>
      </c>
      <c r="AL133">
        <v>14387.1</v>
      </c>
      <c r="AN133">
        <v>849.66</v>
      </c>
      <c r="AO133">
        <v>183.73599999999999</v>
      </c>
      <c r="AP133">
        <v>202.3</v>
      </c>
      <c r="AQ133">
        <v>562870</v>
      </c>
      <c r="AR133">
        <v>2296.6999999999998</v>
      </c>
      <c r="AS133">
        <v>9.0440000000000005</v>
      </c>
      <c r="AT133">
        <v>77.468999999999994</v>
      </c>
      <c r="AU133">
        <v>12233.2</v>
      </c>
      <c r="AV133">
        <v>1666</v>
      </c>
      <c r="AW133" t="s">
        <v>168</v>
      </c>
      <c r="AX133" t="s">
        <v>169</v>
      </c>
      <c r="AY133">
        <v>1999</v>
      </c>
      <c r="AZ133" t="s">
        <v>170</v>
      </c>
      <c r="BB133" t="s">
        <v>116</v>
      </c>
      <c r="BC133">
        <v>153</v>
      </c>
      <c r="BD133">
        <v>894</v>
      </c>
      <c r="BE133">
        <v>1047</v>
      </c>
      <c r="BF133" t="s">
        <v>114</v>
      </c>
      <c r="BG133" t="s">
        <v>125</v>
      </c>
      <c r="BH133">
        <v>265</v>
      </c>
      <c r="BI133">
        <v>41</v>
      </c>
      <c r="BL133">
        <v>1</v>
      </c>
      <c r="BM133">
        <v>93</v>
      </c>
      <c r="BN133">
        <v>931</v>
      </c>
      <c r="BO133" t="s">
        <v>171</v>
      </c>
      <c r="BP133">
        <v>424</v>
      </c>
      <c r="BQ133">
        <v>27.9</v>
      </c>
      <c r="BR133">
        <v>33.700000000000003</v>
      </c>
      <c r="BT133">
        <v>1.9075</v>
      </c>
      <c r="BU133">
        <v>0.40849999999999997</v>
      </c>
      <c r="BV133">
        <v>0.47749999999999998</v>
      </c>
      <c r="BW133">
        <v>1245</v>
      </c>
      <c r="BX133">
        <v>5.5250000000000004</v>
      </c>
      <c r="BY133">
        <v>2.5999999999999999E-2</v>
      </c>
      <c r="BZ133">
        <v>0.17274999999999999</v>
      </c>
      <c r="CA133">
        <v>28.675000000000001</v>
      </c>
      <c r="CB133">
        <v>3.5249999999999999</v>
      </c>
      <c r="CC133">
        <v>1</v>
      </c>
      <c r="CD133">
        <v>1</v>
      </c>
      <c r="CE133">
        <v>11829.6</v>
      </c>
      <c r="CF133">
        <v>14288.8</v>
      </c>
      <c r="CH133">
        <v>808.78</v>
      </c>
      <c r="CI133">
        <v>173.20400000000001</v>
      </c>
      <c r="CJ133">
        <v>202.46</v>
      </c>
      <c r="CK133">
        <v>527880</v>
      </c>
      <c r="CL133">
        <v>2342.6</v>
      </c>
      <c r="CM133">
        <v>11.023999999999999</v>
      </c>
      <c r="CN133">
        <v>73.245999999999995</v>
      </c>
      <c r="CO133">
        <v>12158.2</v>
      </c>
      <c r="CP133">
        <v>1494.6</v>
      </c>
      <c r="CQ133">
        <v>0.89075630252100801</v>
      </c>
      <c r="CR133">
        <v>1.0219780219780199</v>
      </c>
      <c r="CS133">
        <v>1.11497105045492</v>
      </c>
      <c r="CT133">
        <v>1.0686274509803899</v>
      </c>
      <c r="CU133">
        <v>1.0582901554404101</v>
      </c>
      <c r="CV133">
        <v>1.1235294117647101</v>
      </c>
      <c r="CW133">
        <v>1.05285412262156</v>
      </c>
      <c r="CX133">
        <v>1.14507772020725</v>
      </c>
      <c r="CY133">
        <v>1.3684210526315801</v>
      </c>
      <c r="CZ133">
        <v>1.06144393241167</v>
      </c>
      <c r="DA133">
        <v>1.1157587548638099</v>
      </c>
      <c r="DB133">
        <v>1.00714285714286</v>
      </c>
      <c r="DC133" s="2">
        <f>IF(ABS(Table1[[#This Row],[RRyield]]&gt;0),Table1[[#This Row],[RRyield]]*Table1[[#This Row],[RRZn]],"")</f>
        <v>0.91033336411487442</v>
      </c>
      <c r="DD133" s="2">
        <f>IF(ABS(Table1[[#This Row],[RRyield]]&gt;0),Table1[[#This Row],[RRyield]]*Table1[[#This Row],[RRFe]],"")</f>
        <v>0.99316749032118878</v>
      </c>
      <c r="DE133" s="3">
        <f>IF(ABS(Table1[[#This Row],[RRyield]]&gt;0),Table1[[#This Row],[RRyield]]*Table1[[#This Row],[RRN]],"")</f>
        <v>0.9518866370077419</v>
      </c>
      <c r="DF133" s="3">
        <f>IF(ABS(Table1[[#This Row],[RRyield]]&gt;0),Table1[[#This Row],[RRyield]]*Table1[[#This Row],[RRP]],"")</f>
        <v>0.94267862585448248</v>
      </c>
    </row>
    <row r="134" spans="1:117" hidden="1">
      <c r="A134">
        <v>133</v>
      </c>
      <c r="B134">
        <v>94</v>
      </c>
      <c r="C134" t="s">
        <v>172</v>
      </c>
      <c r="D134" t="s">
        <v>159</v>
      </c>
      <c r="E134">
        <v>2008</v>
      </c>
      <c r="F134" t="s">
        <v>173</v>
      </c>
      <c r="G134" t="s">
        <v>174</v>
      </c>
      <c r="H134" t="s">
        <v>109</v>
      </c>
      <c r="I134">
        <v>432</v>
      </c>
      <c r="J134">
        <v>0</v>
      </c>
      <c r="K134">
        <v>432</v>
      </c>
      <c r="L134" t="s">
        <v>110</v>
      </c>
      <c r="M134" t="s">
        <v>111</v>
      </c>
      <c r="N134">
        <v>0</v>
      </c>
      <c r="R134">
        <v>0</v>
      </c>
      <c r="S134">
        <v>94</v>
      </c>
      <c r="T134">
        <v>940</v>
      </c>
      <c r="U134" t="s">
        <v>113</v>
      </c>
      <c r="V134">
        <v>110</v>
      </c>
      <c r="W134">
        <v>19.175000000000001</v>
      </c>
      <c r="X134">
        <v>14.5</v>
      </c>
      <c r="Z134">
        <v>0.95499999999999996</v>
      </c>
      <c r="AA134">
        <v>0.26574999999999999</v>
      </c>
      <c r="AB134">
        <v>0.35</v>
      </c>
      <c r="AC134">
        <v>860</v>
      </c>
      <c r="AD134">
        <v>4.3499999999999996</v>
      </c>
      <c r="AE134">
        <v>5.2500000000000003E-3</v>
      </c>
      <c r="AF134">
        <v>9.4E-2</v>
      </c>
      <c r="AG134">
        <v>3.7749999999999999</v>
      </c>
      <c r="AH134">
        <v>1.7749999999999999</v>
      </c>
      <c r="AI134">
        <v>0</v>
      </c>
      <c r="AJ134">
        <v>2</v>
      </c>
      <c r="AW134" t="s">
        <v>172</v>
      </c>
      <c r="AX134" t="s">
        <v>159</v>
      </c>
      <c r="AY134">
        <v>2008</v>
      </c>
      <c r="AZ134" t="s">
        <v>173</v>
      </c>
      <c r="BA134" t="s">
        <v>174</v>
      </c>
      <c r="BB134" t="s">
        <v>109</v>
      </c>
      <c r="BC134">
        <v>432</v>
      </c>
      <c r="BD134">
        <v>0</v>
      </c>
      <c r="BE134">
        <v>432</v>
      </c>
      <c r="BF134" t="s">
        <v>114</v>
      </c>
      <c r="BG134" t="s">
        <v>111</v>
      </c>
      <c r="BH134">
        <v>0</v>
      </c>
      <c r="BL134">
        <v>1</v>
      </c>
      <c r="BM134">
        <v>94</v>
      </c>
      <c r="BN134">
        <v>941</v>
      </c>
      <c r="BO134" t="s">
        <v>113</v>
      </c>
      <c r="BP134">
        <v>114</v>
      </c>
      <c r="BQ134">
        <v>16.899999999999999</v>
      </c>
      <c r="BR134">
        <v>14.35</v>
      </c>
      <c r="BT134">
        <v>1.0225</v>
      </c>
      <c r="BU134">
        <v>0.24024999999999999</v>
      </c>
      <c r="BV134">
        <v>0.34250000000000003</v>
      </c>
      <c r="BW134">
        <v>930</v>
      </c>
      <c r="BX134">
        <v>4.9249999999999998</v>
      </c>
      <c r="BY134">
        <v>5.7499999999999999E-3</v>
      </c>
      <c r="BZ134">
        <v>8.5999999999999993E-2</v>
      </c>
      <c r="CA134">
        <v>3.6749999999999998</v>
      </c>
      <c r="CB134">
        <v>1.825</v>
      </c>
      <c r="CC134">
        <v>0</v>
      </c>
      <c r="CD134">
        <v>2</v>
      </c>
      <c r="CE134">
        <f>Table1[[#This Row],[Zn.y]]*Table1[[#This Row],[Yield.y]]</f>
        <v>1926.6</v>
      </c>
      <c r="CR134">
        <v>0.88135593220339004</v>
      </c>
      <c r="CS134">
        <v>0.98965517241379297</v>
      </c>
      <c r="CT134">
        <v>1.0706806282722501</v>
      </c>
      <c r="CU134">
        <v>0.90404515522107198</v>
      </c>
      <c r="CV134">
        <v>0.97857142857142898</v>
      </c>
      <c r="CW134">
        <v>1.0813953488372099</v>
      </c>
      <c r="CX134">
        <v>1.1321839080459799</v>
      </c>
      <c r="CY134">
        <v>1.0952380952381</v>
      </c>
      <c r="CZ134">
        <v>0.91489361702127603</v>
      </c>
      <c r="DA134">
        <v>0.97350993377483397</v>
      </c>
      <c r="DB134">
        <v>1.0281690140845099</v>
      </c>
      <c r="DC134" s="2" t="str">
        <f>IF(ABS(Table1[[#This Row],[RRyield]]&gt;0),Table1[[#This Row],[RRyield]]*Table1[[#This Row],[RRZn]],"")</f>
        <v/>
      </c>
      <c r="DD134" s="2" t="str">
        <f>IF(ABS(Table1[[#This Row],[RRyield]]&gt;0),Table1[[#This Row],[RRyield]]*Table1[[#This Row],[RRFe]],"")</f>
        <v/>
      </c>
      <c r="DE134" s="3" t="str">
        <f>IF(ABS(Table1[[#This Row],[RRyield]]&gt;0),Table1[[#This Row],[RRyield]]*Table1[[#This Row],[RRN]],"")</f>
        <v/>
      </c>
      <c r="DF134" s="3" t="str">
        <f>IF(ABS(Table1[[#This Row],[RRyield]]&gt;0),Table1[[#This Row],[RRyield]]*Table1[[#This Row],[RRP]],"")</f>
        <v/>
      </c>
    </row>
    <row r="135" spans="1:117" hidden="1">
      <c r="A135">
        <v>134</v>
      </c>
      <c r="B135">
        <v>95</v>
      </c>
      <c r="C135" t="s">
        <v>172</v>
      </c>
      <c r="D135" t="s">
        <v>159</v>
      </c>
      <c r="E135">
        <v>2008</v>
      </c>
      <c r="F135" t="s">
        <v>173</v>
      </c>
      <c r="G135" t="s">
        <v>175</v>
      </c>
      <c r="H135" t="s">
        <v>109</v>
      </c>
      <c r="I135">
        <v>432</v>
      </c>
      <c r="J135">
        <v>0</v>
      </c>
      <c r="K135">
        <v>432</v>
      </c>
      <c r="L135" t="s">
        <v>110</v>
      </c>
      <c r="M135" t="s">
        <v>111</v>
      </c>
      <c r="N135">
        <v>0</v>
      </c>
      <c r="R135">
        <v>0</v>
      </c>
      <c r="S135">
        <v>95</v>
      </c>
      <c r="T135">
        <v>950</v>
      </c>
      <c r="U135" t="s">
        <v>113</v>
      </c>
      <c r="W135">
        <v>18.774999999999999</v>
      </c>
      <c r="X135">
        <v>12.925000000000001</v>
      </c>
      <c r="Z135">
        <v>0.90749999999999997</v>
      </c>
      <c r="AA135">
        <v>0.25724999999999998</v>
      </c>
      <c r="AB135">
        <v>0.32250000000000001</v>
      </c>
      <c r="AC135">
        <v>912.5</v>
      </c>
      <c r="AD135">
        <v>4.4000000000000004</v>
      </c>
      <c r="AE135">
        <v>4.0000000000000001E-3</v>
      </c>
      <c r="AF135">
        <v>9.8750000000000004E-2</v>
      </c>
      <c r="AG135">
        <v>3.9249999999999998</v>
      </c>
      <c r="AH135">
        <v>1.85</v>
      </c>
      <c r="AI135">
        <v>0</v>
      </c>
      <c r="AJ135">
        <v>2</v>
      </c>
      <c r="AW135" t="s">
        <v>172</v>
      </c>
      <c r="AX135" t="s">
        <v>159</v>
      </c>
      <c r="AY135">
        <v>2008</v>
      </c>
      <c r="AZ135" t="s">
        <v>173</v>
      </c>
      <c r="BA135" t="s">
        <v>175</v>
      </c>
      <c r="BB135" t="s">
        <v>109</v>
      </c>
      <c r="BC135">
        <v>432</v>
      </c>
      <c r="BD135">
        <v>0</v>
      </c>
      <c r="BE135">
        <v>432</v>
      </c>
      <c r="BF135" t="s">
        <v>114</v>
      </c>
      <c r="BG135" t="s">
        <v>111</v>
      </c>
      <c r="BH135">
        <v>0</v>
      </c>
      <c r="BL135">
        <v>1</v>
      </c>
      <c r="BM135">
        <v>95</v>
      </c>
      <c r="BN135">
        <v>951</v>
      </c>
      <c r="BO135" t="s">
        <v>113</v>
      </c>
      <c r="BQ135">
        <v>18.225000000000001</v>
      </c>
      <c r="BR135">
        <v>12.65</v>
      </c>
      <c r="BT135">
        <v>0.89749999999999996</v>
      </c>
      <c r="BU135">
        <v>0.24074999999999999</v>
      </c>
      <c r="BV135">
        <v>0.3125</v>
      </c>
      <c r="BW135">
        <v>945</v>
      </c>
      <c r="BX135">
        <v>4.3250000000000002</v>
      </c>
      <c r="BY135">
        <v>4.2500000000000003E-3</v>
      </c>
      <c r="BZ135">
        <v>9.35E-2</v>
      </c>
      <c r="CA135">
        <v>3.9249999999999998</v>
      </c>
      <c r="CB135">
        <v>1.7749999999999999</v>
      </c>
      <c r="CC135">
        <v>0</v>
      </c>
      <c r="CD135">
        <v>2</v>
      </c>
      <c r="CR135">
        <v>0.97070572569906799</v>
      </c>
      <c r="CS135">
        <v>0.97872340425531901</v>
      </c>
      <c r="CT135">
        <v>0.98898071625344397</v>
      </c>
      <c r="CU135">
        <v>0.93586005830903796</v>
      </c>
      <c r="CV135">
        <v>0.968992248062015</v>
      </c>
      <c r="CW135">
        <v>1.0356164383561599</v>
      </c>
      <c r="CX135">
        <v>0.98295454545454497</v>
      </c>
      <c r="CY135">
        <v>1.0625</v>
      </c>
      <c r="CZ135">
        <v>0.94683544303797496</v>
      </c>
      <c r="DA135">
        <v>1</v>
      </c>
      <c r="DB135">
        <v>0.95945945945945899</v>
      </c>
      <c r="DC135" s="2" t="str">
        <f>IF(ABS(Table1[[#This Row],[RRyield]]&gt;0),Table1[[#This Row],[RRyield]]*Table1[[#This Row],[RRZn]],"")</f>
        <v/>
      </c>
      <c r="DD135" s="2" t="str">
        <f>IF(ABS(Table1[[#This Row],[RRyield]]&gt;0),Table1[[#This Row],[RRyield]]*Table1[[#This Row],[RRFe]],"")</f>
        <v/>
      </c>
      <c r="DE135" s="3" t="str">
        <f>IF(ABS(Table1[[#This Row],[RRyield]]&gt;0),Table1[[#This Row],[RRyield]]*Table1[[#This Row],[RRN]],"")</f>
        <v/>
      </c>
      <c r="DF135" s="3" t="str">
        <f>IF(ABS(Table1[[#This Row],[RRyield]]&gt;0),Table1[[#This Row],[RRyield]]*Table1[[#This Row],[RRP]],"")</f>
        <v/>
      </c>
    </row>
    <row r="136" spans="1:117" hidden="1">
      <c r="A136">
        <v>135</v>
      </c>
      <c r="B136">
        <v>96</v>
      </c>
      <c r="C136" t="s">
        <v>172</v>
      </c>
      <c r="D136" t="s">
        <v>159</v>
      </c>
      <c r="E136">
        <v>2008</v>
      </c>
      <c r="F136" t="s">
        <v>173</v>
      </c>
      <c r="G136" t="s">
        <v>174</v>
      </c>
      <c r="H136" t="s">
        <v>109</v>
      </c>
      <c r="I136">
        <v>432</v>
      </c>
      <c r="J136">
        <v>0</v>
      </c>
      <c r="K136">
        <v>432</v>
      </c>
      <c r="L136" t="s">
        <v>110</v>
      </c>
      <c r="M136" t="s">
        <v>125</v>
      </c>
      <c r="N136">
        <v>157</v>
      </c>
      <c r="R136">
        <v>0</v>
      </c>
      <c r="S136">
        <v>96</v>
      </c>
      <c r="T136">
        <v>960</v>
      </c>
      <c r="U136" t="s">
        <v>113</v>
      </c>
      <c r="V136">
        <v>137</v>
      </c>
      <c r="W136">
        <v>18.05</v>
      </c>
      <c r="X136">
        <v>17.524999999999999</v>
      </c>
      <c r="Z136">
        <v>1.2150000000000001</v>
      </c>
      <c r="AA136">
        <v>0.23549999999999999</v>
      </c>
      <c r="AB136">
        <v>0.33</v>
      </c>
      <c r="AC136">
        <v>965</v>
      </c>
      <c r="AD136">
        <v>4.3499999999999996</v>
      </c>
      <c r="AE136">
        <v>6.4999999999999997E-3</v>
      </c>
      <c r="AF136">
        <v>8.9249999999999996E-2</v>
      </c>
      <c r="AG136">
        <v>3.9</v>
      </c>
      <c r="AH136">
        <v>2.4750000000000001</v>
      </c>
      <c r="AI136">
        <v>0</v>
      </c>
      <c r="AJ136">
        <v>1</v>
      </c>
      <c r="AW136" t="s">
        <v>172</v>
      </c>
      <c r="AX136" t="s">
        <v>159</v>
      </c>
      <c r="AY136">
        <v>2008</v>
      </c>
      <c r="AZ136" t="s">
        <v>173</v>
      </c>
      <c r="BA136" t="s">
        <v>174</v>
      </c>
      <c r="BB136" t="s">
        <v>109</v>
      </c>
      <c r="BC136">
        <v>432</v>
      </c>
      <c r="BD136">
        <v>0</v>
      </c>
      <c r="BE136">
        <v>432</v>
      </c>
      <c r="BF136" t="s">
        <v>114</v>
      </c>
      <c r="BG136" t="s">
        <v>125</v>
      </c>
      <c r="BH136">
        <v>157</v>
      </c>
      <c r="BL136">
        <v>1</v>
      </c>
      <c r="BM136">
        <v>96</v>
      </c>
      <c r="BN136">
        <v>961</v>
      </c>
      <c r="BO136" t="s">
        <v>113</v>
      </c>
      <c r="BP136">
        <v>139</v>
      </c>
      <c r="BQ136">
        <v>16.75</v>
      </c>
      <c r="BR136">
        <v>16.350000000000001</v>
      </c>
      <c r="BT136">
        <v>1.0725</v>
      </c>
      <c r="BU136">
        <v>0.2185</v>
      </c>
      <c r="BV136">
        <v>0.32</v>
      </c>
      <c r="BW136">
        <v>947.5</v>
      </c>
      <c r="BX136">
        <v>4.4749999999999996</v>
      </c>
      <c r="BY136">
        <v>5.0000000000000001E-3</v>
      </c>
      <c r="BZ136">
        <v>8.1000000000000003E-2</v>
      </c>
      <c r="CA136">
        <v>3.375</v>
      </c>
      <c r="CB136">
        <v>2.15</v>
      </c>
      <c r="CC136">
        <v>0</v>
      </c>
      <c r="CD136">
        <v>1</v>
      </c>
      <c r="CE136">
        <f>Table1[[#This Row],[Zn.y]]*Table1[[#This Row],[Yield.y]]</f>
        <v>2328.25</v>
      </c>
      <c r="CR136">
        <v>0.92797783933517997</v>
      </c>
      <c r="CS136">
        <v>0.93295292439372302</v>
      </c>
      <c r="CT136">
        <v>0.88271604938271597</v>
      </c>
      <c r="CU136">
        <v>0.92781316348195297</v>
      </c>
      <c r="CV136">
        <v>0.96969696969696995</v>
      </c>
      <c r="CW136">
        <v>0.98186528497409298</v>
      </c>
      <c r="CX136">
        <v>1.0287356321839101</v>
      </c>
      <c r="CY136">
        <v>0.76923076923076905</v>
      </c>
      <c r="CZ136">
        <v>0.90756302521008403</v>
      </c>
      <c r="DA136">
        <v>0.86538461538461497</v>
      </c>
      <c r="DB136">
        <v>0.86868686868686895</v>
      </c>
      <c r="DC136" s="2" t="str">
        <f>IF(ABS(Table1[[#This Row],[RRyield]]&gt;0),Table1[[#This Row],[RRyield]]*Table1[[#This Row],[RRZn]],"")</f>
        <v/>
      </c>
      <c r="DD136" s="2" t="str">
        <f>IF(ABS(Table1[[#This Row],[RRyield]]&gt;0),Table1[[#This Row],[RRyield]]*Table1[[#This Row],[RRFe]],"")</f>
        <v/>
      </c>
      <c r="DE136" s="3" t="str">
        <f>IF(ABS(Table1[[#This Row],[RRyield]]&gt;0),Table1[[#This Row],[RRyield]]*Table1[[#This Row],[RRN]],"")</f>
        <v/>
      </c>
      <c r="DF136" s="3" t="str">
        <f>IF(ABS(Table1[[#This Row],[RRyield]]&gt;0),Table1[[#This Row],[RRyield]]*Table1[[#This Row],[RRP]],"")</f>
        <v/>
      </c>
    </row>
    <row r="137" spans="1:117" hidden="1">
      <c r="A137">
        <v>136</v>
      </c>
      <c r="B137">
        <v>97</v>
      </c>
      <c r="C137" t="s">
        <v>172</v>
      </c>
      <c r="D137" t="s">
        <v>159</v>
      </c>
      <c r="E137">
        <v>2008</v>
      </c>
      <c r="F137" t="s">
        <v>173</v>
      </c>
      <c r="G137" t="s">
        <v>175</v>
      </c>
      <c r="H137" t="s">
        <v>109</v>
      </c>
      <c r="I137">
        <v>432</v>
      </c>
      <c r="J137">
        <v>0</v>
      </c>
      <c r="K137">
        <v>432</v>
      </c>
      <c r="L137" t="s">
        <v>110</v>
      </c>
      <c r="M137" t="s">
        <v>125</v>
      </c>
      <c r="N137">
        <v>157</v>
      </c>
      <c r="R137">
        <v>0</v>
      </c>
      <c r="S137">
        <v>97</v>
      </c>
      <c r="T137">
        <v>970</v>
      </c>
      <c r="U137" t="s">
        <v>113</v>
      </c>
      <c r="W137">
        <v>19.225000000000001</v>
      </c>
      <c r="X137">
        <v>13.925000000000001</v>
      </c>
      <c r="Z137">
        <v>1.175</v>
      </c>
      <c r="AA137">
        <v>0.254</v>
      </c>
      <c r="AB137">
        <v>0.31</v>
      </c>
      <c r="AC137">
        <v>987.5</v>
      </c>
      <c r="AD137">
        <v>4</v>
      </c>
      <c r="AE137">
        <v>3.2499999999999999E-3</v>
      </c>
      <c r="AF137">
        <v>9.6750000000000003E-2</v>
      </c>
      <c r="AG137">
        <v>3.8250000000000002</v>
      </c>
      <c r="AH137">
        <v>2.4</v>
      </c>
      <c r="AI137">
        <v>0</v>
      </c>
      <c r="AJ137">
        <v>1</v>
      </c>
      <c r="AW137" t="s">
        <v>172</v>
      </c>
      <c r="AX137" t="s">
        <v>159</v>
      </c>
      <c r="AY137">
        <v>2008</v>
      </c>
      <c r="AZ137" t="s">
        <v>173</v>
      </c>
      <c r="BA137" t="s">
        <v>175</v>
      </c>
      <c r="BB137" t="s">
        <v>109</v>
      </c>
      <c r="BC137">
        <v>432</v>
      </c>
      <c r="BD137">
        <v>0</v>
      </c>
      <c r="BE137">
        <v>432</v>
      </c>
      <c r="BF137" t="s">
        <v>114</v>
      </c>
      <c r="BG137" t="s">
        <v>125</v>
      </c>
      <c r="BH137">
        <v>157</v>
      </c>
      <c r="BL137">
        <v>1</v>
      </c>
      <c r="BM137">
        <v>97</v>
      </c>
      <c r="BN137">
        <v>971</v>
      </c>
      <c r="BO137" t="s">
        <v>113</v>
      </c>
      <c r="BQ137">
        <v>19.524999999999999</v>
      </c>
      <c r="BR137">
        <v>12.15</v>
      </c>
      <c r="BT137">
        <v>1.04</v>
      </c>
      <c r="BU137">
        <v>0.24149999999999999</v>
      </c>
      <c r="BV137">
        <v>0.30249999999999999</v>
      </c>
      <c r="BW137">
        <v>977.5</v>
      </c>
      <c r="BX137">
        <v>4.2249999999999996</v>
      </c>
      <c r="BY137">
        <v>3.2499999999999999E-3</v>
      </c>
      <c r="BZ137">
        <v>9.7250000000000003E-2</v>
      </c>
      <c r="CA137">
        <v>3.8250000000000002</v>
      </c>
      <c r="CB137">
        <v>1.85</v>
      </c>
      <c r="CC137">
        <v>0</v>
      </c>
      <c r="CD137">
        <v>1</v>
      </c>
      <c r="CR137">
        <v>1.01560468140442</v>
      </c>
      <c r="CS137">
        <v>0.87253141831238801</v>
      </c>
      <c r="CT137">
        <v>0.88510638297872302</v>
      </c>
      <c r="CU137">
        <v>0.95078740157480301</v>
      </c>
      <c r="CV137">
        <v>0.97580645161290303</v>
      </c>
      <c r="CW137">
        <v>0.98987341772151904</v>
      </c>
      <c r="CX137">
        <v>1.0562499999999999</v>
      </c>
      <c r="CY137">
        <v>1</v>
      </c>
      <c r="CZ137">
        <v>1.00516795865633</v>
      </c>
      <c r="DA137">
        <v>1</v>
      </c>
      <c r="DB137">
        <v>0.77083333333333304</v>
      </c>
      <c r="DC137" s="2" t="str">
        <f>IF(ABS(Table1[[#This Row],[RRyield]]&gt;0),Table1[[#This Row],[RRyield]]*Table1[[#This Row],[RRZn]],"")</f>
        <v/>
      </c>
      <c r="DD137" s="2" t="str">
        <f>IF(ABS(Table1[[#This Row],[RRyield]]&gt;0),Table1[[#This Row],[RRyield]]*Table1[[#This Row],[RRFe]],"")</f>
        <v/>
      </c>
      <c r="DE137" s="3" t="str">
        <f>IF(ABS(Table1[[#This Row],[RRyield]]&gt;0),Table1[[#This Row],[RRyield]]*Table1[[#This Row],[RRN]],"")</f>
        <v/>
      </c>
      <c r="DF137" s="3" t="str">
        <f>IF(ABS(Table1[[#This Row],[RRyield]]&gt;0),Table1[[#This Row],[RRyield]]*Table1[[#This Row],[RRP]],"")</f>
        <v/>
      </c>
    </row>
    <row r="138" spans="1:117">
      <c r="A138">
        <v>137</v>
      </c>
      <c r="B138">
        <v>98</v>
      </c>
      <c r="C138" t="s">
        <v>118</v>
      </c>
      <c r="D138" t="s">
        <v>119</v>
      </c>
      <c r="E138">
        <v>2010</v>
      </c>
      <c r="F138" t="s">
        <v>120</v>
      </c>
      <c r="G138" t="s">
        <v>121</v>
      </c>
      <c r="H138" t="s">
        <v>116</v>
      </c>
      <c r="L138" t="s">
        <v>110</v>
      </c>
      <c r="M138" t="s">
        <v>125</v>
      </c>
      <c r="N138">
        <v>80</v>
      </c>
      <c r="P138" t="s">
        <v>123</v>
      </c>
      <c r="R138">
        <v>0</v>
      </c>
      <c r="S138">
        <v>98</v>
      </c>
      <c r="T138">
        <v>980</v>
      </c>
      <c r="W138">
        <v>33.524999999999999</v>
      </c>
      <c r="X138">
        <v>11.2</v>
      </c>
      <c r="Z138">
        <v>1.2524999999999999</v>
      </c>
      <c r="AA138">
        <v>0.34599999999999997</v>
      </c>
      <c r="AB138">
        <v>0.3</v>
      </c>
      <c r="AC138">
        <v>992.5</v>
      </c>
      <c r="AD138">
        <v>2.2999999999999998</v>
      </c>
      <c r="AE138">
        <v>1.575E-2</v>
      </c>
      <c r="AF138">
        <v>0.13</v>
      </c>
      <c r="AG138">
        <v>68.05</v>
      </c>
      <c r="AH138">
        <v>3.85</v>
      </c>
      <c r="AI138">
        <v>1</v>
      </c>
      <c r="AJ138">
        <v>1</v>
      </c>
      <c r="AW138" t="s">
        <v>118</v>
      </c>
      <c r="AX138" t="s">
        <v>119</v>
      </c>
      <c r="AY138">
        <v>2010</v>
      </c>
      <c r="AZ138" t="s">
        <v>120</v>
      </c>
      <c r="BA138" t="s">
        <v>121</v>
      </c>
      <c r="BB138" t="s">
        <v>116</v>
      </c>
      <c r="BF138" t="s">
        <v>114</v>
      </c>
      <c r="BG138" t="s">
        <v>125</v>
      </c>
      <c r="BH138">
        <v>80</v>
      </c>
      <c r="BJ138" t="s">
        <v>123</v>
      </c>
      <c r="BL138">
        <v>1</v>
      </c>
      <c r="BM138">
        <v>98</v>
      </c>
      <c r="BN138">
        <v>981</v>
      </c>
      <c r="BQ138">
        <v>33.424999999999997</v>
      </c>
      <c r="BR138">
        <v>10.875</v>
      </c>
      <c r="BT138">
        <v>1.23</v>
      </c>
      <c r="BU138">
        <v>0.33975</v>
      </c>
      <c r="BV138">
        <v>0.29499999999999998</v>
      </c>
      <c r="BW138">
        <v>960</v>
      </c>
      <c r="BX138">
        <v>2.0750000000000002</v>
      </c>
      <c r="BY138">
        <v>1.575E-2</v>
      </c>
      <c r="BZ138">
        <v>0.12725</v>
      </c>
      <c r="CA138">
        <v>57.1</v>
      </c>
      <c r="CB138">
        <v>3.45</v>
      </c>
      <c r="CC138">
        <v>1</v>
      </c>
      <c r="CD138">
        <v>1</v>
      </c>
      <c r="CR138">
        <v>0.99701715137956703</v>
      </c>
      <c r="CS138">
        <v>0.97098214285714302</v>
      </c>
      <c r="CT138">
        <v>0.98203592814371299</v>
      </c>
      <c r="CU138">
        <v>0.98193641618497096</v>
      </c>
      <c r="CV138">
        <v>0.98333333333333295</v>
      </c>
      <c r="CW138">
        <v>0.96725440806045304</v>
      </c>
      <c r="CX138">
        <v>0.90217391304347805</v>
      </c>
      <c r="CY138">
        <v>1</v>
      </c>
      <c r="CZ138">
        <v>0.97884615384615403</v>
      </c>
      <c r="DA138">
        <v>0.83908890521675195</v>
      </c>
      <c r="DB138">
        <v>0.89610389610389596</v>
      </c>
      <c r="DC138" s="2" t="str">
        <f>IF(ABS(Table1[[#This Row],[RRyield]]&gt;0),Table1[[#This Row],[RRyield]]*Table1[[#This Row],[RRZn]],"")</f>
        <v/>
      </c>
      <c r="DD138" s="2" t="str">
        <f>IF(ABS(Table1[[#This Row],[RRyield]]&gt;0),Table1[[#This Row],[RRyield]]*Table1[[#This Row],[RRFe]],"")</f>
        <v/>
      </c>
      <c r="DE138" s="3" t="str">
        <f>IF(ABS(Table1[[#This Row],[RRyield]]&gt;0),Table1[[#This Row],[RRyield]]*Table1[[#This Row],[RRN]],"")</f>
        <v/>
      </c>
      <c r="DF138" s="3" t="str">
        <f>IF(ABS(Table1[[#This Row],[RRyield]]&gt;0),Table1[[#This Row],[RRyield]]*Table1[[#This Row],[RRP]],"")</f>
        <v/>
      </c>
    </row>
    <row r="139" spans="1:117">
      <c r="A139">
        <v>138</v>
      </c>
      <c r="B139">
        <v>99</v>
      </c>
      <c r="C139" t="s">
        <v>118</v>
      </c>
      <c r="D139" t="s">
        <v>119</v>
      </c>
      <c r="E139">
        <v>2010</v>
      </c>
      <c r="F139" t="s">
        <v>120</v>
      </c>
      <c r="G139" t="s">
        <v>121</v>
      </c>
      <c r="H139" t="s">
        <v>116</v>
      </c>
      <c r="L139" t="s">
        <v>110</v>
      </c>
      <c r="M139" t="s">
        <v>125</v>
      </c>
      <c r="N139">
        <v>80</v>
      </c>
      <c r="P139" t="s">
        <v>131</v>
      </c>
      <c r="R139">
        <v>0</v>
      </c>
      <c r="S139">
        <v>99</v>
      </c>
      <c r="T139">
        <v>990</v>
      </c>
      <c r="W139">
        <v>33.424999999999997</v>
      </c>
      <c r="X139">
        <v>11.525</v>
      </c>
      <c r="Z139">
        <v>1.2775000000000001</v>
      </c>
      <c r="AA139">
        <v>0.33474999999999999</v>
      </c>
      <c r="AB139">
        <v>0.28499999999999998</v>
      </c>
      <c r="AC139">
        <v>1030</v>
      </c>
      <c r="AD139">
        <v>2</v>
      </c>
      <c r="AE139">
        <v>1.4999999999999999E-2</v>
      </c>
      <c r="AF139">
        <v>0.1255</v>
      </c>
      <c r="AG139">
        <v>61.575000000000003</v>
      </c>
      <c r="AH139">
        <v>4.05</v>
      </c>
      <c r="AI139">
        <v>1</v>
      </c>
      <c r="AJ139">
        <v>1</v>
      </c>
      <c r="AW139" t="s">
        <v>118</v>
      </c>
      <c r="AX139" t="s">
        <v>119</v>
      </c>
      <c r="AY139">
        <v>2010</v>
      </c>
      <c r="AZ139" t="s">
        <v>120</v>
      </c>
      <c r="BA139" t="s">
        <v>121</v>
      </c>
      <c r="BB139" t="s">
        <v>116</v>
      </c>
      <c r="BF139" t="s">
        <v>114</v>
      </c>
      <c r="BG139" t="s">
        <v>125</v>
      </c>
      <c r="BH139">
        <v>80</v>
      </c>
      <c r="BJ139" t="s">
        <v>131</v>
      </c>
      <c r="BL139">
        <v>1</v>
      </c>
      <c r="BM139">
        <v>99</v>
      </c>
      <c r="BN139">
        <v>991</v>
      </c>
      <c r="BQ139">
        <v>34.299999999999997</v>
      </c>
      <c r="BR139">
        <v>11.5</v>
      </c>
      <c r="BT139">
        <v>1.2625</v>
      </c>
      <c r="BU139">
        <v>0.34549999999999997</v>
      </c>
      <c r="BV139">
        <v>0.3</v>
      </c>
      <c r="BW139">
        <v>1020</v>
      </c>
      <c r="BX139">
        <v>2.1749999999999998</v>
      </c>
      <c r="BY139">
        <v>1.6E-2</v>
      </c>
      <c r="BZ139">
        <v>0.1295</v>
      </c>
      <c r="CA139">
        <v>52.6</v>
      </c>
      <c r="CB139">
        <v>3.75</v>
      </c>
      <c r="CC139">
        <v>1</v>
      </c>
      <c r="CD139">
        <v>1</v>
      </c>
      <c r="CR139">
        <v>1.0261780104711999</v>
      </c>
      <c r="CS139">
        <v>0.99783080260303703</v>
      </c>
      <c r="CT139">
        <v>0.98825831702543998</v>
      </c>
      <c r="CU139">
        <v>1.0321135175504099</v>
      </c>
      <c r="CV139">
        <v>1.0526315789473699</v>
      </c>
      <c r="CW139">
        <v>0.990291262135922</v>
      </c>
      <c r="CX139">
        <v>1.0874999999999999</v>
      </c>
      <c r="CY139">
        <v>1.06666666666667</v>
      </c>
      <c r="CZ139">
        <v>1.03187250996016</v>
      </c>
      <c r="DA139">
        <v>0.85424279334145303</v>
      </c>
      <c r="DB139">
        <v>0.92592592592592604</v>
      </c>
      <c r="DC139" s="2" t="str">
        <f>IF(ABS(Table1[[#This Row],[RRyield]]&gt;0),Table1[[#This Row],[RRyield]]*Table1[[#This Row],[RRZn]],"")</f>
        <v/>
      </c>
      <c r="DD139" s="2" t="str">
        <f>IF(ABS(Table1[[#This Row],[RRyield]]&gt;0),Table1[[#This Row],[RRyield]]*Table1[[#This Row],[RRFe]],"")</f>
        <v/>
      </c>
      <c r="DE139" s="3" t="str">
        <f>IF(ABS(Table1[[#This Row],[RRyield]]&gt;0),Table1[[#This Row],[RRyield]]*Table1[[#This Row],[RRN]],"")</f>
        <v/>
      </c>
      <c r="DF139" s="3" t="str">
        <f>IF(ABS(Table1[[#This Row],[RRyield]]&gt;0),Table1[[#This Row],[RRyield]]*Table1[[#This Row],[RRP]],"")</f>
        <v/>
      </c>
    </row>
    <row r="141" spans="1:117">
      <c r="CR141">
        <f t="shared" ref="CR141:CW141" si="0">AVERAGE(CR35:CR61)</f>
        <v>0.91829636521116675</v>
      </c>
      <c r="CS141">
        <f t="shared" si="0"/>
        <v>0.96369299464524005</v>
      </c>
      <c r="CT141">
        <f t="shared" si="0"/>
        <v>0.95344678215995005</v>
      </c>
      <c r="CU141">
        <f t="shared" si="0"/>
        <v>0.94575991596386444</v>
      </c>
      <c r="CV141">
        <f t="shared" si="0"/>
        <v>1.0106482991777548</v>
      </c>
      <c r="CW141">
        <f t="shared" si="0"/>
        <v>0.96464870144667891</v>
      </c>
      <c r="CY141">
        <f t="shared" ref="CY141:DH141" si="1">AVERAGE(CY35,CY36,CY60,CY61)</f>
        <v>0.88500000000000001</v>
      </c>
      <c r="CZ141">
        <f t="shared" si="1"/>
        <v>1.0056142117149265</v>
      </c>
      <c r="DA141">
        <f t="shared" si="1"/>
        <v>0.97094856945844743</v>
      </c>
      <c r="DB141">
        <f t="shared" si="1"/>
        <v>0.92866894131520694</v>
      </c>
      <c r="DC141">
        <f t="shared" si="1"/>
        <v>1.2990449279178407</v>
      </c>
      <c r="DD141">
        <f t="shared" si="1"/>
        <v>1.4073086520131413</v>
      </c>
      <c r="DE141">
        <f t="shared" si="1"/>
        <v>1.3771995157168391</v>
      </c>
      <c r="DF141">
        <f t="shared" si="1"/>
        <v>1.4086499999999997</v>
      </c>
      <c r="DG141">
        <f t="shared" si="1"/>
        <v>1.5385500000000001</v>
      </c>
      <c r="DH141">
        <f t="shared" si="1"/>
        <v>1.4572749999999999</v>
      </c>
      <c r="DJ141">
        <f>AVERAGE(DJ35,DJ36,DJ60,DJ61)</f>
        <v>1.3814627795556782</v>
      </c>
      <c r="DK141">
        <f>AVERAGE(DK35,DK36,DK60,DK61)</f>
        <v>1.5732499999999998</v>
      </c>
      <c r="DL141">
        <f>AVERAGE(DL35,DL36,DL60,DL61)</f>
        <v>1.514</v>
      </c>
      <c r="DM141">
        <f>AVERAGE(DM35,DM36,DM60,DM61)</f>
        <v>1.446645</v>
      </c>
    </row>
    <row r="142" spans="1:117">
      <c r="CR142">
        <f t="shared" ref="CR142:CW142" si="2">(CR141-1)*100</f>
        <v>-8.1703634788833241</v>
      </c>
      <c r="CS142">
        <f t="shared" si="2"/>
        <v>-3.6307005354759947</v>
      </c>
      <c r="CT142">
        <f t="shared" si="2"/>
        <v>-4.655321784004995</v>
      </c>
      <c r="CU142">
        <f t="shared" si="2"/>
        <v>-5.4240084036135556</v>
      </c>
      <c r="CV142">
        <f t="shared" si="2"/>
        <v>1.0648299177754783</v>
      </c>
      <c r="CW142">
        <f t="shared" si="2"/>
        <v>-3.5351298553321087</v>
      </c>
      <c r="CY142">
        <f t="shared" ref="CY142:DH142" si="3">(CY141-1)*100</f>
        <v>-11.5</v>
      </c>
      <c r="CZ142">
        <f t="shared" si="3"/>
        <v>0.5614211714926487</v>
      </c>
      <c r="DA142">
        <f t="shared" si="3"/>
        <v>-2.905143054155257</v>
      </c>
      <c r="DB142">
        <f t="shared" si="3"/>
        <v>-7.1331058684793058</v>
      </c>
      <c r="DC142">
        <f t="shared" si="3"/>
        <v>29.904492791784065</v>
      </c>
      <c r="DD142">
        <f t="shared" si="3"/>
        <v>40.730865201314124</v>
      </c>
      <c r="DE142">
        <f t="shared" si="3"/>
        <v>37.719951571683907</v>
      </c>
      <c r="DF142">
        <f t="shared" si="3"/>
        <v>40.864999999999974</v>
      </c>
      <c r="DG142">
        <f t="shared" si="3"/>
        <v>53.855000000000011</v>
      </c>
      <c r="DH142">
        <f t="shared" si="3"/>
        <v>45.727499999999985</v>
      </c>
      <c r="DJ142">
        <f>(DJ141-1)*100</f>
        <v>38.146277955567818</v>
      </c>
      <c r="DK142">
        <f>(DK141-1)*100</f>
        <v>57.324999999999982</v>
      </c>
      <c r="DL142">
        <f>(DL141-1)*100</f>
        <v>51.4</v>
      </c>
      <c r="DM142">
        <f>(DM141-1)*100</f>
        <v>44.664499999999997</v>
      </c>
    </row>
    <row r="144" spans="1:117">
      <c r="CR144">
        <f t="shared" ref="CR144:CW144" si="4">(STDEV(CR35,CR36,CR60,CR61))/2</f>
        <v>3.8925901366056719E-2</v>
      </c>
      <c r="CS144">
        <f t="shared" si="4"/>
        <v>2.2611474164688439E-2</v>
      </c>
      <c r="CT144">
        <f t="shared" si="4"/>
        <v>9.5700956565278033E-3</v>
      </c>
      <c r="CU144">
        <f t="shared" si="4"/>
        <v>7.4040358644807376E-3</v>
      </c>
      <c r="CV144">
        <f t="shared" si="4"/>
        <v>1.697988809453119E-3</v>
      </c>
      <c r="CW144">
        <f t="shared" si="4"/>
        <v>2.0039544239659958E-2</v>
      </c>
      <c r="CY144">
        <f t="shared" ref="CY144:DH144" si="5">(STDEV(CY35,CY36,CY60,CY61))/2*1.96</f>
        <v>4.8999999999998031E-2</v>
      </c>
      <c r="CZ144">
        <f t="shared" si="5"/>
        <v>3.8790227188518364E-2</v>
      </c>
      <c r="DA144">
        <f t="shared" si="5"/>
        <v>8.4139331023150646E-2</v>
      </c>
      <c r="DB144">
        <f t="shared" si="5"/>
        <v>0.11548943802427712</v>
      </c>
      <c r="DC144">
        <f t="shared" si="5"/>
        <v>0.14068124774697785</v>
      </c>
      <c r="DD144">
        <f t="shared" si="5"/>
        <v>0.14936153739232413</v>
      </c>
      <c r="DE144">
        <f t="shared" si="5"/>
        <v>0.17209271159843828</v>
      </c>
      <c r="DF144">
        <f t="shared" si="5"/>
        <v>0.18627311599548585</v>
      </c>
      <c r="DG144">
        <f t="shared" si="5"/>
        <v>0.21123051490729114</v>
      </c>
      <c r="DH144">
        <f t="shared" si="5"/>
        <v>0.18938958088466071</v>
      </c>
      <c r="DJ144">
        <f>(STDEV(DJ35,DJ36,DJ60,DJ61))/2*1.96</f>
        <v>0.15493249439523668</v>
      </c>
      <c r="DK144">
        <f>(STDEV(DK35,DK36,DK60,DK61))/2*1.96</f>
        <v>0.20108456156553028</v>
      </c>
      <c r="DL144">
        <f>(STDEV(DL35,DL36,DL60,DL61))/2*1.96</f>
        <v>0.18220095060125202</v>
      </c>
      <c r="DM144">
        <f>(STDEV(DM35,DM36,DM60,DM61))/2*1.96</f>
        <v>0.20982270716656679</v>
      </c>
    </row>
    <row r="145" spans="96:117">
      <c r="CR145">
        <f t="shared" ref="CR145:CW145" si="6">(CR144)*100</f>
        <v>3.8925901366056719</v>
      </c>
      <c r="CS145">
        <f t="shared" si="6"/>
        <v>2.2611474164688441</v>
      </c>
      <c r="CT145">
        <f t="shared" si="6"/>
        <v>0.95700956565278028</v>
      </c>
      <c r="CU145">
        <f t="shared" si="6"/>
        <v>0.7404035864480738</v>
      </c>
      <c r="CV145">
        <f t="shared" si="6"/>
        <v>0.1697988809453119</v>
      </c>
      <c r="CW145">
        <f t="shared" si="6"/>
        <v>2.0039544239659959</v>
      </c>
      <c r="CY145">
        <f t="shared" ref="CY145:DH145" si="7">(CY144)*100</f>
        <v>4.8999999999998032</v>
      </c>
      <c r="CZ145">
        <f t="shared" si="7"/>
        <v>3.8790227188518362</v>
      </c>
      <c r="DA145">
        <f t="shared" si="7"/>
        <v>8.413933102315065</v>
      </c>
      <c r="DB145">
        <f t="shared" si="7"/>
        <v>11.548943802427711</v>
      </c>
      <c r="DC145">
        <f t="shared" si="7"/>
        <v>14.068124774697784</v>
      </c>
      <c r="DD145">
        <f t="shared" si="7"/>
        <v>14.936153739232413</v>
      </c>
      <c r="DE145">
        <f t="shared" si="7"/>
        <v>17.209271159843826</v>
      </c>
      <c r="DF145">
        <f t="shared" si="7"/>
        <v>18.627311599548584</v>
      </c>
      <c r="DG145">
        <f t="shared" si="7"/>
        <v>21.123051490729114</v>
      </c>
      <c r="DH145">
        <f t="shared" si="7"/>
        <v>18.93895808846607</v>
      </c>
      <c r="DJ145">
        <f>(DJ144)*100</f>
        <v>15.493249439523668</v>
      </c>
      <c r="DK145">
        <f>(DK144)*100</f>
        <v>20.108456156553029</v>
      </c>
      <c r="DL145">
        <f>(DL144)*100</f>
        <v>18.220095060125203</v>
      </c>
      <c r="DM145">
        <f>(DM144)*100</f>
        <v>20.982270716656679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J7"/>
  <sheetViews>
    <sheetView workbookViewId="0">
      <selection activeCell="CY3" sqref="CU3:CY3"/>
    </sheetView>
  </sheetViews>
  <sheetFormatPr defaultRowHeight="15"/>
  <cols>
    <col min="5" max="6" width="0" hidden="1" customWidth="1"/>
    <col min="9" max="16" width="0" hidden="1" customWidth="1"/>
    <col min="20" max="20" width="0" hidden="1" customWidth="1"/>
    <col min="30" max="31" width="0" hidden="1" customWidth="1"/>
    <col min="55" max="89" width="0" hidden="1" customWidth="1"/>
  </cols>
  <sheetData>
    <row r="1" spans="1:11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177</v>
      </c>
      <c r="CY1" t="s">
        <v>178</v>
      </c>
      <c r="CZ1" t="s">
        <v>188</v>
      </c>
      <c r="DA1" t="str">
        <f t="shared" ref="DA1:DI1" si="0">CONCATENATE("RR",DA5)</f>
        <v>RRNu</v>
      </c>
      <c r="DB1" t="str">
        <f t="shared" si="0"/>
        <v>RRPu</v>
      </c>
      <c r="DC1" t="str">
        <f t="shared" si="0"/>
        <v>RRKu</v>
      </c>
      <c r="DD1" t="str">
        <f t="shared" si="0"/>
        <v>RRSu</v>
      </c>
      <c r="DE1" t="str">
        <f t="shared" si="0"/>
        <v>RRBu</v>
      </c>
      <c r="DF1" t="str">
        <f t="shared" si="0"/>
        <v>RRCau</v>
      </c>
      <c r="DG1" t="str">
        <f t="shared" si="0"/>
        <v>RRMgu</v>
      </c>
      <c r="DH1" t="str">
        <f t="shared" si="0"/>
        <v>RRMnu</v>
      </c>
      <c r="DI1" t="str">
        <f t="shared" si="0"/>
        <v>RRCuu</v>
      </c>
    </row>
    <row r="2" spans="1:114">
      <c r="A2" t="s">
        <v>159</v>
      </c>
      <c r="B2">
        <v>2008</v>
      </c>
      <c r="C2" t="s">
        <v>173</v>
      </c>
      <c r="D2" t="s">
        <v>174</v>
      </c>
      <c r="E2" t="s">
        <v>109</v>
      </c>
      <c r="F2">
        <v>432</v>
      </c>
      <c r="G2" t="s">
        <v>110</v>
      </c>
      <c r="H2" t="s">
        <v>111</v>
      </c>
      <c r="I2">
        <v>0</v>
      </c>
      <c r="M2">
        <v>0</v>
      </c>
      <c r="N2">
        <v>94</v>
      </c>
      <c r="O2">
        <v>940</v>
      </c>
      <c r="P2" t="s">
        <v>113</v>
      </c>
      <c r="Q2">
        <v>110</v>
      </c>
      <c r="R2">
        <v>19.175000000000001</v>
      </c>
      <c r="S2">
        <v>14.5</v>
      </c>
      <c r="U2">
        <v>0.95499999999999996</v>
      </c>
      <c r="V2">
        <v>0.26574999999999999</v>
      </c>
      <c r="W2">
        <v>0.35</v>
      </c>
      <c r="X2">
        <v>860</v>
      </c>
      <c r="Y2">
        <v>4.3499999999999996</v>
      </c>
      <c r="Z2">
        <v>5.2500000000000003E-3</v>
      </c>
      <c r="AA2">
        <v>9.4E-2</v>
      </c>
      <c r="AB2">
        <v>3.7749999999999999</v>
      </c>
      <c r="AC2">
        <v>1.7749999999999999</v>
      </c>
      <c r="AD2">
        <v>0</v>
      </c>
      <c r="AE2">
        <v>2</v>
      </c>
      <c r="AF2">
        <f t="shared" ref="AF2:AQ3" si="1">R2*$Q2</f>
        <v>2109.25</v>
      </c>
      <c r="AG2">
        <f t="shared" si="1"/>
        <v>1595</v>
      </c>
      <c r="AH2">
        <f t="shared" si="1"/>
        <v>0</v>
      </c>
      <c r="AI2">
        <f t="shared" si="1"/>
        <v>105.05</v>
      </c>
      <c r="AJ2">
        <f t="shared" si="1"/>
        <v>29.232499999999998</v>
      </c>
      <c r="AK2">
        <f t="shared" si="1"/>
        <v>38.5</v>
      </c>
      <c r="AL2">
        <f t="shared" si="1"/>
        <v>94600</v>
      </c>
      <c r="AM2">
        <f t="shared" si="1"/>
        <v>478.49999999999994</v>
      </c>
      <c r="AN2">
        <f t="shared" si="1"/>
        <v>0.57750000000000001</v>
      </c>
      <c r="AO2">
        <f t="shared" si="1"/>
        <v>10.34</v>
      </c>
      <c r="AP2">
        <f t="shared" si="1"/>
        <v>415.25</v>
      </c>
      <c r="AQ2">
        <f t="shared" si="1"/>
        <v>195.25</v>
      </c>
      <c r="AR2" t="s">
        <v>172</v>
      </c>
      <c r="AS2" t="s">
        <v>159</v>
      </c>
      <c r="AT2">
        <v>2008</v>
      </c>
      <c r="AU2" t="s">
        <v>173</v>
      </c>
      <c r="AV2" t="s">
        <v>174</v>
      </c>
      <c r="AW2" t="s">
        <v>109</v>
      </c>
      <c r="AX2">
        <v>432</v>
      </c>
      <c r="AY2">
        <v>0</v>
      </c>
      <c r="AZ2">
        <v>432</v>
      </c>
      <c r="BA2" t="s">
        <v>114</v>
      </c>
      <c r="BB2" t="s">
        <v>111</v>
      </c>
      <c r="BC2">
        <v>0</v>
      </c>
      <c r="BG2">
        <v>1</v>
      </c>
      <c r="BH2">
        <v>94</v>
      </c>
      <c r="BI2">
        <v>941</v>
      </c>
      <c r="BJ2" t="s">
        <v>113</v>
      </c>
      <c r="BK2">
        <v>114</v>
      </c>
      <c r="BL2">
        <v>16.899999999999999</v>
      </c>
      <c r="BM2">
        <v>14.35</v>
      </c>
      <c r="BO2">
        <v>1.0225</v>
      </c>
      <c r="BP2">
        <v>0.24024999999999999</v>
      </c>
      <c r="BQ2">
        <v>0.34250000000000003</v>
      </c>
      <c r="BR2">
        <v>930</v>
      </c>
      <c r="BS2">
        <v>4.9249999999999998</v>
      </c>
      <c r="BT2">
        <v>5.7499999999999999E-3</v>
      </c>
      <c r="BU2">
        <v>8.5999999999999993E-2</v>
      </c>
      <c r="BV2">
        <v>3.6749999999999998</v>
      </c>
      <c r="BW2">
        <v>1.825</v>
      </c>
      <c r="BX2">
        <v>0</v>
      </c>
      <c r="BY2">
        <v>2</v>
      </c>
      <c r="BZ2">
        <f t="shared" ref="BZ2:CK3" si="2">BL2*$BK2</f>
        <v>1926.6</v>
      </c>
      <c r="CA2">
        <f t="shared" si="2"/>
        <v>1635.8999999999999</v>
      </c>
      <c r="CB2">
        <f t="shared" si="2"/>
        <v>0</v>
      </c>
      <c r="CC2">
        <f t="shared" si="2"/>
        <v>116.565</v>
      </c>
      <c r="CD2">
        <f t="shared" si="2"/>
        <v>27.388500000000001</v>
      </c>
      <c r="CE2">
        <f t="shared" si="2"/>
        <v>39.045000000000002</v>
      </c>
      <c r="CF2">
        <f t="shared" si="2"/>
        <v>106020</v>
      </c>
      <c r="CG2">
        <f t="shared" si="2"/>
        <v>561.44999999999993</v>
      </c>
      <c r="CH2">
        <f t="shared" si="2"/>
        <v>0.65549999999999997</v>
      </c>
      <c r="CI2">
        <f t="shared" si="2"/>
        <v>9.8039999999999985</v>
      </c>
      <c r="CJ2">
        <f t="shared" si="2"/>
        <v>418.95</v>
      </c>
      <c r="CK2">
        <f t="shared" si="2"/>
        <v>208.04999999999998</v>
      </c>
      <c r="CL2">
        <f>BK2/Q2</f>
        <v>1.0363636363636364</v>
      </c>
      <c r="CM2">
        <v>0.88135593220339004</v>
      </c>
      <c r="CN2">
        <v>0.98965517241379297</v>
      </c>
      <c r="CO2">
        <v>1.0706806282722501</v>
      </c>
      <c r="CP2">
        <v>0.90404515522107198</v>
      </c>
      <c r="CQ2">
        <v>0.97857142857142898</v>
      </c>
      <c r="CR2">
        <v>1.0813953488372099</v>
      </c>
      <c r="CS2">
        <v>1.1321839080459799</v>
      </c>
      <c r="CT2">
        <v>1.0952380952381</v>
      </c>
      <c r="CU2">
        <v>0.91489361702127603</v>
      </c>
      <c r="CV2">
        <v>0.97350993377483397</v>
      </c>
      <c r="CW2">
        <v>1.0281690140845099</v>
      </c>
      <c r="CX2" s="2">
        <f>BZ2/AF2</f>
        <v>0.91340523882896762</v>
      </c>
      <c r="CY2" s="2">
        <f t="shared" ref="CY2:DI3" si="3">CA2/AG2</f>
        <v>1.02564263322884</v>
      </c>
      <c r="CZ2" s="2" t="e">
        <f t="shared" si="3"/>
        <v>#DIV/0!</v>
      </c>
      <c r="DA2" s="2">
        <f t="shared" si="3"/>
        <v>1.1096144693003331</v>
      </c>
      <c r="DB2" s="2">
        <f t="shared" si="3"/>
        <v>0.9369195245018388</v>
      </c>
      <c r="DC2" s="2">
        <f t="shared" si="3"/>
        <v>1.0141558441558443</v>
      </c>
      <c r="DD2" s="2">
        <f t="shared" si="3"/>
        <v>1.1207188160676533</v>
      </c>
      <c r="DE2" s="2">
        <f t="shared" si="3"/>
        <v>1.1733542319749217</v>
      </c>
      <c r="DF2" s="2">
        <f t="shared" si="3"/>
        <v>1.1350649350649349</v>
      </c>
      <c r="DG2" s="2">
        <f t="shared" si="3"/>
        <v>0.94816247582205015</v>
      </c>
      <c r="DH2" s="2">
        <f t="shared" si="3"/>
        <v>1.0089102950030102</v>
      </c>
      <c r="DI2" s="2">
        <f t="shared" si="3"/>
        <v>1.0655569782330345</v>
      </c>
      <c r="DJ2" s="2"/>
    </row>
    <row r="3" spans="1:114">
      <c r="A3" t="s">
        <v>159</v>
      </c>
      <c r="B3">
        <v>2008</v>
      </c>
      <c r="C3" t="s">
        <v>173</v>
      </c>
      <c r="D3" t="s">
        <v>174</v>
      </c>
      <c r="E3" t="s">
        <v>109</v>
      </c>
      <c r="F3">
        <v>432</v>
      </c>
      <c r="G3" t="s">
        <v>110</v>
      </c>
      <c r="H3" t="s">
        <v>125</v>
      </c>
      <c r="I3">
        <v>157</v>
      </c>
      <c r="M3">
        <v>0</v>
      </c>
      <c r="N3">
        <v>96</v>
      </c>
      <c r="O3">
        <v>960</v>
      </c>
      <c r="P3" t="s">
        <v>113</v>
      </c>
      <c r="Q3">
        <v>137</v>
      </c>
      <c r="R3">
        <v>18.05</v>
      </c>
      <c r="S3">
        <v>17.524999999999999</v>
      </c>
      <c r="U3">
        <v>1.2150000000000001</v>
      </c>
      <c r="V3">
        <v>0.23549999999999999</v>
      </c>
      <c r="W3">
        <v>0.33</v>
      </c>
      <c r="X3">
        <v>965</v>
      </c>
      <c r="Y3">
        <v>4.3499999999999996</v>
      </c>
      <c r="Z3">
        <v>6.4999999999999997E-3</v>
      </c>
      <c r="AA3">
        <v>8.9249999999999996E-2</v>
      </c>
      <c r="AB3">
        <v>3.9</v>
      </c>
      <c r="AC3">
        <v>2.4750000000000001</v>
      </c>
      <c r="AD3">
        <v>0</v>
      </c>
      <c r="AE3">
        <v>1</v>
      </c>
      <c r="AF3">
        <f t="shared" si="1"/>
        <v>2472.85</v>
      </c>
      <c r="AG3">
        <f t="shared" si="1"/>
        <v>2400.9249999999997</v>
      </c>
      <c r="AH3">
        <f t="shared" si="1"/>
        <v>0</v>
      </c>
      <c r="AI3">
        <f t="shared" si="1"/>
        <v>166.45500000000001</v>
      </c>
      <c r="AJ3">
        <f t="shared" si="1"/>
        <v>32.263500000000001</v>
      </c>
      <c r="AK3">
        <f t="shared" si="1"/>
        <v>45.21</v>
      </c>
      <c r="AL3">
        <f t="shared" si="1"/>
        <v>132205</v>
      </c>
      <c r="AM3">
        <f t="shared" si="1"/>
        <v>595.94999999999993</v>
      </c>
      <c r="AN3">
        <f t="shared" si="1"/>
        <v>0.89049999999999996</v>
      </c>
      <c r="AO3">
        <f t="shared" si="1"/>
        <v>12.22725</v>
      </c>
      <c r="AP3">
        <f t="shared" si="1"/>
        <v>534.29999999999995</v>
      </c>
      <c r="AQ3">
        <f t="shared" si="1"/>
        <v>339.07499999999999</v>
      </c>
      <c r="AR3" t="s">
        <v>172</v>
      </c>
      <c r="AS3" t="s">
        <v>159</v>
      </c>
      <c r="AT3">
        <v>2008</v>
      </c>
      <c r="AU3" t="s">
        <v>173</v>
      </c>
      <c r="AV3" t="s">
        <v>174</v>
      </c>
      <c r="AW3" t="s">
        <v>109</v>
      </c>
      <c r="AX3">
        <v>432</v>
      </c>
      <c r="AY3">
        <v>0</v>
      </c>
      <c r="AZ3">
        <v>432</v>
      </c>
      <c r="BA3" t="s">
        <v>114</v>
      </c>
      <c r="BB3" t="s">
        <v>125</v>
      </c>
      <c r="BC3">
        <v>157</v>
      </c>
      <c r="BG3">
        <v>1</v>
      </c>
      <c r="BH3">
        <v>96</v>
      </c>
      <c r="BI3">
        <v>961</v>
      </c>
      <c r="BJ3" t="s">
        <v>113</v>
      </c>
      <c r="BK3">
        <v>139</v>
      </c>
      <c r="BL3">
        <v>16.75</v>
      </c>
      <c r="BM3">
        <v>16.350000000000001</v>
      </c>
      <c r="BO3">
        <v>1.0725</v>
      </c>
      <c r="BP3">
        <v>0.2185</v>
      </c>
      <c r="BQ3">
        <v>0.32</v>
      </c>
      <c r="BR3">
        <v>947.5</v>
      </c>
      <c r="BS3">
        <v>4.4749999999999996</v>
      </c>
      <c r="BT3">
        <v>5.0000000000000001E-3</v>
      </c>
      <c r="BU3">
        <v>8.1000000000000003E-2</v>
      </c>
      <c r="BV3">
        <v>3.375</v>
      </c>
      <c r="BW3">
        <v>2.15</v>
      </c>
      <c r="BX3">
        <v>0</v>
      </c>
      <c r="BY3">
        <v>1</v>
      </c>
      <c r="BZ3">
        <f t="shared" si="2"/>
        <v>2328.25</v>
      </c>
      <c r="CA3">
        <f t="shared" si="2"/>
        <v>2272.65</v>
      </c>
      <c r="CB3">
        <f t="shared" si="2"/>
        <v>0</v>
      </c>
      <c r="CC3">
        <f t="shared" si="2"/>
        <v>149.07750000000001</v>
      </c>
      <c r="CD3">
        <f t="shared" si="2"/>
        <v>30.371500000000001</v>
      </c>
      <c r="CE3">
        <f t="shared" si="2"/>
        <v>44.480000000000004</v>
      </c>
      <c r="CF3">
        <f t="shared" si="2"/>
        <v>131702.5</v>
      </c>
      <c r="CG3">
        <f t="shared" si="2"/>
        <v>622.02499999999998</v>
      </c>
      <c r="CH3">
        <f t="shared" si="2"/>
        <v>0.69500000000000006</v>
      </c>
      <c r="CI3">
        <f t="shared" si="2"/>
        <v>11.259</v>
      </c>
      <c r="CJ3">
        <f t="shared" si="2"/>
        <v>469.125</v>
      </c>
      <c r="CK3">
        <f t="shared" si="2"/>
        <v>298.84999999999997</v>
      </c>
      <c r="CL3">
        <f>BK3/Q3</f>
        <v>1.0145985401459854</v>
      </c>
      <c r="CM3">
        <v>0.92797783933517997</v>
      </c>
      <c r="CN3">
        <v>0.93295292439372302</v>
      </c>
      <c r="CO3">
        <v>0.88271604938271597</v>
      </c>
      <c r="CP3">
        <v>0.92781316348195297</v>
      </c>
      <c r="CQ3">
        <v>0.96969696969696995</v>
      </c>
      <c r="CR3">
        <v>0.98186528497409298</v>
      </c>
      <c r="CS3">
        <v>1.0287356321839101</v>
      </c>
      <c r="CT3">
        <v>0.76923076923076905</v>
      </c>
      <c r="CU3">
        <v>0.90756302521008403</v>
      </c>
      <c r="CV3">
        <v>0.86538461538461497</v>
      </c>
      <c r="CW3">
        <v>0.86868686868686895</v>
      </c>
      <c r="CX3" s="2">
        <f>BZ3/AF3</f>
        <v>0.94152496107729955</v>
      </c>
      <c r="CY3" s="2">
        <f t="shared" si="3"/>
        <v>0.9465726751147997</v>
      </c>
      <c r="CZ3" s="2" t="e">
        <f t="shared" si="3"/>
        <v>#DIV/0!</v>
      </c>
      <c r="DA3" s="2">
        <f t="shared" si="3"/>
        <v>0.89560241506713534</v>
      </c>
      <c r="DB3" s="2">
        <f t="shared" si="3"/>
        <v>0.94135788119701835</v>
      </c>
      <c r="DC3" s="2">
        <f t="shared" si="3"/>
        <v>0.98385312983853135</v>
      </c>
      <c r="DD3" s="2">
        <f t="shared" si="3"/>
        <v>0.99619908475473695</v>
      </c>
      <c r="DE3" s="2">
        <f t="shared" si="3"/>
        <v>1.0437536706099506</v>
      </c>
      <c r="DF3" s="2">
        <f t="shared" si="3"/>
        <v>0.78046041549691192</v>
      </c>
      <c r="DG3" s="2">
        <f t="shared" si="3"/>
        <v>0.92081212046862548</v>
      </c>
      <c r="DH3" s="2">
        <f t="shared" si="3"/>
        <v>0.87801796743402594</v>
      </c>
      <c r="DI3" s="2">
        <f t="shared" si="3"/>
        <v>0.88136842881368427</v>
      </c>
      <c r="DJ3" s="2"/>
    </row>
    <row r="4" spans="1:114">
      <c r="CL4">
        <f t="shared" ref="CL4:DI4" si="4">CL3/CL2</f>
        <v>0.9789985913689333</v>
      </c>
      <c r="CM4">
        <f t="shared" si="4"/>
        <v>1.0528979330918387</v>
      </c>
      <c r="CN4">
        <f t="shared" si="4"/>
        <v>0.94270504555463319</v>
      </c>
      <c r="CO4">
        <f t="shared" si="4"/>
        <v>0.82444384074376009</v>
      </c>
      <c r="CP4">
        <f t="shared" si="4"/>
        <v>1.0262907313020984</v>
      </c>
      <c r="CQ4">
        <f t="shared" si="4"/>
        <v>0.99093120990931194</v>
      </c>
      <c r="CR4">
        <f t="shared" si="4"/>
        <v>0.90796144632012854</v>
      </c>
      <c r="CS4">
        <f t="shared" si="4"/>
        <v>0.90862944162436499</v>
      </c>
      <c r="CT4">
        <f t="shared" si="4"/>
        <v>0.70234113712374258</v>
      </c>
      <c r="CU4">
        <f t="shared" si="4"/>
        <v>0.99198749267148778</v>
      </c>
      <c r="CV4">
        <f t="shared" si="4"/>
        <v>0.88893249607535318</v>
      </c>
      <c r="CW4">
        <f t="shared" si="4"/>
        <v>0.84488722844887021</v>
      </c>
      <c r="CX4">
        <f t="shared" si="4"/>
        <v>1.0307855933521717</v>
      </c>
      <c r="CY4">
        <f t="shared" si="4"/>
        <v>0.92290691167437233</v>
      </c>
      <c r="CZ4" t="e">
        <f t="shared" si="4"/>
        <v>#DIV/0!</v>
      </c>
      <c r="DA4">
        <f t="shared" si="4"/>
        <v>0.80712935875093361</v>
      </c>
      <c r="DB4">
        <f t="shared" si="4"/>
        <v>1.0047371802797465</v>
      </c>
      <c r="DC4">
        <f t="shared" si="4"/>
        <v>0.97012025864472928</v>
      </c>
      <c r="DD4">
        <f t="shared" si="4"/>
        <v>0.88889297696470582</v>
      </c>
      <c r="DE4">
        <f t="shared" si="4"/>
        <v>0.88954694342659424</v>
      </c>
      <c r="DF4">
        <f t="shared" si="4"/>
        <v>0.68759098390460216</v>
      </c>
      <c r="DG4">
        <f t="shared" si="4"/>
        <v>0.97115435798098626</v>
      </c>
      <c r="DH4">
        <f t="shared" si="4"/>
        <v>0.87026366147984069</v>
      </c>
      <c r="DI4">
        <f t="shared" si="4"/>
        <v>0.8271434065170481</v>
      </c>
    </row>
    <row r="5" spans="1:114">
      <c r="DA5" t="s">
        <v>179</v>
      </c>
      <c r="DB5" t="s">
        <v>180</v>
      </c>
      <c r="DC5" t="s">
        <v>181</v>
      </c>
      <c r="DD5" t="s">
        <v>182</v>
      </c>
      <c r="DE5" t="s">
        <v>183</v>
      </c>
      <c r="DF5" t="s">
        <v>184</v>
      </c>
      <c r="DG5" t="s">
        <v>185</v>
      </c>
      <c r="DH5" t="s">
        <v>186</v>
      </c>
      <c r="DI5" t="s">
        <v>187</v>
      </c>
    </row>
    <row r="6" spans="1:114">
      <c r="CX6">
        <f>(CX2-1)*100</f>
        <v>-8.6594761171032371</v>
      </c>
      <c r="CY6">
        <f t="shared" ref="CY6:DI6" si="5">(CY2-1)*100</f>
        <v>2.5642633228839973</v>
      </c>
      <c r="CZ6" t="e">
        <f t="shared" si="5"/>
        <v>#DIV/0!</v>
      </c>
      <c r="DA6">
        <f>(DA2-1)*100</f>
        <v>10.961446930033315</v>
      </c>
      <c r="DB6">
        <f t="shared" si="5"/>
        <v>-6.3080475498161199</v>
      </c>
      <c r="DC6">
        <f t="shared" si="5"/>
        <v>1.4155844155844255</v>
      </c>
      <c r="DD6">
        <f t="shared" si="5"/>
        <v>12.071881606765334</v>
      </c>
      <c r="DE6">
        <f t="shared" si="5"/>
        <v>17.335423197492172</v>
      </c>
      <c r="DF6">
        <f t="shared" si="5"/>
        <v>13.506493506493488</v>
      </c>
      <c r="DG6">
        <f t="shared" si="5"/>
        <v>-5.1837524177949845</v>
      </c>
      <c r="DH6">
        <f t="shared" si="5"/>
        <v>0.89102950030102157</v>
      </c>
      <c r="DI6">
        <f t="shared" si="5"/>
        <v>6.5556978233034524</v>
      </c>
    </row>
    <row r="7" spans="1:114">
      <c r="CX7">
        <f>(CX3-1)*100</f>
        <v>-5.8475038922700451</v>
      </c>
      <c r="CY7">
        <f t="shared" ref="CY7:DI7" si="6">(CY3-1)*100</f>
        <v>-5.3427324885200296</v>
      </c>
      <c r="CZ7" t="e">
        <f t="shared" si="6"/>
        <v>#DIV/0!</v>
      </c>
      <c r="DA7">
        <f t="shared" si="6"/>
        <v>-10.439758493286465</v>
      </c>
      <c r="DB7">
        <f t="shared" si="6"/>
        <v>-5.8642118802981642</v>
      </c>
      <c r="DC7">
        <f t="shared" si="6"/>
        <v>-1.6146870161468652</v>
      </c>
      <c r="DD7">
        <f t="shared" si="6"/>
        <v>-0.38009152452630479</v>
      </c>
      <c r="DE7">
        <f t="shared" si="6"/>
        <v>4.3753670609950612</v>
      </c>
      <c r="DF7">
        <f t="shared" si="6"/>
        <v>-21.953958450308807</v>
      </c>
      <c r="DG7">
        <f t="shared" si="6"/>
        <v>-7.9187879531374517</v>
      </c>
      <c r="DH7">
        <f t="shared" si="6"/>
        <v>-12.198203256597406</v>
      </c>
      <c r="DI7">
        <f t="shared" si="6"/>
        <v>-11.863157118631573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4765"/>
  <sheetViews>
    <sheetView topLeftCell="J37" zoomScaleNormal="100" workbookViewId="0">
      <selection activeCell="R40" sqref="R40"/>
    </sheetView>
  </sheetViews>
  <sheetFormatPr defaultRowHeight="15"/>
  <cols>
    <col min="3" max="3" width="12.140625" customWidth="1"/>
    <col min="15" max="15" width="9.140625" style="2"/>
    <col min="18" max="18" width="9.140625" style="2"/>
    <col min="20" max="20" width="10" customWidth="1"/>
    <col min="29" max="29" width="11" customWidth="1"/>
    <col min="30" max="30" width="9.140625" customWidth="1"/>
    <col min="31" max="31" width="9.7109375" customWidth="1"/>
    <col min="32" max="32" width="11.5703125" customWidth="1"/>
    <col min="33" max="33" width="19.5703125" customWidth="1"/>
    <col min="34" max="34" width="14" customWidth="1"/>
    <col min="35" max="35" width="26.28515625" customWidth="1"/>
    <col min="36" max="36" width="11.140625" customWidth="1"/>
  </cols>
  <sheetData>
    <row r="1" spans="1:36" ht="52.5" thickBot="1">
      <c r="A1" t="s">
        <v>393</v>
      </c>
      <c r="B1" t="s">
        <v>394</v>
      </c>
      <c r="C1" t="s">
        <v>395</v>
      </c>
      <c r="D1" t="s">
        <v>396</v>
      </c>
      <c r="E1" t="s">
        <v>392</v>
      </c>
      <c r="F1" t="s">
        <v>397</v>
      </c>
      <c r="G1" t="s">
        <v>398</v>
      </c>
      <c r="H1" t="s">
        <v>399</v>
      </c>
      <c r="I1" t="s">
        <v>400</v>
      </c>
      <c r="J1" t="s">
        <v>401</v>
      </c>
      <c r="K1" t="s">
        <v>402</v>
      </c>
      <c r="L1" t="s">
        <v>403</v>
      </c>
      <c r="M1" t="s">
        <v>404</v>
      </c>
      <c r="N1" s="10" t="s">
        <v>405</v>
      </c>
      <c r="O1" t="s">
        <v>347</v>
      </c>
      <c r="P1" t="s">
        <v>96</v>
      </c>
      <c r="Q1" t="s">
        <v>199</v>
      </c>
      <c r="R1" t="s">
        <v>200</v>
      </c>
      <c r="T1" s="6" t="s">
        <v>200</v>
      </c>
      <c r="U1" t="s">
        <v>200</v>
      </c>
      <c r="V1" s="5" t="s">
        <v>198</v>
      </c>
      <c r="W1" s="7" t="s">
        <v>201</v>
      </c>
      <c r="X1" t="s">
        <v>208</v>
      </c>
      <c r="Z1" s="11" t="s">
        <v>205</v>
      </c>
      <c r="AC1" t="s">
        <v>176</v>
      </c>
      <c r="AD1" t="s">
        <v>0</v>
      </c>
      <c r="AE1" t="s">
        <v>1</v>
      </c>
      <c r="AF1" t="s">
        <v>400</v>
      </c>
      <c r="AG1" t="s">
        <v>6</v>
      </c>
      <c r="AH1" t="s">
        <v>11</v>
      </c>
      <c r="AI1" t="s">
        <v>14</v>
      </c>
      <c r="AJ1" t="s">
        <v>15</v>
      </c>
    </row>
    <row r="2" spans="1:36" ht="15.75" thickTop="1">
      <c r="C2" t="s">
        <v>159</v>
      </c>
      <c r="D2">
        <v>2001</v>
      </c>
      <c r="H2" t="s">
        <v>160</v>
      </c>
      <c r="I2" t="s">
        <v>406</v>
      </c>
      <c r="N2" s="8" t="s">
        <v>202</v>
      </c>
      <c r="O2" s="2">
        <f>(Table13[[#This Row],[RRN]]-1)*100</f>
        <v>3.0480656506449932</v>
      </c>
      <c r="P2">
        <v>1.0304806565064499</v>
      </c>
      <c r="Q2">
        <v>50</v>
      </c>
      <c r="R2" s="2" t="s">
        <v>258</v>
      </c>
      <c r="T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Champaign_Illinois2001soybeanours</v>
      </c>
      <c r="U2" t="s">
        <v>258</v>
      </c>
      <c r="V2" s="4">
        <v>4</v>
      </c>
      <c r="W2" s="7">
        <v>130</v>
      </c>
      <c r="X2" s="9" t="s">
        <v>258</v>
      </c>
      <c r="Z2" s="9" t="s">
        <v>110</v>
      </c>
      <c r="AA2" t="str">
        <f>IF(U2=X2,"wow","")</f>
        <v>wow</v>
      </c>
      <c r="AC2">
        <v>101</v>
      </c>
      <c r="AD2">
        <v>65</v>
      </c>
      <c r="AE2" t="s">
        <v>158</v>
      </c>
      <c r="AF2" t="s">
        <v>161</v>
      </c>
      <c r="AG2" t="s">
        <v>109</v>
      </c>
      <c r="AH2" t="s">
        <v>111</v>
      </c>
      <c r="AJ2" s="1">
        <v>35576</v>
      </c>
    </row>
    <row r="3" spans="1:36">
      <c r="C3" t="s">
        <v>159</v>
      </c>
      <c r="D3">
        <v>2001</v>
      </c>
      <c r="H3" t="s">
        <v>160</v>
      </c>
      <c r="I3" t="s">
        <v>406</v>
      </c>
      <c r="N3" s="8" t="s">
        <v>202</v>
      </c>
      <c r="O3" s="2">
        <f>(Table13[[#This Row],[RRN]]-1)*100</f>
        <v>0.24630541871899503</v>
      </c>
      <c r="P3">
        <v>1.00246305418719</v>
      </c>
      <c r="Q3">
        <v>51</v>
      </c>
      <c r="R3" s="2" t="s">
        <v>259</v>
      </c>
      <c r="T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Champaign_Illinois2001soybeanours</v>
      </c>
      <c r="U3" t="s">
        <v>259</v>
      </c>
      <c r="V3" s="4">
        <v>4</v>
      </c>
      <c r="W3" s="7">
        <v>132</v>
      </c>
      <c r="X3" s="9" t="s">
        <v>259</v>
      </c>
      <c r="Z3" s="9" t="s">
        <v>110</v>
      </c>
      <c r="AA3" t="str">
        <f t="shared" ref="AA3:AA66" si="0">IF(U3=X3,"wow","")</f>
        <v>wow</v>
      </c>
      <c r="AC3">
        <v>102</v>
      </c>
      <c r="AD3">
        <v>66</v>
      </c>
      <c r="AE3" t="s">
        <v>158</v>
      </c>
      <c r="AF3" t="s">
        <v>162</v>
      </c>
      <c r="AG3" t="s">
        <v>109</v>
      </c>
      <c r="AH3" t="s">
        <v>111</v>
      </c>
      <c r="AJ3" s="1">
        <v>35576</v>
      </c>
    </row>
    <row r="4" spans="1:36">
      <c r="C4" t="s">
        <v>159</v>
      </c>
      <c r="D4">
        <v>2001</v>
      </c>
      <c r="H4" t="s">
        <v>160</v>
      </c>
      <c r="I4" t="s">
        <v>406</v>
      </c>
      <c r="N4" s="8" t="s">
        <v>202</v>
      </c>
      <c r="O4" s="2">
        <f>(Table13[[#This Row],[RRN]]-1)*100</f>
        <v>-1.5000000000000013</v>
      </c>
      <c r="P4">
        <v>0.98499999999999999</v>
      </c>
      <c r="Q4">
        <v>52</v>
      </c>
      <c r="R4" s="2" t="s">
        <v>260</v>
      </c>
      <c r="T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Champaign_Illinois2001soybeanours</v>
      </c>
      <c r="U4" t="s">
        <v>260</v>
      </c>
      <c r="V4" s="4">
        <v>4</v>
      </c>
      <c r="W4" s="7">
        <v>134</v>
      </c>
      <c r="X4" s="9" t="s">
        <v>260</v>
      </c>
      <c r="Z4" s="9" t="s">
        <v>110</v>
      </c>
      <c r="AA4" t="str">
        <f t="shared" si="0"/>
        <v>wow</v>
      </c>
      <c r="AC4">
        <v>103</v>
      </c>
      <c r="AD4">
        <v>67</v>
      </c>
      <c r="AE4" t="s">
        <v>158</v>
      </c>
      <c r="AF4" t="s">
        <v>163</v>
      </c>
      <c r="AG4" t="s">
        <v>109</v>
      </c>
      <c r="AH4" t="s">
        <v>111</v>
      </c>
      <c r="AJ4" s="1">
        <v>35576</v>
      </c>
    </row>
    <row r="5" spans="1:36">
      <c r="C5" t="s">
        <v>159</v>
      </c>
      <c r="D5">
        <v>2001</v>
      </c>
      <c r="H5" t="s">
        <v>160</v>
      </c>
      <c r="I5" t="s">
        <v>406</v>
      </c>
      <c r="N5" s="8" t="s">
        <v>202</v>
      </c>
      <c r="O5" s="2">
        <f>(Table13[[#This Row],[RRN]]-1)*100</f>
        <v>2.1839563208740032</v>
      </c>
      <c r="P5">
        <v>1.02183956320874</v>
      </c>
      <c r="Q5">
        <v>53</v>
      </c>
      <c r="R5" s="2" t="s">
        <v>261</v>
      </c>
      <c r="T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Champaign_Illinois2001soybeanours</v>
      </c>
      <c r="U5" t="s">
        <v>261</v>
      </c>
      <c r="V5" s="4">
        <v>4</v>
      </c>
      <c r="W5" s="7">
        <v>136</v>
      </c>
      <c r="X5" s="9" t="s">
        <v>261</v>
      </c>
      <c r="Z5" s="9" t="s">
        <v>110</v>
      </c>
      <c r="AA5" t="str">
        <f t="shared" si="0"/>
        <v>wow</v>
      </c>
      <c r="AC5">
        <v>104</v>
      </c>
      <c r="AD5">
        <v>68</v>
      </c>
      <c r="AE5" t="s">
        <v>158</v>
      </c>
      <c r="AF5" t="s">
        <v>164</v>
      </c>
      <c r="AG5" t="s">
        <v>109</v>
      </c>
      <c r="AH5" t="s">
        <v>111</v>
      </c>
      <c r="AJ5" s="1">
        <v>35576</v>
      </c>
    </row>
    <row r="6" spans="1:36">
      <c r="C6" t="s">
        <v>159</v>
      </c>
      <c r="D6">
        <v>2001</v>
      </c>
      <c r="H6" t="s">
        <v>160</v>
      </c>
      <c r="I6" t="s">
        <v>406</v>
      </c>
      <c r="N6" s="8" t="s">
        <v>202</v>
      </c>
      <c r="O6" s="2">
        <f>(Table13[[#This Row],[RRN]]-1)*100</f>
        <v>0.8935824532900094</v>
      </c>
      <c r="P6">
        <v>1.0089358245329001</v>
      </c>
      <c r="Q6">
        <v>54</v>
      </c>
      <c r="R6" s="2" t="s">
        <v>262</v>
      </c>
      <c r="T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Champaign_Illinois2001soybeanours</v>
      </c>
      <c r="U6" t="s">
        <v>262</v>
      </c>
      <c r="V6" s="4">
        <v>4</v>
      </c>
      <c r="W6" s="7">
        <v>138</v>
      </c>
      <c r="X6" s="9" t="s">
        <v>262</v>
      </c>
      <c r="Z6" s="9" t="s">
        <v>110</v>
      </c>
      <c r="AA6" t="str">
        <f t="shared" si="0"/>
        <v>wow</v>
      </c>
      <c r="AC6">
        <v>105</v>
      </c>
      <c r="AD6">
        <v>69</v>
      </c>
      <c r="AE6" t="s">
        <v>158</v>
      </c>
      <c r="AF6" t="s">
        <v>165</v>
      </c>
      <c r="AG6" t="s">
        <v>109</v>
      </c>
      <c r="AH6" t="s">
        <v>111</v>
      </c>
      <c r="AJ6" s="1">
        <v>35576</v>
      </c>
    </row>
    <row r="7" spans="1:36">
      <c r="C7" t="s">
        <v>159</v>
      </c>
      <c r="D7">
        <v>2001</v>
      </c>
      <c r="H7" t="s">
        <v>160</v>
      </c>
      <c r="I7" t="s">
        <v>406</v>
      </c>
      <c r="N7" s="8" t="s">
        <v>202</v>
      </c>
      <c r="O7" s="2">
        <f>(Table13[[#This Row],[RRN]]-1)*100</f>
        <v>0.27269185820000263</v>
      </c>
      <c r="P7">
        <v>1.002726918582</v>
      </c>
      <c r="Q7">
        <v>55</v>
      </c>
      <c r="R7" s="2" t="s">
        <v>263</v>
      </c>
      <c r="T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Champaign_Illinois2001soybeanours</v>
      </c>
      <c r="U7" t="s">
        <v>263</v>
      </c>
      <c r="V7" s="4">
        <v>4</v>
      </c>
      <c r="W7" s="7">
        <v>140</v>
      </c>
      <c r="X7" s="9" t="s">
        <v>263</v>
      </c>
      <c r="Z7" s="9" t="s">
        <v>110</v>
      </c>
      <c r="AA7" t="str">
        <f t="shared" si="0"/>
        <v>wow</v>
      </c>
      <c r="AC7">
        <v>107</v>
      </c>
      <c r="AD7">
        <v>70</v>
      </c>
      <c r="AE7" t="s">
        <v>158</v>
      </c>
      <c r="AF7" t="s">
        <v>166</v>
      </c>
      <c r="AG7" t="s">
        <v>109</v>
      </c>
      <c r="AH7" t="s">
        <v>111</v>
      </c>
      <c r="AJ7" s="1">
        <v>35576</v>
      </c>
    </row>
    <row r="8" spans="1:36">
      <c r="C8" t="s">
        <v>159</v>
      </c>
      <c r="D8">
        <v>2001</v>
      </c>
      <c r="H8" t="s">
        <v>160</v>
      </c>
      <c r="I8" t="s">
        <v>406</v>
      </c>
      <c r="N8" s="8" t="s">
        <v>202</v>
      </c>
      <c r="O8" s="2">
        <f>(Table13[[#This Row],[RRN]]-1)*100</f>
        <v>-0.352526439483003</v>
      </c>
      <c r="P8">
        <v>0.99647473560516997</v>
      </c>
      <c r="Q8">
        <v>56</v>
      </c>
      <c r="R8" s="2" t="s">
        <v>264</v>
      </c>
      <c r="T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Champaign_Illinois2001soybeanours</v>
      </c>
      <c r="U8" t="s">
        <v>264</v>
      </c>
      <c r="V8" s="4">
        <v>4</v>
      </c>
      <c r="W8" s="7">
        <v>142</v>
      </c>
      <c r="X8" s="9" t="s">
        <v>264</v>
      </c>
      <c r="Z8" s="9" t="s">
        <v>110</v>
      </c>
      <c r="AA8" t="str">
        <f t="shared" si="0"/>
        <v>wow</v>
      </c>
      <c r="AC8">
        <v>108</v>
      </c>
      <c r="AD8">
        <v>71</v>
      </c>
      <c r="AE8" t="s">
        <v>158</v>
      </c>
      <c r="AF8" t="s">
        <v>167</v>
      </c>
      <c r="AG8" t="s">
        <v>109</v>
      </c>
      <c r="AH8" t="s">
        <v>111</v>
      </c>
      <c r="AJ8" s="1">
        <v>35576</v>
      </c>
    </row>
    <row r="9" spans="1:36">
      <c r="C9" t="s">
        <v>159</v>
      </c>
      <c r="D9">
        <v>2002</v>
      </c>
      <c r="H9" t="s">
        <v>160</v>
      </c>
      <c r="I9" t="s">
        <v>406</v>
      </c>
      <c r="N9" s="8" t="s">
        <v>202</v>
      </c>
      <c r="O9" s="2">
        <f>(Table13[[#This Row],[RRN]]-1)*100</f>
        <v>-0.41075429424940468</v>
      </c>
      <c r="P9">
        <v>0.99589245705750595</v>
      </c>
      <c r="Q9">
        <v>57</v>
      </c>
      <c r="R9" s="2" t="s">
        <v>265</v>
      </c>
      <c r="T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Champaign_Illinois2002soybeanours</v>
      </c>
      <c r="U9" t="s">
        <v>265</v>
      </c>
      <c r="V9" s="4">
        <v>4</v>
      </c>
      <c r="W9" s="7">
        <v>144</v>
      </c>
      <c r="X9" s="9" t="s">
        <v>265</v>
      </c>
      <c r="Z9" s="9" t="s">
        <v>110</v>
      </c>
      <c r="AA9" t="str">
        <f t="shared" si="0"/>
        <v>wow</v>
      </c>
      <c r="AC9">
        <v>109</v>
      </c>
      <c r="AD9">
        <v>72</v>
      </c>
      <c r="AE9" t="s">
        <v>158</v>
      </c>
      <c r="AF9" t="s">
        <v>161</v>
      </c>
      <c r="AG9" t="s">
        <v>109</v>
      </c>
      <c r="AH9" t="s">
        <v>111</v>
      </c>
      <c r="AJ9" s="1">
        <v>35946</v>
      </c>
    </row>
    <row r="10" spans="1:36">
      <c r="C10" t="s">
        <v>159</v>
      </c>
      <c r="D10">
        <v>2002</v>
      </c>
      <c r="H10" t="s">
        <v>160</v>
      </c>
      <c r="I10" t="s">
        <v>406</v>
      </c>
      <c r="N10" s="8" t="s">
        <v>202</v>
      </c>
      <c r="O10" s="2">
        <f>(Table13[[#This Row],[RRN]]-1)*100</f>
        <v>-0.4761904761904967</v>
      </c>
      <c r="P10">
        <v>0.99523809523809503</v>
      </c>
      <c r="Q10">
        <v>58</v>
      </c>
      <c r="R10" s="2" t="s">
        <v>266</v>
      </c>
      <c r="T1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Champaign_Illinois2002soybeanours</v>
      </c>
      <c r="U10" t="s">
        <v>266</v>
      </c>
      <c r="V10" s="4">
        <v>4</v>
      </c>
      <c r="W10" s="7">
        <v>146</v>
      </c>
      <c r="X10" s="9" t="s">
        <v>266</v>
      </c>
      <c r="Z10" s="9" t="s">
        <v>110</v>
      </c>
      <c r="AA10" t="str">
        <f t="shared" si="0"/>
        <v>wow</v>
      </c>
      <c r="AC10">
        <v>110</v>
      </c>
      <c r="AD10">
        <v>73</v>
      </c>
      <c r="AE10" t="s">
        <v>158</v>
      </c>
      <c r="AF10" t="s">
        <v>162</v>
      </c>
      <c r="AG10" t="s">
        <v>109</v>
      </c>
      <c r="AH10" t="s">
        <v>111</v>
      </c>
      <c r="AJ10" s="1">
        <v>35946</v>
      </c>
    </row>
    <row r="11" spans="1:36">
      <c r="C11" t="s">
        <v>159</v>
      </c>
      <c r="D11">
        <v>2002</v>
      </c>
      <c r="H11" t="s">
        <v>160</v>
      </c>
      <c r="I11" t="s">
        <v>406</v>
      </c>
      <c r="N11" s="8" t="s">
        <v>202</v>
      </c>
      <c r="O11" s="2">
        <f>(Table13[[#This Row],[RRN]]-1)*100</f>
        <v>-2.8498355864085001</v>
      </c>
      <c r="P11">
        <v>0.971501644135915</v>
      </c>
      <c r="Q11">
        <v>59</v>
      </c>
      <c r="R11" s="2" t="s">
        <v>267</v>
      </c>
      <c r="T1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Champaign_Illinois2002soybeanours</v>
      </c>
      <c r="U11" t="s">
        <v>267</v>
      </c>
      <c r="V11" s="4">
        <v>4</v>
      </c>
      <c r="W11" s="7">
        <v>148</v>
      </c>
      <c r="X11" s="9" t="s">
        <v>267</v>
      </c>
      <c r="Z11" s="9" t="s">
        <v>110</v>
      </c>
      <c r="AA11" t="str">
        <f t="shared" si="0"/>
        <v>wow</v>
      </c>
      <c r="AC11">
        <v>111</v>
      </c>
      <c r="AD11">
        <v>74</v>
      </c>
      <c r="AE11" t="s">
        <v>158</v>
      </c>
      <c r="AF11" t="s">
        <v>163</v>
      </c>
      <c r="AG11" t="s">
        <v>109</v>
      </c>
      <c r="AH11" t="s">
        <v>111</v>
      </c>
      <c r="AJ11" s="1">
        <v>35946</v>
      </c>
    </row>
    <row r="12" spans="1:36">
      <c r="C12" t="s">
        <v>159</v>
      </c>
      <c r="D12">
        <v>2002</v>
      </c>
      <c r="H12" t="s">
        <v>160</v>
      </c>
      <c r="I12" t="s">
        <v>406</v>
      </c>
      <c r="N12" s="8" t="s">
        <v>202</v>
      </c>
      <c r="O12" s="2">
        <f>(Table13[[#This Row],[RRN]]-1)*100</f>
        <v>-2.0158102766798969</v>
      </c>
      <c r="P12">
        <v>0.97984189723320103</v>
      </c>
      <c r="Q12">
        <v>60</v>
      </c>
      <c r="R12" s="2" t="s">
        <v>268</v>
      </c>
      <c r="T1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Champaign_Illinois2002soybeanours</v>
      </c>
      <c r="U12" t="s">
        <v>268</v>
      </c>
      <c r="V12" s="4">
        <v>4</v>
      </c>
      <c r="W12" s="7">
        <v>150</v>
      </c>
      <c r="X12" s="9" t="s">
        <v>268</v>
      </c>
      <c r="Z12" s="9" t="s">
        <v>110</v>
      </c>
      <c r="AA12" t="str">
        <f t="shared" si="0"/>
        <v>wow</v>
      </c>
      <c r="AC12">
        <v>112</v>
      </c>
      <c r="AD12">
        <v>75</v>
      </c>
      <c r="AE12" t="s">
        <v>158</v>
      </c>
      <c r="AF12" t="s">
        <v>164</v>
      </c>
      <c r="AG12" t="s">
        <v>109</v>
      </c>
      <c r="AH12" t="s">
        <v>111</v>
      </c>
      <c r="AJ12" s="1">
        <v>35946</v>
      </c>
    </row>
    <row r="13" spans="1:36">
      <c r="C13" t="s">
        <v>159</v>
      </c>
      <c r="D13">
        <v>2002</v>
      </c>
      <c r="H13" t="s">
        <v>160</v>
      </c>
      <c r="I13" t="s">
        <v>406</v>
      </c>
      <c r="N13" s="8" t="s">
        <v>202</v>
      </c>
      <c r="O13" s="2">
        <f>(Table13[[#This Row],[RRN]]-1)*100</f>
        <v>1.0647010647010013</v>
      </c>
      <c r="P13">
        <v>1.01064701064701</v>
      </c>
      <c r="Q13">
        <v>61</v>
      </c>
      <c r="R13" s="2" t="s">
        <v>269</v>
      </c>
      <c r="T1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Champaign_Illinois2002soybeanours</v>
      </c>
      <c r="U13" t="s">
        <v>269</v>
      </c>
      <c r="V13" s="4">
        <v>4</v>
      </c>
      <c r="W13" s="7">
        <v>152</v>
      </c>
      <c r="X13" s="9" t="s">
        <v>269</v>
      </c>
      <c r="Z13" s="9" t="s">
        <v>110</v>
      </c>
      <c r="AA13" t="str">
        <f t="shared" si="0"/>
        <v>wow</v>
      </c>
      <c r="AC13">
        <v>113</v>
      </c>
      <c r="AD13">
        <v>76</v>
      </c>
      <c r="AE13" t="s">
        <v>158</v>
      </c>
      <c r="AF13" t="s">
        <v>165</v>
      </c>
      <c r="AG13" t="s">
        <v>109</v>
      </c>
      <c r="AH13" t="s">
        <v>111</v>
      </c>
      <c r="AJ13" s="1">
        <v>35946</v>
      </c>
    </row>
    <row r="14" spans="1:36">
      <c r="C14" t="s">
        <v>159</v>
      </c>
      <c r="D14">
        <v>2002</v>
      </c>
      <c r="H14" t="s">
        <v>160</v>
      </c>
      <c r="I14" t="s">
        <v>406</v>
      </c>
      <c r="N14" s="8" t="s">
        <v>202</v>
      </c>
      <c r="O14" s="2">
        <f>(Table13[[#This Row],[RRN]]-1)*100</f>
        <v>-1.9887429643526966</v>
      </c>
      <c r="P14">
        <v>0.98011257035647303</v>
      </c>
      <c r="Q14">
        <v>62</v>
      </c>
      <c r="R14" s="2" t="s">
        <v>270</v>
      </c>
      <c r="T1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Champaign_Illinois2002soybeanours</v>
      </c>
      <c r="U14" t="s">
        <v>270</v>
      </c>
      <c r="V14" s="4">
        <v>4</v>
      </c>
      <c r="W14" s="7">
        <v>154</v>
      </c>
      <c r="X14" s="9" t="s">
        <v>270</v>
      </c>
      <c r="Z14" s="9" t="s">
        <v>110</v>
      </c>
      <c r="AA14" t="str">
        <f t="shared" si="0"/>
        <v>wow</v>
      </c>
      <c r="AC14">
        <v>114</v>
      </c>
      <c r="AD14">
        <v>77</v>
      </c>
      <c r="AE14" t="s">
        <v>158</v>
      </c>
      <c r="AF14" t="s">
        <v>166</v>
      </c>
      <c r="AG14" t="s">
        <v>109</v>
      </c>
      <c r="AH14" t="s">
        <v>111</v>
      </c>
      <c r="AJ14" s="1">
        <v>35946</v>
      </c>
    </row>
    <row r="15" spans="1:36">
      <c r="C15" t="s">
        <v>159</v>
      </c>
      <c r="D15">
        <v>2002</v>
      </c>
      <c r="H15" t="s">
        <v>160</v>
      </c>
      <c r="I15" t="s">
        <v>406</v>
      </c>
      <c r="N15" s="8" t="s">
        <v>202</v>
      </c>
      <c r="O15" s="2">
        <f>(Table13[[#This Row],[RRN]]-1)*100</f>
        <v>-2.5470653377629993</v>
      </c>
      <c r="P15">
        <v>0.97452934662237001</v>
      </c>
      <c r="Q15">
        <v>63</v>
      </c>
      <c r="R15" s="2" t="s">
        <v>271</v>
      </c>
      <c r="T1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Champaign_Illinois2002soybeanours</v>
      </c>
      <c r="U15" t="s">
        <v>271</v>
      </c>
      <c r="V15" s="4">
        <v>4</v>
      </c>
      <c r="W15" s="7">
        <v>156</v>
      </c>
      <c r="X15" s="9" t="s">
        <v>271</v>
      </c>
      <c r="Z15" s="9" t="s">
        <v>110</v>
      </c>
      <c r="AA15" t="str">
        <f t="shared" si="0"/>
        <v>wow</v>
      </c>
      <c r="AC15">
        <v>115</v>
      </c>
      <c r="AD15">
        <v>78</v>
      </c>
      <c r="AE15" t="s">
        <v>158</v>
      </c>
      <c r="AF15" t="s">
        <v>167</v>
      </c>
      <c r="AG15" t="s">
        <v>109</v>
      </c>
      <c r="AH15" t="s">
        <v>111</v>
      </c>
      <c r="AJ15" s="1">
        <v>35946</v>
      </c>
    </row>
    <row r="16" spans="1:36">
      <c r="C16" t="s">
        <v>159</v>
      </c>
      <c r="D16">
        <v>2004</v>
      </c>
      <c r="H16" t="s">
        <v>160</v>
      </c>
      <c r="I16" t="s">
        <v>406</v>
      </c>
      <c r="N16" s="8" t="s">
        <v>202</v>
      </c>
      <c r="O16" s="2">
        <f>(Table13[[#This Row],[RRN]]-1)*100</f>
        <v>2.7646129541859965</v>
      </c>
      <c r="P16">
        <v>1.02764612954186</v>
      </c>
      <c r="Q16">
        <v>64</v>
      </c>
      <c r="R16" s="2" t="s">
        <v>272</v>
      </c>
      <c r="T1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Champaign_Illinois2004soybeanours</v>
      </c>
      <c r="U16" t="s">
        <v>272</v>
      </c>
      <c r="V16" s="4">
        <v>2</v>
      </c>
      <c r="W16" s="7">
        <v>158</v>
      </c>
      <c r="X16" s="9" t="s">
        <v>272</v>
      </c>
      <c r="Z16" s="9" t="s">
        <v>110</v>
      </c>
      <c r="AA16" t="str">
        <f t="shared" si="0"/>
        <v>wow</v>
      </c>
      <c r="AC16">
        <v>116</v>
      </c>
      <c r="AD16">
        <v>79</v>
      </c>
      <c r="AE16" t="s">
        <v>158</v>
      </c>
      <c r="AF16" t="s">
        <v>161</v>
      </c>
      <c r="AG16" t="s">
        <v>109</v>
      </c>
      <c r="AH16" t="s">
        <v>111</v>
      </c>
      <c r="AJ16" s="1">
        <v>36673</v>
      </c>
    </row>
    <row r="17" spans="3:36">
      <c r="C17" t="s">
        <v>159</v>
      </c>
      <c r="D17">
        <v>2004</v>
      </c>
      <c r="H17" t="s">
        <v>160</v>
      </c>
      <c r="I17" t="s">
        <v>406</v>
      </c>
      <c r="N17" s="8" t="s">
        <v>202</v>
      </c>
      <c r="O17" s="2">
        <f>(Table13[[#This Row],[RRN]]-1)*100</f>
        <v>5.8326289095520067</v>
      </c>
      <c r="P17">
        <v>1.0583262890955201</v>
      </c>
      <c r="Q17">
        <v>65</v>
      </c>
      <c r="R17" s="2" t="s">
        <v>273</v>
      </c>
      <c r="T1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Champaign_Illinois2004soybeanours</v>
      </c>
      <c r="U17" t="s">
        <v>273</v>
      </c>
      <c r="V17" s="4">
        <v>4</v>
      </c>
      <c r="W17" s="7">
        <v>160</v>
      </c>
      <c r="X17" s="9" t="s">
        <v>273</v>
      </c>
      <c r="Z17" s="9" t="s">
        <v>110</v>
      </c>
      <c r="AA17" t="str">
        <f t="shared" si="0"/>
        <v>wow</v>
      </c>
      <c r="AC17">
        <v>118</v>
      </c>
      <c r="AD17">
        <v>80</v>
      </c>
      <c r="AE17" t="s">
        <v>158</v>
      </c>
      <c r="AF17" t="s">
        <v>162</v>
      </c>
      <c r="AG17" t="s">
        <v>109</v>
      </c>
      <c r="AH17" t="s">
        <v>111</v>
      </c>
      <c r="AJ17" s="1">
        <v>36673</v>
      </c>
    </row>
    <row r="18" spans="3:36">
      <c r="C18" t="s">
        <v>159</v>
      </c>
      <c r="D18">
        <v>2004</v>
      </c>
      <c r="H18" t="s">
        <v>160</v>
      </c>
      <c r="I18" t="s">
        <v>406</v>
      </c>
      <c r="N18" s="8" t="s">
        <v>202</v>
      </c>
      <c r="O18" s="2">
        <f>(Table13[[#This Row],[RRN]]-1)*100</f>
        <v>0.80889788679499031</v>
      </c>
      <c r="P18">
        <v>1.0080889788679499</v>
      </c>
      <c r="Q18">
        <v>66</v>
      </c>
      <c r="R18" s="2" t="s">
        <v>274</v>
      </c>
      <c r="T1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Champaign_Illinois2004soybeanours</v>
      </c>
      <c r="U18" t="s">
        <v>274</v>
      </c>
      <c r="V18" s="4">
        <v>3</v>
      </c>
      <c r="W18" s="7">
        <v>162</v>
      </c>
      <c r="X18" s="9" t="s">
        <v>274</v>
      </c>
      <c r="Z18" s="9" t="s">
        <v>110</v>
      </c>
      <c r="AA18" t="str">
        <f t="shared" si="0"/>
        <v>wow</v>
      </c>
      <c r="AC18">
        <v>119</v>
      </c>
      <c r="AD18">
        <v>81</v>
      </c>
      <c r="AE18" t="s">
        <v>158</v>
      </c>
      <c r="AF18" t="s">
        <v>163</v>
      </c>
      <c r="AG18" t="s">
        <v>109</v>
      </c>
      <c r="AH18" t="s">
        <v>111</v>
      </c>
      <c r="AJ18" s="1">
        <v>36673</v>
      </c>
    </row>
    <row r="19" spans="3:36">
      <c r="C19" t="s">
        <v>159</v>
      </c>
      <c r="D19">
        <v>2004</v>
      </c>
      <c r="H19" t="s">
        <v>160</v>
      </c>
      <c r="I19" t="s">
        <v>406</v>
      </c>
      <c r="N19" s="8" t="s">
        <v>202</v>
      </c>
      <c r="O19" s="2">
        <f>(Table13[[#This Row],[RRN]]-1)*100</f>
        <v>2.7235772357719901</v>
      </c>
      <c r="P19">
        <v>1.0272357723577199</v>
      </c>
      <c r="Q19">
        <v>67</v>
      </c>
      <c r="R19" s="2" t="s">
        <v>275</v>
      </c>
      <c r="T1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Champaign_Illinois2004soybeanours</v>
      </c>
      <c r="U19" t="s">
        <v>275</v>
      </c>
      <c r="V19" s="4">
        <v>4</v>
      </c>
      <c r="W19" s="7">
        <v>164</v>
      </c>
      <c r="X19" s="9" t="s">
        <v>275</v>
      </c>
      <c r="Z19" s="9" t="s">
        <v>110</v>
      </c>
      <c r="AA19" t="str">
        <f t="shared" si="0"/>
        <v>wow</v>
      </c>
      <c r="AC19">
        <v>120</v>
      </c>
      <c r="AD19">
        <v>82</v>
      </c>
      <c r="AE19" t="s">
        <v>158</v>
      </c>
      <c r="AF19" t="s">
        <v>164</v>
      </c>
      <c r="AG19" t="s">
        <v>109</v>
      </c>
      <c r="AH19" t="s">
        <v>111</v>
      </c>
      <c r="AJ19" s="1">
        <v>36673</v>
      </c>
    </row>
    <row r="20" spans="3:36">
      <c r="C20" t="s">
        <v>159</v>
      </c>
      <c r="D20">
        <v>2004</v>
      </c>
      <c r="H20" t="s">
        <v>160</v>
      </c>
      <c r="I20" t="s">
        <v>406</v>
      </c>
      <c r="N20" s="8" t="s">
        <v>202</v>
      </c>
      <c r="O20" s="2">
        <f>(Table13[[#This Row],[RRN]]-1)*100</f>
        <v>2.5947281713339931</v>
      </c>
      <c r="P20">
        <v>1.0259472817133399</v>
      </c>
      <c r="Q20">
        <v>68</v>
      </c>
      <c r="R20" s="2" t="s">
        <v>276</v>
      </c>
      <c r="T2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Champaign_Illinois2004soybeanours</v>
      </c>
      <c r="U20" t="s">
        <v>276</v>
      </c>
      <c r="V20" s="4">
        <v>4</v>
      </c>
      <c r="W20" s="7">
        <v>166</v>
      </c>
      <c r="X20" s="9" t="s">
        <v>276</v>
      </c>
      <c r="Z20" s="9" t="s">
        <v>110</v>
      </c>
      <c r="AA20" t="str">
        <f t="shared" si="0"/>
        <v>wow</v>
      </c>
      <c r="AC20">
        <v>121</v>
      </c>
      <c r="AD20">
        <v>83</v>
      </c>
      <c r="AE20" t="s">
        <v>158</v>
      </c>
      <c r="AF20" t="s">
        <v>165</v>
      </c>
      <c r="AG20" t="s">
        <v>109</v>
      </c>
      <c r="AH20" t="s">
        <v>111</v>
      </c>
      <c r="AJ20" s="1">
        <v>36673</v>
      </c>
    </row>
    <row r="21" spans="3:36">
      <c r="C21" t="s">
        <v>159</v>
      </c>
      <c r="D21">
        <v>2004</v>
      </c>
      <c r="H21" t="s">
        <v>160</v>
      </c>
      <c r="I21" t="s">
        <v>406</v>
      </c>
      <c r="N21" s="8" t="s">
        <v>202</v>
      </c>
      <c r="O21" s="2">
        <f>(Table13[[#This Row],[RRN]]-1)*100</f>
        <v>1.6988416988420019</v>
      </c>
      <c r="P21">
        <v>1.01698841698842</v>
      </c>
      <c r="Q21">
        <v>69</v>
      </c>
      <c r="R21" s="2" t="s">
        <v>277</v>
      </c>
      <c r="T2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Champaign_Illinois2004soybeanours</v>
      </c>
      <c r="U21" t="s">
        <v>277</v>
      </c>
      <c r="V21" s="4">
        <v>4</v>
      </c>
      <c r="W21" s="7">
        <v>168</v>
      </c>
      <c r="X21" s="9" t="s">
        <v>277</v>
      </c>
      <c r="Z21" s="9" t="s">
        <v>110</v>
      </c>
      <c r="AA21" t="str">
        <f t="shared" si="0"/>
        <v>wow</v>
      </c>
      <c r="AC21">
        <v>122</v>
      </c>
      <c r="AD21">
        <v>84</v>
      </c>
      <c r="AE21" t="s">
        <v>158</v>
      </c>
      <c r="AF21" t="s">
        <v>166</v>
      </c>
      <c r="AG21" t="s">
        <v>109</v>
      </c>
      <c r="AH21" t="s">
        <v>111</v>
      </c>
      <c r="AJ21" s="1">
        <v>36673</v>
      </c>
    </row>
    <row r="22" spans="3:36">
      <c r="C22" t="s">
        <v>159</v>
      </c>
      <c r="D22">
        <v>2004</v>
      </c>
      <c r="H22" t="s">
        <v>160</v>
      </c>
      <c r="I22" t="s">
        <v>406</v>
      </c>
      <c r="N22" s="8" t="s">
        <v>202</v>
      </c>
      <c r="O22" s="2">
        <f>(Table13[[#This Row],[RRN]]-1)*100</f>
        <v>-0.26329647709320003</v>
      </c>
      <c r="P22">
        <v>0.997367035229068</v>
      </c>
      <c r="Q22">
        <v>70</v>
      </c>
      <c r="R22" s="2" t="s">
        <v>278</v>
      </c>
      <c r="T2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Champaign_Illinois2004soybeanours</v>
      </c>
      <c r="U22" t="s">
        <v>278</v>
      </c>
      <c r="V22" s="4">
        <v>3</v>
      </c>
      <c r="W22" s="7">
        <v>170</v>
      </c>
      <c r="X22" s="9" t="s">
        <v>278</v>
      </c>
      <c r="Z22" s="9" t="s">
        <v>110</v>
      </c>
      <c r="AA22" t="str">
        <f t="shared" si="0"/>
        <v>wow</v>
      </c>
      <c r="AC22">
        <v>123</v>
      </c>
      <c r="AD22">
        <v>85</v>
      </c>
      <c r="AE22" t="s">
        <v>158</v>
      </c>
      <c r="AF22" t="s">
        <v>167</v>
      </c>
      <c r="AG22" t="s">
        <v>109</v>
      </c>
      <c r="AH22" t="s">
        <v>111</v>
      </c>
      <c r="AJ22" s="1">
        <v>36673</v>
      </c>
    </row>
    <row r="23" spans="3:36">
      <c r="C23" t="s">
        <v>159</v>
      </c>
      <c r="D23">
        <v>2006</v>
      </c>
      <c r="H23" t="s">
        <v>160</v>
      </c>
      <c r="I23" t="s">
        <v>406</v>
      </c>
      <c r="N23" s="8" t="s">
        <v>202</v>
      </c>
      <c r="O23" s="2">
        <f>(Table13[[#This Row],[RRN]]-1)*100</f>
        <v>-2.4322169059010967</v>
      </c>
      <c r="P23">
        <v>0.97567783094098903</v>
      </c>
      <c r="Q23">
        <v>71</v>
      </c>
      <c r="R23" s="2" t="s">
        <v>279</v>
      </c>
      <c r="T2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Champaign_Illinois2006soybeanours</v>
      </c>
      <c r="U23" t="s">
        <v>279</v>
      </c>
      <c r="V23" s="4">
        <v>4</v>
      </c>
      <c r="W23" s="7">
        <v>172</v>
      </c>
      <c r="X23" s="9" t="s">
        <v>279</v>
      </c>
      <c r="Z23" s="9" t="s">
        <v>110</v>
      </c>
      <c r="AA23" t="str">
        <f t="shared" si="0"/>
        <v>wow</v>
      </c>
      <c r="AC23">
        <v>124</v>
      </c>
      <c r="AD23">
        <v>86</v>
      </c>
      <c r="AE23" t="s">
        <v>158</v>
      </c>
      <c r="AF23" t="s">
        <v>165</v>
      </c>
      <c r="AG23" t="s">
        <v>109</v>
      </c>
      <c r="AH23" t="s">
        <v>111</v>
      </c>
      <c r="AJ23" s="1">
        <v>37400</v>
      </c>
    </row>
    <row r="24" spans="3:36">
      <c r="C24" t="s">
        <v>159</v>
      </c>
      <c r="D24">
        <v>2007</v>
      </c>
      <c r="H24" t="s">
        <v>160</v>
      </c>
      <c r="I24" t="s">
        <v>406</v>
      </c>
      <c r="N24" s="8" t="s">
        <v>202</v>
      </c>
      <c r="O24" s="2">
        <f>(Table13[[#This Row],[RRN]]-1)*100</f>
        <v>0.95435684647300345</v>
      </c>
      <c r="P24">
        <v>1.00954356846473</v>
      </c>
      <c r="Q24">
        <v>72</v>
      </c>
      <c r="R24" s="2" t="s">
        <v>280</v>
      </c>
      <c r="T2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Champaign_Illinois2007soybeanours</v>
      </c>
      <c r="U24" t="s">
        <v>280</v>
      </c>
      <c r="V24" s="4">
        <v>4</v>
      </c>
      <c r="W24" s="7">
        <v>174</v>
      </c>
      <c r="X24" s="9" t="s">
        <v>280</v>
      </c>
      <c r="Z24" s="9" t="s">
        <v>110</v>
      </c>
      <c r="AA24" t="str">
        <f t="shared" si="0"/>
        <v>wow</v>
      </c>
      <c r="AC24">
        <v>125</v>
      </c>
      <c r="AD24">
        <v>87</v>
      </c>
      <c r="AE24" t="s">
        <v>158</v>
      </c>
      <c r="AF24" t="s">
        <v>165</v>
      </c>
      <c r="AG24" t="s">
        <v>109</v>
      </c>
      <c r="AH24" t="s">
        <v>111</v>
      </c>
      <c r="AJ24" s="1">
        <v>37762</v>
      </c>
    </row>
    <row r="25" spans="3:36">
      <c r="C25" t="s">
        <v>159</v>
      </c>
      <c r="D25">
        <v>2008</v>
      </c>
      <c r="H25" t="s">
        <v>160</v>
      </c>
      <c r="I25" t="s">
        <v>406</v>
      </c>
      <c r="N25" s="8" t="s">
        <v>202</v>
      </c>
      <c r="O25" s="2">
        <f>(Table13[[#This Row],[RRN]]-1)*100</f>
        <v>0.40883074407200848</v>
      </c>
      <c r="P25">
        <v>1.0040883074407201</v>
      </c>
      <c r="Q25">
        <v>73</v>
      </c>
      <c r="R25" s="2" t="s">
        <v>281</v>
      </c>
      <c r="T2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Champaign_Illinois2008soybeanours</v>
      </c>
      <c r="U25" t="s">
        <v>281</v>
      </c>
      <c r="V25" s="4">
        <v>4</v>
      </c>
      <c r="W25" s="7">
        <v>176</v>
      </c>
      <c r="X25" s="9" t="s">
        <v>281</v>
      </c>
      <c r="Z25" s="9" t="s">
        <v>110</v>
      </c>
      <c r="AA25" t="str">
        <f t="shared" si="0"/>
        <v>wow</v>
      </c>
      <c r="AC25">
        <v>126</v>
      </c>
      <c r="AD25">
        <v>88</v>
      </c>
      <c r="AE25" t="s">
        <v>158</v>
      </c>
      <c r="AF25" t="s">
        <v>164</v>
      </c>
      <c r="AG25" t="s">
        <v>109</v>
      </c>
      <c r="AH25" t="s">
        <v>111</v>
      </c>
      <c r="AJ25" s="1">
        <v>38154</v>
      </c>
    </row>
    <row r="26" spans="3:36">
      <c r="C26" t="s">
        <v>159</v>
      </c>
      <c r="D26">
        <v>2008</v>
      </c>
      <c r="H26" t="s">
        <v>160</v>
      </c>
      <c r="I26" t="s">
        <v>406</v>
      </c>
      <c r="N26" s="8" t="s">
        <v>202</v>
      </c>
      <c r="O26" s="2">
        <f>(Table13[[#This Row],[RRN]]-1)*100</f>
        <v>1.3130029648450003</v>
      </c>
      <c r="P26">
        <v>1.01313002964845</v>
      </c>
      <c r="Q26">
        <v>74</v>
      </c>
      <c r="R26" s="2" t="s">
        <v>282</v>
      </c>
      <c r="T2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Champaign_Illinois2008soybeanours</v>
      </c>
      <c r="U26" t="s">
        <v>282</v>
      </c>
      <c r="V26" s="4">
        <v>4</v>
      </c>
      <c r="W26" s="7">
        <v>178</v>
      </c>
      <c r="X26" s="9" t="s">
        <v>282</v>
      </c>
      <c r="Z26" s="9" t="s">
        <v>110</v>
      </c>
      <c r="AA26" t="str">
        <f t="shared" si="0"/>
        <v>wow</v>
      </c>
      <c r="AC26">
        <v>127</v>
      </c>
      <c r="AD26">
        <v>89</v>
      </c>
      <c r="AE26" t="s">
        <v>158</v>
      </c>
      <c r="AF26" t="s">
        <v>165</v>
      </c>
      <c r="AG26" t="s">
        <v>109</v>
      </c>
      <c r="AH26" t="s">
        <v>111</v>
      </c>
      <c r="AJ26" s="1">
        <v>38154</v>
      </c>
    </row>
    <row r="27" spans="3:36">
      <c r="C27" t="s">
        <v>159</v>
      </c>
      <c r="D27">
        <v>2008</v>
      </c>
      <c r="H27" t="s">
        <v>173</v>
      </c>
      <c r="I27" t="s">
        <v>406</v>
      </c>
      <c r="N27" s="8" t="s">
        <v>202</v>
      </c>
      <c r="O27" s="2">
        <f>(Table13[[#This Row],[RRN]]-1)*100</f>
        <v>7.0680628272250079</v>
      </c>
      <c r="P27">
        <v>1.0706806282722501</v>
      </c>
      <c r="Q27">
        <v>1</v>
      </c>
      <c r="R27" s="2" t="s">
        <v>209</v>
      </c>
      <c r="T2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Champaign_Illinois2008Cornours</v>
      </c>
      <c r="U27" t="s">
        <v>209</v>
      </c>
      <c r="V27" s="4">
        <v>4</v>
      </c>
      <c r="W27" s="7">
        <v>188</v>
      </c>
      <c r="X27" s="9" t="s">
        <v>209</v>
      </c>
      <c r="Z27" s="9" t="s">
        <v>110</v>
      </c>
      <c r="AA27" t="str">
        <f>IF(U27=X27,"wow","")</f>
        <v>wow</v>
      </c>
      <c r="AC27">
        <v>133</v>
      </c>
      <c r="AD27">
        <v>94</v>
      </c>
      <c r="AE27" t="s">
        <v>172</v>
      </c>
      <c r="AF27" t="s">
        <v>174</v>
      </c>
      <c r="AG27" t="s">
        <v>109</v>
      </c>
      <c r="AH27" t="s">
        <v>111</v>
      </c>
    </row>
    <row r="28" spans="3:36">
      <c r="C28" t="s">
        <v>159</v>
      </c>
      <c r="D28">
        <v>2008</v>
      </c>
      <c r="H28" t="s">
        <v>173</v>
      </c>
      <c r="I28" t="s">
        <v>406</v>
      </c>
      <c r="N28" s="8" t="s">
        <v>202</v>
      </c>
      <c r="O28" s="2">
        <f>(Table13[[#This Row],[RRN]]-1)*100</f>
        <v>-1.101928374655603</v>
      </c>
      <c r="P28">
        <v>0.98898071625344397</v>
      </c>
      <c r="Q28">
        <v>2</v>
      </c>
      <c r="R28" s="2" t="s">
        <v>210</v>
      </c>
      <c r="T2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Champaign_Illinois2008Cornours</v>
      </c>
      <c r="U28" t="s">
        <v>210</v>
      </c>
      <c r="V28" s="4">
        <v>4</v>
      </c>
      <c r="W28" s="7">
        <v>190</v>
      </c>
      <c r="X28" s="9" t="s">
        <v>210</v>
      </c>
      <c r="Z28" s="9" t="s">
        <v>110</v>
      </c>
      <c r="AA28" t="str">
        <f>IF(U28=X28,"wow","")</f>
        <v>wow</v>
      </c>
      <c r="AC28">
        <v>134</v>
      </c>
      <c r="AD28">
        <v>95</v>
      </c>
      <c r="AE28" t="s">
        <v>172</v>
      </c>
      <c r="AF28" t="s">
        <v>175</v>
      </c>
      <c r="AG28" t="s">
        <v>109</v>
      </c>
      <c r="AH28" t="s">
        <v>111</v>
      </c>
    </row>
    <row r="29" spans="3:36">
      <c r="C29" t="s">
        <v>159</v>
      </c>
      <c r="D29">
        <v>2008</v>
      </c>
      <c r="H29" t="s">
        <v>173</v>
      </c>
      <c r="I29" t="s">
        <v>406</v>
      </c>
      <c r="N29" s="8" t="s">
        <v>202</v>
      </c>
      <c r="O29" s="2">
        <f>(Table13[[#This Row],[RRN]]-1)*100</f>
        <v>-11.728395061728403</v>
      </c>
      <c r="P29">
        <v>0.88271604938271597</v>
      </c>
      <c r="Q29">
        <v>3</v>
      </c>
      <c r="R29" s="2" t="s">
        <v>211</v>
      </c>
      <c r="T2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Champaign_Illinois2008Cornours</v>
      </c>
      <c r="U29" t="s">
        <v>211</v>
      </c>
      <c r="V29" s="4">
        <v>4</v>
      </c>
      <c r="W29" s="7">
        <v>192</v>
      </c>
      <c r="X29" s="9" t="s">
        <v>211</v>
      </c>
      <c r="Z29" s="9" t="s">
        <v>110</v>
      </c>
      <c r="AA29" t="str">
        <f>IF(U29=X29,"wow","")</f>
        <v>wow</v>
      </c>
      <c r="AC29">
        <v>135</v>
      </c>
      <c r="AD29">
        <v>96</v>
      </c>
      <c r="AE29" t="s">
        <v>172</v>
      </c>
      <c r="AF29" t="s">
        <v>174</v>
      </c>
      <c r="AG29" t="s">
        <v>109</v>
      </c>
      <c r="AH29" t="s">
        <v>125</v>
      </c>
    </row>
    <row r="30" spans="3:36">
      <c r="C30" t="s">
        <v>159</v>
      </c>
      <c r="D30">
        <v>2008</v>
      </c>
      <c r="H30" t="s">
        <v>173</v>
      </c>
      <c r="I30" t="s">
        <v>406</v>
      </c>
      <c r="N30" s="8" t="s">
        <v>202</v>
      </c>
      <c r="O30" s="2">
        <f>(Table13[[#This Row],[RRN]]-1)*100</f>
        <v>-11.489361702127699</v>
      </c>
      <c r="P30">
        <v>0.88510638297872302</v>
      </c>
      <c r="Q30">
        <v>4</v>
      </c>
      <c r="R30" s="2" t="s">
        <v>212</v>
      </c>
      <c r="T3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Champaign_Illinois2008Cornours</v>
      </c>
      <c r="U30" t="s">
        <v>212</v>
      </c>
      <c r="V30" s="4">
        <v>4</v>
      </c>
      <c r="W30" s="7">
        <v>194</v>
      </c>
      <c r="X30" s="9" t="s">
        <v>212</v>
      </c>
      <c r="Z30" s="9" t="s">
        <v>110</v>
      </c>
      <c r="AA30" t="str">
        <f>IF(U30=X30,"wow","")</f>
        <v>wow</v>
      </c>
      <c r="AC30">
        <v>136</v>
      </c>
      <c r="AD30">
        <v>97</v>
      </c>
      <c r="AE30" t="s">
        <v>172</v>
      </c>
      <c r="AF30" t="s">
        <v>175</v>
      </c>
      <c r="AG30" t="s">
        <v>109</v>
      </c>
      <c r="AH30" t="s">
        <v>125</v>
      </c>
    </row>
    <row r="31" spans="3:36">
      <c r="C31" t="s">
        <v>106</v>
      </c>
      <c r="D31">
        <v>2007</v>
      </c>
      <c r="H31" t="s">
        <v>107</v>
      </c>
      <c r="I31" t="s">
        <v>406</v>
      </c>
      <c r="K31">
        <v>380</v>
      </c>
      <c r="L31">
        <v>550</v>
      </c>
      <c r="M31">
        <v>170</v>
      </c>
      <c r="N31" s="8" t="s">
        <v>202</v>
      </c>
      <c r="O31" s="2">
        <f>(Table13[[#This Row],[RRN]]-1)*100</f>
        <v>-2.6960091543562048</v>
      </c>
      <c r="P31">
        <v>0.97303990845643795</v>
      </c>
      <c r="Q31">
        <v>75</v>
      </c>
      <c r="R31" s="2" t="s">
        <v>283</v>
      </c>
      <c r="T3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Horsham_Australia2007wheat380170550ours</v>
      </c>
      <c r="U31" t="s">
        <v>283</v>
      </c>
      <c r="V31" s="4">
        <v>4</v>
      </c>
      <c r="W31" s="7">
        <v>2</v>
      </c>
      <c r="X31" s="9" t="s">
        <v>283</v>
      </c>
      <c r="Z31" s="9" t="s">
        <v>110</v>
      </c>
      <c r="AA31" t="str">
        <f t="shared" si="0"/>
        <v>wow</v>
      </c>
      <c r="AC31">
        <v>1</v>
      </c>
      <c r="AD31">
        <v>1</v>
      </c>
      <c r="AE31" t="s">
        <v>105</v>
      </c>
      <c r="AF31" t="s">
        <v>108</v>
      </c>
      <c r="AG31" t="s">
        <v>109</v>
      </c>
      <c r="AH31" t="s">
        <v>111</v>
      </c>
      <c r="AJ31" t="s">
        <v>112</v>
      </c>
    </row>
    <row r="32" spans="3:36">
      <c r="C32" t="s">
        <v>106</v>
      </c>
      <c r="D32">
        <v>2007</v>
      </c>
      <c r="H32" t="s">
        <v>107</v>
      </c>
      <c r="I32" t="s">
        <v>406</v>
      </c>
      <c r="N32" s="8" t="s">
        <v>202</v>
      </c>
      <c r="O32" s="2">
        <f>(Table13[[#This Row],[RRN]]-1)*100</f>
        <v>-4.7332574340352984</v>
      </c>
      <c r="P32">
        <v>0.95266742565964702</v>
      </c>
      <c r="Q32">
        <v>79</v>
      </c>
      <c r="R32" s="2" t="s">
        <v>287</v>
      </c>
      <c r="T3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Horsham_Australia2007wheatours</v>
      </c>
      <c r="U32" t="s">
        <v>287</v>
      </c>
      <c r="V32" s="4">
        <v>4</v>
      </c>
      <c r="W32" s="7">
        <v>4</v>
      </c>
      <c r="X32" s="9" t="s">
        <v>287</v>
      </c>
      <c r="Z32" s="9" t="s">
        <v>110</v>
      </c>
      <c r="AA32" t="str">
        <f t="shared" si="0"/>
        <v>wow</v>
      </c>
      <c r="AC32">
        <v>51</v>
      </c>
      <c r="AD32">
        <v>2</v>
      </c>
      <c r="AE32" t="s">
        <v>105</v>
      </c>
      <c r="AF32" t="s">
        <v>115</v>
      </c>
      <c r="AG32" t="s">
        <v>109</v>
      </c>
      <c r="AH32" t="s">
        <v>111</v>
      </c>
      <c r="AJ32" t="s">
        <v>112</v>
      </c>
    </row>
    <row r="33" spans="3:36">
      <c r="C33" t="s">
        <v>106</v>
      </c>
      <c r="D33">
        <v>2007</v>
      </c>
      <c r="H33" t="s">
        <v>107</v>
      </c>
      <c r="I33" t="s">
        <v>406</v>
      </c>
      <c r="N33" s="8" t="s">
        <v>202</v>
      </c>
      <c r="O33" s="2">
        <f>(Table13[[#This Row],[RRN]]-1)*100</f>
        <v>-2.9153684601793017</v>
      </c>
      <c r="P33">
        <v>0.97084631539820698</v>
      </c>
      <c r="Q33">
        <v>80</v>
      </c>
      <c r="R33" s="2" t="s">
        <v>288</v>
      </c>
      <c r="T3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Horsham_Australia2007wheatours</v>
      </c>
      <c r="U33" t="s">
        <v>288</v>
      </c>
      <c r="V33" s="4">
        <v>4</v>
      </c>
      <c r="W33" s="7">
        <v>6</v>
      </c>
      <c r="X33" s="9" t="s">
        <v>288</v>
      </c>
      <c r="Z33" s="9" t="s">
        <v>110</v>
      </c>
      <c r="AA33" t="str">
        <f t="shared" si="0"/>
        <v>wow</v>
      </c>
      <c r="AC33">
        <v>62</v>
      </c>
      <c r="AD33">
        <v>3</v>
      </c>
      <c r="AE33" t="s">
        <v>105</v>
      </c>
      <c r="AF33" t="s">
        <v>108</v>
      </c>
      <c r="AG33" t="s">
        <v>109</v>
      </c>
      <c r="AH33" t="s">
        <v>111</v>
      </c>
      <c r="AJ33" t="s">
        <v>117</v>
      </c>
    </row>
    <row r="34" spans="3:36">
      <c r="C34" t="s">
        <v>106</v>
      </c>
      <c r="D34">
        <v>2007</v>
      </c>
      <c r="H34" t="s">
        <v>107</v>
      </c>
      <c r="I34" t="s">
        <v>406</v>
      </c>
      <c r="N34" s="8" t="s">
        <v>202</v>
      </c>
      <c r="O34" s="2">
        <f>(Table13[[#This Row],[RRN]]-1)*100</f>
        <v>-4.7539187054271963</v>
      </c>
      <c r="P34">
        <v>0.95246081294572804</v>
      </c>
      <c r="Q34">
        <v>81</v>
      </c>
      <c r="R34" s="2" t="s">
        <v>289</v>
      </c>
      <c r="T3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Horsham_Australia2007wheatours</v>
      </c>
      <c r="U34" t="s">
        <v>289</v>
      </c>
      <c r="V34" s="4">
        <v>4</v>
      </c>
      <c r="W34" s="7">
        <v>8</v>
      </c>
      <c r="X34" s="9" t="s">
        <v>289</v>
      </c>
      <c r="Z34" s="9" t="s">
        <v>110</v>
      </c>
      <c r="AA34" t="str">
        <f t="shared" si="0"/>
        <v>wow</v>
      </c>
      <c r="AC34">
        <v>73</v>
      </c>
      <c r="AD34">
        <v>4</v>
      </c>
      <c r="AE34" t="s">
        <v>105</v>
      </c>
      <c r="AF34" t="s">
        <v>115</v>
      </c>
      <c r="AG34" t="s">
        <v>109</v>
      </c>
      <c r="AH34" t="s">
        <v>111</v>
      </c>
      <c r="AJ34" t="s">
        <v>117</v>
      </c>
    </row>
    <row r="35" spans="3:36">
      <c r="C35" t="s">
        <v>106</v>
      </c>
      <c r="D35">
        <v>2007</v>
      </c>
      <c r="H35" t="s">
        <v>107</v>
      </c>
      <c r="I35" t="s">
        <v>406</v>
      </c>
      <c r="N35" s="8" t="s">
        <v>202</v>
      </c>
      <c r="O35" s="2">
        <f>(Table13[[#This Row],[RRN]]-1)*100</f>
        <v>-2.2716990319727959</v>
      </c>
      <c r="P35">
        <v>0.97728300968027204</v>
      </c>
      <c r="Q35">
        <v>82</v>
      </c>
      <c r="R35" s="2" t="s">
        <v>290</v>
      </c>
      <c r="T3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Horsham_Australia2007wheatours</v>
      </c>
      <c r="U35" t="s">
        <v>290</v>
      </c>
      <c r="V35" s="4">
        <v>4</v>
      </c>
      <c r="W35" s="7">
        <v>10</v>
      </c>
      <c r="X35" s="9" t="s">
        <v>290</v>
      </c>
      <c r="Z35" s="9" t="s">
        <v>110</v>
      </c>
      <c r="AA35" t="str">
        <f t="shared" si="0"/>
        <v>wow</v>
      </c>
      <c r="AC35">
        <v>84</v>
      </c>
      <c r="AD35">
        <v>5</v>
      </c>
      <c r="AE35" t="s">
        <v>105</v>
      </c>
      <c r="AF35" t="s">
        <v>115</v>
      </c>
      <c r="AG35" t="s">
        <v>109</v>
      </c>
      <c r="AH35" t="s">
        <v>125</v>
      </c>
      <c r="AJ35" t="s">
        <v>112</v>
      </c>
    </row>
    <row r="36" spans="3:36">
      <c r="C36" t="s">
        <v>106</v>
      </c>
      <c r="D36">
        <v>2007</v>
      </c>
      <c r="H36" t="s">
        <v>107</v>
      </c>
      <c r="I36" t="s">
        <v>406</v>
      </c>
      <c r="N36" s="8" t="s">
        <v>202</v>
      </c>
      <c r="O36" s="2">
        <f>(Table13[[#This Row],[RRN]]-1)*100</f>
        <v>-0.32330434347660475</v>
      </c>
      <c r="P36">
        <v>0.99676695656523395</v>
      </c>
      <c r="Q36">
        <v>83</v>
      </c>
      <c r="R36" s="2" t="s">
        <v>291</v>
      </c>
      <c r="T3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Horsham_Australia2007wheatours</v>
      </c>
      <c r="U36" t="s">
        <v>291</v>
      </c>
      <c r="V36" s="4">
        <v>4</v>
      </c>
      <c r="W36" s="7">
        <v>12</v>
      </c>
      <c r="X36" s="9" t="s">
        <v>291</v>
      </c>
      <c r="Z36" s="9" t="s">
        <v>110</v>
      </c>
      <c r="AA36" t="str">
        <f t="shared" si="0"/>
        <v>wow</v>
      </c>
      <c r="AC36">
        <v>95</v>
      </c>
      <c r="AD36">
        <v>6</v>
      </c>
      <c r="AE36" t="s">
        <v>105</v>
      </c>
      <c r="AF36" t="s">
        <v>115</v>
      </c>
      <c r="AG36" t="s">
        <v>109</v>
      </c>
      <c r="AH36" t="s">
        <v>125</v>
      </c>
      <c r="AJ36" t="s">
        <v>117</v>
      </c>
    </row>
    <row r="37" spans="3:36">
      <c r="C37" t="s">
        <v>106</v>
      </c>
      <c r="D37">
        <v>2007</v>
      </c>
      <c r="H37" t="s">
        <v>107</v>
      </c>
      <c r="I37" t="s">
        <v>406</v>
      </c>
      <c r="N37" s="8" t="s">
        <v>202</v>
      </c>
      <c r="O37" s="2">
        <f>(Table13[[#This Row],[RRN]]-1)*100</f>
        <v>-4.6914140540274989</v>
      </c>
      <c r="P37">
        <v>0.95308585945972502</v>
      </c>
      <c r="Q37">
        <v>84</v>
      </c>
      <c r="R37" s="2" t="s">
        <v>292</v>
      </c>
      <c r="T3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Horsham_Australia2007wheatours</v>
      </c>
      <c r="U37" t="s">
        <v>292</v>
      </c>
      <c r="V37" s="4">
        <v>4</v>
      </c>
      <c r="W37" s="7">
        <v>14</v>
      </c>
      <c r="X37" s="9" t="s">
        <v>292</v>
      </c>
      <c r="Z37" s="9" t="s">
        <v>110</v>
      </c>
      <c r="AA37" t="str">
        <f t="shared" si="0"/>
        <v>wow</v>
      </c>
      <c r="AC37">
        <v>106</v>
      </c>
      <c r="AD37">
        <v>7</v>
      </c>
      <c r="AE37" t="s">
        <v>105</v>
      </c>
      <c r="AF37" t="s">
        <v>108</v>
      </c>
      <c r="AG37" t="s">
        <v>116</v>
      </c>
      <c r="AH37" t="s">
        <v>111</v>
      </c>
      <c r="AJ37" t="s">
        <v>112</v>
      </c>
    </row>
    <row r="38" spans="3:36">
      <c r="C38" t="s">
        <v>106</v>
      </c>
      <c r="D38">
        <v>2007</v>
      </c>
      <c r="H38" t="s">
        <v>107</v>
      </c>
      <c r="I38" t="s">
        <v>406</v>
      </c>
      <c r="N38" s="8" t="s">
        <v>202</v>
      </c>
      <c r="O38" s="2">
        <f>(Table13[[#This Row],[RRN]]-1)*100</f>
        <v>-1.8638544869183038</v>
      </c>
      <c r="P38">
        <v>0.98136145513081696</v>
      </c>
      <c r="Q38">
        <v>85</v>
      </c>
      <c r="R38" s="2" t="s">
        <v>293</v>
      </c>
      <c r="T3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Horsham_Australia2007wheatours</v>
      </c>
      <c r="U38" t="s">
        <v>293</v>
      </c>
      <c r="V38" s="4">
        <v>4</v>
      </c>
      <c r="W38" s="7">
        <v>16</v>
      </c>
      <c r="X38" s="9" t="s">
        <v>293</v>
      </c>
      <c r="Z38" s="9" t="s">
        <v>110</v>
      </c>
      <c r="AA38" t="str">
        <f t="shared" si="0"/>
        <v>wow</v>
      </c>
      <c r="AC38">
        <v>117</v>
      </c>
      <c r="AD38">
        <v>8</v>
      </c>
      <c r="AE38" t="s">
        <v>105</v>
      </c>
      <c r="AF38" t="s">
        <v>115</v>
      </c>
      <c r="AG38" t="s">
        <v>116</v>
      </c>
      <c r="AH38" t="s">
        <v>111</v>
      </c>
      <c r="AJ38" t="s">
        <v>112</v>
      </c>
    </row>
    <row r="39" spans="3:36">
      <c r="C39" t="s">
        <v>106</v>
      </c>
      <c r="D39">
        <v>2007</v>
      </c>
      <c r="H39" t="s">
        <v>107</v>
      </c>
      <c r="I39" t="s">
        <v>406</v>
      </c>
      <c r="N39" s="8" t="s">
        <v>202</v>
      </c>
      <c r="O39" s="2">
        <f>(Table13[[#This Row],[RRN]]-1)*100</f>
        <v>-2.2184799252262022</v>
      </c>
      <c r="P39">
        <v>0.97781520074773798</v>
      </c>
      <c r="Q39">
        <v>86</v>
      </c>
      <c r="R39" s="2" t="s">
        <v>294</v>
      </c>
      <c r="T3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Horsham_Australia2007wheatours</v>
      </c>
      <c r="U39" t="s">
        <v>294</v>
      </c>
      <c r="V39" s="4">
        <v>4</v>
      </c>
      <c r="W39" s="7">
        <v>18</v>
      </c>
      <c r="X39" s="9" t="s">
        <v>294</v>
      </c>
      <c r="Z39" s="9" t="s">
        <v>110</v>
      </c>
      <c r="AA39" t="str">
        <f t="shared" si="0"/>
        <v>wow</v>
      </c>
      <c r="AC39">
        <v>128</v>
      </c>
      <c r="AD39">
        <v>9</v>
      </c>
      <c r="AE39" t="s">
        <v>105</v>
      </c>
      <c r="AF39" t="s">
        <v>108</v>
      </c>
      <c r="AG39" t="s">
        <v>116</v>
      </c>
      <c r="AH39" t="s">
        <v>111</v>
      </c>
      <c r="AJ39" t="s">
        <v>117</v>
      </c>
    </row>
    <row r="40" spans="3:36">
      <c r="C40" t="s">
        <v>106</v>
      </c>
      <c r="D40">
        <v>2007</v>
      </c>
      <c r="H40" t="s">
        <v>107</v>
      </c>
      <c r="I40" t="s">
        <v>406</v>
      </c>
      <c r="N40" s="8" t="s">
        <v>202</v>
      </c>
      <c r="O40" s="2">
        <f>(Table13[[#This Row],[RRN]]-1)*100</f>
        <v>-4.4836628107158045</v>
      </c>
      <c r="P40">
        <v>0.95516337189284195</v>
      </c>
      <c r="Q40">
        <v>76</v>
      </c>
      <c r="R40" s="2" t="s">
        <v>284</v>
      </c>
      <c r="T4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Horsham_Australia2007wheatours</v>
      </c>
      <c r="U40" t="s">
        <v>284</v>
      </c>
      <c r="V40" s="4">
        <v>4</v>
      </c>
      <c r="W40" s="7">
        <v>20</v>
      </c>
      <c r="X40" s="9" t="s">
        <v>284</v>
      </c>
      <c r="Z40" s="9" t="s">
        <v>110</v>
      </c>
      <c r="AA40" t="str">
        <f>IF(U40=X40,"wow","")</f>
        <v>wow</v>
      </c>
      <c r="AC40">
        <v>2</v>
      </c>
      <c r="AD40">
        <v>10</v>
      </c>
      <c r="AE40" t="s">
        <v>105</v>
      </c>
      <c r="AF40" t="s">
        <v>115</v>
      </c>
      <c r="AG40" t="s">
        <v>116</v>
      </c>
      <c r="AH40" t="s">
        <v>111</v>
      </c>
      <c r="AJ40" t="s">
        <v>117</v>
      </c>
    </row>
    <row r="41" spans="3:36">
      <c r="C41" t="s">
        <v>106</v>
      </c>
      <c r="D41">
        <v>2007</v>
      </c>
      <c r="H41" t="s">
        <v>107</v>
      </c>
      <c r="I41" t="s">
        <v>406</v>
      </c>
      <c r="N41" s="8" t="s">
        <v>202</v>
      </c>
      <c r="O41" s="2">
        <f>(Table13[[#This Row],[RRN]]-1)*100</f>
        <v>-4.2880348464754974</v>
      </c>
      <c r="P41">
        <v>0.95711965153524503</v>
      </c>
      <c r="Q41">
        <v>77</v>
      </c>
      <c r="R41" s="2" t="s">
        <v>285</v>
      </c>
      <c r="T4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Horsham_Australia2007wheatours</v>
      </c>
      <c r="U41" t="s">
        <v>285</v>
      </c>
      <c r="V41" s="4">
        <v>4</v>
      </c>
      <c r="W41" s="7">
        <v>22</v>
      </c>
      <c r="X41" s="9" t="s">
        <v>285</v>
      </c>
      <c r="Z41" s="9" t="s">
        <v>110</v>
      </c>
      <c r="AA41" t="str">
        <f t="shared" si="0"/>
        <v>wow</v>
      </c>
      <c r="AC41">
        <v>13</v>
      </c>
      <c r="AD41">
        <v>11</v>
      </c>
      <c r="AE41" t="s">
        <v>105</v>
      </c>
      <c r="AF41" t="s">
        <v>115</v>
      </c>
      <c r="AG41" t="s">
        <v>116</v>
      </c>
      <c r="AH41" t="s">
        <v>125</v>
      </c>
      <c r="AJ41" t="s">
        <v>112</v>
      </c>
    </row>
    <row r="42" spans="3:36">
      <c r="C42" t="s">
        <v>106</v>
      </c>
      <c r="D42">
        <v>2007</v>
      </c>
      <c r="H42" t="s">
        <v>107</v>
      </c>
      <c r="I42" t="s">
        <v>406</v>
      </c>
      <c r="N42" s="8" t="s">
        <v>202</v>
      </c>
      <c r="O42" s="2">
        <f>(Table13[[#This Row],[RRN]]-1)*100</f>
        <v>-3.4431004842980006</v>
      </c>
      <c r="P42">
        <v>0.96556899515701999</v>
      </c>
      <c r="Q42">
        <v>78</v>
      </c>
      <c r="R42" s="2" t="s">
        <v>286</v>
      </c>
      <c r="T4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Horsham_Australia2007wheatours</v>
      </c>
      <c r="U42" t="s">
        <v>286</v>
      </c>
      <c r="V42" s="4">
        <v>4</v>
      </c>
      <c r="W42" s="7">
        <v>24</v>
      </c>
      <c r="X42" s="9" t="s">
        <v>286</v>
      </c>
      <c r="Z42" s="9" t="s">
        <v>110</v>
      </c>
      <c r="AA42" t="str">
        <f t="shared" si="0"/>
        <v>wow</v>
      </c>
      <c r="AC42">
        <v>24</v>
      </c>
      <c r="AD42">
        <v>12</v>
      </c>
      <c r="AE42" t="s">
        <v>105</v>
      </c>
      <c r="AF42" t="s">
        <v>115</v>
      </c>
      <c r="AG42" t="s">
        <v>116</v>
      </c>
      <c r="AH42" t="s">
        <v>125</v>
      </c>
      <c r="AJ42" t="s">
        <v>117</v>
      </c>
    </row>
    <row r="43" spans="3:36">
      <c r="C43" t="s">
        <v>106</v>
      </c>
      <c r="D43">
        <v>2008</v>
      </c>
      <c r="H43" t="s">
        <v>107</v>
      </c>
      <c r="I43" t="s">
        <v>406</v>
      </c>
      <c r="N43" s="8" t="s">
        <v>202</v>
      </c>
      <c r="O43" s="2">
        <f>(Table13[[#This Row],[RRN]]-1)*100</f>
        <v>-5.6468747674398028</v>
      </c>
      <c r="P43">
        <v>0.94353125232560198</v>
      </c>
      <c r="Q43">
        <v>87</v>
      </c>
      <c r="R43" s="2" t="s">
        <v>295</v>
      </c>
      <c r="T4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43" t="s">
        <v>295</v>
      </c>
      <c r="V43" s="4">
        <v>4</v>
      </c>
      <c r="W43" s="7">
        <v>30</v>
      </c>
      <c r="X43" s="9" t="s">
        <v>295</v>
      </c>
      <c r="Z43" s="9" t="s">
        <v>110</v>
      </c>
      <c r="AA43" t="str">
        <f t="shared" si="0"/>
        <v>wow</v>
      </c>
      <c r="AC43">
        <v>38</v>
      </c>
      <c r="AD43">
        <v>15</v>
      </c>
      <c r="AE43" t="s">
        <v>105</v>
      </c>
      <c r="AF43" t="s">
        <v>108</v>
      </c>
      <c r="AG43" t="s">
        <v>109</v>
      </c>
      <c r="AH43" t="s">
        <v>111</v>
      </c>
      <c r="AJ43" t="s">
        <v>112</v>
      </c>
    </row>
    <row r="44" spans="3:36">
      <c r="C44" t="s">
        <v>106</v>
      </c>
      <c r="D44">
        <v>2008</v>
      </c>
      <c r="H44" t="s">
        <v>107</v>
      </c>
      <c r="I44" t="s">
        <v>406</v>
      </c>
      <c r="N44" s="8" t="s">
        <v>202</v>
      </c>
      <c r="O44" s="2">
        <f>(Table13[[#This Row],[RRN]]-1)*100</f>
        <v>-2.9978830982284044</v>
      </c>
      <c r="P44">
        <v>0.97002116901771596</v>
      </c>
      <c r="Q44">
        <v>88</v>
      </c>
      <c r="R44" s="2" t="s">
        <v>296</v>
      </c>
      <c r="T4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44" t="s">
        <v>296</v>
      </c>
      <c r="V44" s="4">
        <v>4</v>
      </c>
      <c r="W44" s="7">
        <v>32</v>
      </c>
      <c r="X44" s="9" t="s">
        <v>296</v>
      </c>
      <c r="Z44" s="9" t="s">
        <v>110</v>
      </c>
      <c r="AA44" t="str">
        <f t="shared" si="0"/>
        <v>wow</v>
      </c>
      <c r="AC44">
        <v>47</v>
      </c>
      <c r="AD44">
        <v>16</v>
      </c>
      <c r="AE44" t="s">
        <v>105</v>
      </c>
      <c r="AF44" t="s">
        <v>115</v>
      </c>
      <c r="AG44" t="s">
        <v>109</v>
      </c>
      <c r="AH44" t="s">
        <v>111</v>
      </c>
      <c r="AJ44" t="s">
        <v>112</v>
      </c>
    </row>
    <row r="45" spans="3:36">
      <c r="C45" t="s">
        <v>106</v>
      </c>
      <c r="D45">
        <v>2008</v>
      </c>
      <c r="H45" t="s">
        <v>107</v>
      </c>
      <c r="I45" t="s">
        <v>406</v>
      </c>
      <c r="N45" s="8" t="s">
        <v>202</v>
      </c>
      <c r="O45" s="2">
        <f>(Table13[[#This Row],[RRN]]-1)*100</f>
        <v>-3.5911669608606034</v>
      </c>
      <c r="P45">
        <v>0.96408833039139397</v>
      </c>
      <c r="Q45">
        <v>89</v>
      </c>
      <c r="R45" s="2" t="s">
        <v>297</v>
      </c>
      <c r="T4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45" t="s">
        <v>297</v>
      </c>
      <c r="V45" s="4">
        <v>4</v>
      </c>
      <c r="W45" s="7">
        <v>34</v>
      </c>
      <c r="X45" s="9" t="s">
        <v>297</v>
      </c>
      <c r="Z45" s="9" t="s">
        <v>110</v>
      </c>
      <c r="AA45" t="str">
        <f t="shared" si="0"/>
        <v>wow</v>
      </c>
      <c r="AC45">
        <v>48</v>
      </c>
      <c r="AD45">
        <v>17</v>
      </c>
      <c r="AE45" t="s">
        <v>105</v>
      </c>
      <c r="AF45" t="s">
        <v>108</v>
      </c>
      <c r="AG45" t="s">
        <v>109</v>
      </c>
      <c r="AH45" t="s">
        <v>111</v>
      </c>
      <c r="AJ45" t="s">
        <v>117</v>
      </c>
    </row>
    <row r="46" spans="3:36">
      <c r="C46" t="s">
        <v>106</v>
      </c>
      <c r="D46">
        <v>2008</v>
      </c>
      <c r="H46" t="s">
        <v>107</v>
      </c>
      <c r="I46" t="s">
        <v>406</v>
      </c>
      <c r="N46" s="8" t="s">
        <v>202</v>
      </c>
      <c r="O46" s="2">
        <f>(Table13[[#This Row],[RRN]]-1)*100</f>
        <v>0.62856300242299934</v>
      </c>
      <c r="P46">
        <v>1.00628563002423</v>
      </c>
      <c r="Q46">
        <v>90</v>
      </c>
      <c r="R46" s="2" t="s">
        <v>298</v>
      </c>
      <c r="T4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46" t="s">
        <v>298</v>
      </c>
      <c r="V46" s="4">
        <v>4</v>
      </c>
      <c r="W46" s="7">
        <v>36</v>
      </c>
      <c r="X46" s="9" t="s">
        <v>298</v>
      </c>
      <c r="Z46" s="9" t="s">
        <v>110</v>
      </c>
      <c r="AA46" t="str">
        <f t="shared" si="0"/>
        <v>wow</v>
      </c>
      <c r="AC46">
        <v>49</v>
      </c>
      <c r="AD46">
        <v>18</v>
      </c>
      <c r="AE46" t="s">
        <v>105</v>
      </c>
      <c r="AF46" t="s">
        <v>115</v>
      </c>
      <c r="AG46" t="s">
        <v>109</v>
      </c>
      <c r="AH46" t="s">
        <v>111</v>
      </c>
      <c r="AJ46" t="s">
        <v>117</v>
      </c>
    </row>
    <row r="47" spans="3:36">
      <c r="C47" t="s">
        <v>106</v>
      </c>
      <c r="D47">
        <v>2008</v>
      </c>
      <c r="H47" t="s">
        <v>107</v>
      </c>
      <c r="I47" t="s">
        <v>406</v>
      </c>
      <c r="N47" s="8" t="s">
        <v>202</v>
      </c>
      <c r="O47" s="2">
        <f>(Table13[[#This Row],[RRN]]-1)*100</f>
        <v>-4.7806311107859045</v>
      </c>
      <c r="P47">
        <v>0.95219368889214095</v>
      </c>
      <c r="Q47">
        <v>91</v>
      </c>
      <c r="R47" s="2" t="s">
        <v>299</v>
      </c>
      <c r="T4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47" t="s">
        <v>299</v>
      </c>
      <c r="V47" s="4">
        <v>4</v>
      </c>
      <c r="W47" s="7">
        <v>38</v>
      </c>
      <c r="X47" s="9" t="s">
        <v>299</v>
      </c>
      <c r="Z47" s="9" t="s">
        <v>110</v>
      </c>
      <c r="AA47" t="str">
        <f t="shared" si="0"/>
        <v>wow</v>
      </c>
      <c r="AC47">
        <v>50</v>
      </c>
      <c r="AD47">
        <v>19</v>
      </c>
      <c r="AE47" t="s">
        <v>105</v>
      </c>
      <c r="AF47" t="s">
        <v>115</v>
      </c>
      <c r="AG47" t="s">
        <v>109</v>
      </c>
      <c r="AH47" t="s">
        <v>125</v>
      </c>
      <c r="AJ47" t="s">
        <v>112</v>
      </c>
    </row>
    <row r="48" spans="3:36">
      <c r="C48" t="s">
        <v>106</v>
      </c>
      <c r="D48">
        <v>2008</v>
      </c>
      <c r="H48" t="s">
        <v>107</v>
      </c>
      <c r="I48" t="s">
        <v>406</v>
      </c>
      <c r="N48" s="8" t="s">
        <v>202</v>
      </c>
      <c r="O48" s="2">
        <f>(Table13[[#This Row],[RRN]]-1)*100</f>
        <v>8.4275187833320118</v>
      </c>
      <c r="P48">
        <v>1.0842751878333201</v>
      </c>
      <c r="Q48">
        <v>92</v>
      </c>
      <c r="R48" s="2" t="s">
        <v>300</v>
      </c>
      <c r="T4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48" t="s">
        <v>300</v>
      </c>
      <c r="V48" s="4">
        <v>4</v>
      </c>
      <c r="W48" s="7">
        <v>40</v>
      </c>
      <c r="X48" s="9" t="s">
        <v>300</v>
      </c>
      <c r="Z48" s="9" t="s">
        <v>110</v>
      </c>
      <c r="AA48" t="str">
        <f t="shared" si="0"/>
        <v>wow</v>
      </c>
      <c r="AC48">
        <v>52</v>
      </c>
      <c r="AD48">
        <v>20</v>
      </c>
      <c r="AE48" t="s">
        <v>105</v>
      </c>
      <c r="AF48" t="s">
        <v>115</v>
      </c>
      <c r="AG48" t="s">
        <v>109</v>
      </c>
      <c r="AH48" t="s">
        <v>125</v>
      </c>
      <c r="AJ48" t="s">
        <v>117</v>
      </c>
    </row>
    <row r="49" spans="3:36">
      <c r="C49" t="s">
        <v>106</v>
      </c>
      <c r="D49">
        <v>2008</v>
      </c>
      <c r="H49" t="s">
        <v>107</v>
      </c>
      <c r="I49" t="s">
        <v>406</v>
      </c>
      <c r="N49" s="8" t="s">
        <v>202</v>
      </c>
      <c r="O49" s="2">
        <f>(Table13[[#This Row],[RRN]]-1)*100</f>
        <v>-11.393419689025396</v>
      </c>
      <c r="P49">
        <v>0.88606580310974603</v>
      </c>
      <c r="Q49">
        <v>93</v>
      </c>
      <c r="R49" s="2" t="s">
        <v>301</v>
      </c>
      <c r="T4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49" t="s">
        <v>301</v>
      </c>
      <c r="V49" s="4">
        <v>4</v>
      </c>
      <c r="W49" s="7">
        <v>42</v>
      </c>
      <c r="X49" s="9" t="s">
        <v>301</v>
      </c>
      <c r="Z49" s="9" t="s">
        <v>110</v>
      </c>
      <c r="AA49" t="str">
        <f t="shared" si="0"/>
        <v>wow</v>
      </c>
      <c r="AC49">
        <v>53</v>
      </c>
      <c r="AD49">
        <v>21</v>
      </c>
      <c r="AE49" t="s">
        <v>105</v>
      </c>
      <c r="AF49" t="s">
        <v>108</v>
      </c>
      <c r="AG49" t="s">
        <v>116</v>
      </c>
      <c r="AH49" t="s">
        <v>111</v>
      </c>
      <c r="AJ49" t="s">
        <v>112</v>
      </c>
    </row>
    <row r="50" spans="3:36">
      <c r="C50" t="s">
        <v>106</v>
      </c>
      <c r="D50">
        <v>2008</v>
      </c>
      <c r="H50" t="s">
        <v>107</v>
      </c>
      <c r="I50" t="s">
        <v>406</v>
      </c>
      <c r="N50" s="8" t="s">
        <v>202</v>
      </c>
      <c r="O50" s="2">
        <f>(Table13[[#This Row],[RRN]]-1)*100</f>
        <v>-14.677918379217703</v>
      </c>
      <c r="P50">
        <v>0.85322081620782297</v>
      </c>
      <c r="Q50">
        <v>94</v>
      </c>
      <c r="R50" s="2" t="s">
        <v>302</v>
      </c>
      <c r="T5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50" t="s">
        <v>302</v>
      </c>
      <c r="V50" s="4">
        <v>4</v>
      </c>
      <c r="W50" s="7">
        <v>44</v>
      </c>
      <c r="X50" s="9" t="s">
        <v>302</v>
      </c>
      <c r="Z50" s="9" t="s">
        <v>110</v>
      </c>
      <c r="AA50" t="str">
        <f t="shared" si="0"/>
        <v>wow</v>
      </c>
      <c r="AC50">
        <v>54</v>
      </c>
      <c r="AD50">
        <v>22</v>
      </c>
      <c r="AE50" t="s">
        <v>105</v>
      </c>
      <c r="AF50" t="s">
        <v>115</v>
      </c>
      <c r="AG50" t="s">
        <v>116</v>
      </c>
      <c r="AH50" t="s">
        <v>111</v>
      </c>
      <c r="AJ50" t="s">
        <v>112</v>
      </c>
    </row>
    <row r="51" spans="3:36">
      <c r="C51" t="s">
        <v>106</v>
      </c>
      <c r="D51">
        <v>2008</v>
      </c>
      <c r="H51" t="s">
        <v>107</v>
      </c>
      <c r="I51" t="s">
        <v>406</v>
      </c>
      <c r="N51" s="8" t="s">
        <v>202</v>
      </c>
      <c r="O51" s="2">
        <f>(Table13[[#This Row],[RRN]]-1)*100</f>
        <v>-3.1175407901857022</v>
      </c>
      <c r="P51">
        <v>0.96882459209814298</v>
      </c>
      <c r="Q51">
        <v>95</v>
      </c>
      <c r="R51" s="2" t="s">
        <v>303</v>
      </c>
      <c r="T5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51" t="s">
        <v>303</v>
      </c>
      <c r="V51" s="4">
        <v>4</v>
      </c>
      <c r="W51" s="7">
        <v>46</v>
      </c>
      <c r="X51" s="9" t="s">
        <v>303</v>
      </c>
      <c r="Z51" s="9" t="s">
        <v>110</v>
      </c>
      <c r="AA51" t="str">
        <f t="shared" si="0"/>
        <v>wow</v>
      </c>
      <c r="AC51">
        <v>55</v>
      </c>
      <c r="AD51">
        <v>23</v>
      </c>
      <c r="AE51" t="s">
        <v>105</v>
      </c>
      <c r="AF51" t="s">
        <v>108</v>
      </c>
      <c r="AG51" t="s">
        <v>116</v>
      </c>
      <c r="AH51" t="s">
        <v>111</v>
      </c>
      <c r="AJ51" t="s">
        <v>117</v>
      </c>
    </row>
    <row r="52" spans="3:36">
      <c r="C52" t="s">
        <v>106</v>
      </c>
      <c r="D52">
        <v>2008</v>
      </c>
      <c r="H52" t="s">
        <v>107</v>
      </c>
      <c r="I52" t="s">
        <v>406</v>
      </c>
      <c r="N52" s="8" t="s">
        <v>202</v>
      </c>
      <c r="O52" s="2">
        <f>(Table13[[#This Row],[RRN]]-1)*100</f>
        <v>2.1780760833669977</v>
      </c>
      <c r="P52">
        <v>1.02178076083367</v>
      </c>
      <c r="Q52">
        <v>96</v>
      </c>
      <c r="R52" s="2" t="s">
        <v>304</v>
      </c>
      <c r="T5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52" t="s">
        <v>304</v>
      </c>
      <c r="V52" s="4">
        <v>4</v>
      </c>
      <c r="W52" s="7">
        <v>48</v>
      </c>
      <c r="X52" s="9" t="s">
        <v>304</v>
      </c>
      <c r="Z52" s="9" t="s">
        <v>110</v>
      </c>
      <c r="AA52" t="str">
        <f t="shared" si="0"/>
        <v>wow</v>
      </c>
      <c r="AC52">
        <v>56</v>
      </c>
      <c r="AD52">
        <v>24</v>
      </c>
      <c r="AE52" t="s">
        <v>105</v>
      </c>
      <c r="AF52" t="s">
        <v>115</v>
      </c>
      <c r="AG52" t="s">
        <v>116</v>
      </c>
      <c r="AH52" t="s">
        <v>111</v>
      </c>
      <c r="AJ52" t="s">
        <v>117</v>
      </c>
    </row>
    <row r="53" spans="3:36">
      <c r="C53" t="s">
        <v>106</v>
      </c>
      <c r="D53">
        <v>2008</v>
      </c>
      <c r="H53" t="s">
        <v>107</v>
      </c>
      <c r="I53" t="s">
        <v>406</v>
      </c>
      <c r="N53" s="8" t="s">
        <v>202</v>
      </c>
      <c r="O53" s="2">
        <f>(Table13[[#This Row],[RRN]]-1)*100</f>
        <v>-11.680180804444195</v>
      </c>
      <c r="P53">
        <v>0.88319819195555804</v>
      </c>
      <c r="Q53">
        <v>97</v>
      </c>
      <c r="R53" s="2" t="s">
        <v>305</v>
      </c>
      <c r="T5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53" t="s">
        <v>305</v>
      </c>
      <c r="V53" s="4">
        <v>4</v>
      </c>
      <c r="W53" s="7">
        <v>50</v>
      </c>
      <c r="X53" s="9" t="s">
        <v>305</v>
      </c>
      <c r="Z53" s="9" t="s">
        <v>110</v>
      </c>
      <c r="AA53" t="str">
        <f t="shared" si="0"/>
        <v>wow</v>
      </c>
      <c r="AC53">
        <v>57</v>
      </c>
      <c r="AD53">
        <v>25</v>
      </c>
      <c r="AE53" t="s">
        <v>105</v>
      </c>
      <c r="AF53" t="s">
        <v>115</v>
      </c>
      <c r="AG53" t="s">
        <v>116</v>
      </c>
      <c r="AH53" t="s">
        <v>125</v>
      </c>
      <c r="AJ53" t="s">
        <v>112</v>
      </c>
    </row>
    <row r="54" spans="3:36">
      <c r="C54" t="s">
        <v>106</v>
      </c>
      <c r="D54">
        <v>2008</v>
      </c>
      <c r="H54" t="s">
        <v>107</v>
      </c>
      <c r="I54" t="s">
        <v>406</v>
      </c>
      <c r="N54" s="8" t="s">
        <v>202</v>
      </c>
      <c r="O54" s="2">
        <f>(Table13[[#This Row],[RRN]]-1)*100</f>
        <v>-5.9130953140349991</v>
      </c>
      <c r="P54">
        <v>0.94086904685965</v>
      </c>
      <c r="Q54">
        <v>98</v>
      </c>
      <c r="R54" s="2" t="s">
        <v>306</v>
      </c>
      <c r="T5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Horsham_Australia2008wheatours</v>
      </c>
      <c r="U54" t="s">
        <v>306</v>
      </c>
      <c r="V54" s="4">
        <v>4</v>
      </c>
      <c r="W54" s="7">
        <v>52</v>
      </c>
      <c r="X54" s="9" t="s">
        <v>306</v>
      </c>
      <c r="Z54" s="9" t="s">
        <v>110</v>
      </c>
      <c r="AA54" t="str">
        <f t="shared" si="0"/>
        <v>wow</v>
      </c>
      <c r="AC54">
        <v>58</v>
      </c>
      <c r="AD54">
        <v>26</v>
      </c>
      <c r="AE54" t="s">
        <v>105</v>
      </c>
      <c r="AF54" t="s">
        <v>115</v>
      </c>
      <c r="AG54" t="s">
        <v>116</v>
      </c>
      <c r="AH54" t="s">
        <v>125</v>
      </c>
      <c r="AJ54" t="s">
        <v>117</v>
      </c>
    </row>
    <row r="55" spans="3:36">
      <c r="C55" t="s">
        <v>106</v>
      </c>
      <c r="D55">
        <v>2009</v>
      </c>
      <c r="H55" t="s">
        <v>107</v>
      </c>
      <c r="I55" t="s">
        <v>406</v>
      </c>
      <c r="N55" s="8" t="s">
        <v>202</v>
      </c>
      <c r="O55" s="2">
        <f>(Table13[[#This Row],[RRN]]-1)*100</f>
        <v>-6.6274315040146021</v>
      </c>
      <c r="P55">
        <v>0.93372568495985397</v>
      </c>
      <c r="Q55">
        <v>101</v>
      </c>
      <c r="R55" s="2" t="s">
        <v>309</v>
      </c>
      <c r="T5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55" t="s">
        <v>309</v>
      </c>
      <c r="V55" s="4">
        <v>4</v>
      </c>
      <c r="W55" s="7">
        <v>58</v>
      </c>
      <c r="X55" s="9" t="s">
        <v>309</v>
      </c>
      <c r="Z55" s="9" t="s">
        <v>110</v>
      </c>
      <c r="AA55" t="str">
        <f t="shared" si="0"/>
        <v>wow</v>
      </c>
      <c r="AC55">
        <v>61</v>
      </c>
      <c r="AD55">
        <v>29</v>
      </c>
      <c r="AE55" t="s">
        <v>105</v>
      </c>
      <c r="AF55" t="s">
        <v>152</v>
      </c>
      <c r="AG55" t="s">
        <v>109</v>
      </c>
      <c r="AH55" t="s">
        <v>111</v>
      </c>
      <c r="AJ55" t="s">
        <v>112</v>
      </c>
    </row>
    <row r="56" spans="3:36">
      <c r="C56" t="s">
        <v>106</v>
      </c>
      <c r="D56">
        <v>2009</v>
      </c>
      <c r="H56" t="s">
        <v>107</v>
      </c>
      <c r="I56" t="s">
        <v>406</v>
      </c>
      <c r="N56" s="8" t="s">
        <v>202</v>
      </c>
      <c r="O56" s="2">
        <f>(Table13[[#This Row],[RRN]]-1)*100</f>
        <v>1.2144451408270029</v>
      </c>
      <c r="P56">
        <v>1.01214445140827</v>
      </c>
      <c r="Q56">
        <v>102</v>
      </c>
      <c r="R56" s="2" t="s">
        <v>310</v>
      </c>
      <c r="T5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56" t="s">
        <v>310</v>
      </c>
      <c r="V56" s="4">
        <v>4</v>
      </c>
      <c r="W56" s="7">
        <v>60</v>
      </c>
      <c r="X56" s="9" t="s">
        <v>310</v>
      </c>
      <c r="Z56" s="9" t="s">
        <v>110</v>
      </c>
      <c r="AA56" t="str">
        <f t="shared" si="0"/>
        <v>wow</v>
      </c>
      <c r="AC56">
        <v>63</v>
      </c>
      <c r="AD56">
        <v>30</v>
      </c>
      <c r="AE56" t="s">
        <v>105</v>
      </c>
      <c r="AF56" t="s">
        <v>153</v>
      </c>
      <c r="AG56" t="s">
        <v>109</v>
      </c>
      <c r="AH56" t="s">
        <v>111</v>
      </c>
      <c r="AJ56" t="s">
        <v>112</v>
      </c>
    </row>
    <row r="57" spans="3:36">
      <c r="C57" t="s">
        <v>106</v>
      </c>
      <c r="D57">
        <v>2009</v>
      </c>
      <c r="H57" t="s">
        <v>107</v>
      </c>
      <c r="I57" t="s">
        <v>406</v>
      </c>
      <c r="N57" s="8" t="s">
        <v>202</v>
      </c>
      <c r="O57" s="2">
        <f>(Table13[[#This Row],[RRN]]-1)*100</f>
        <v>-5.3803376883971961</v>
      </c>
      <c r="P57">
        <v>0.94619662311602803</v>
      </c>
      <c r="Q57">
        <v>103</v>
      </c>
      <c r="R57" s="2" t="s">
        <v>311</v>
      </c>
      <c r="T5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57" t="s">
        <v>311</v>
      </c>
      <c r="V57" s="4">
        <v>4</v>
      </c>
      <c r="W57" s="7">
        <v>62</v>
      </c>
      <c r="X57" s="9" t="s">
        <v>311</v>
      </c>
      <c r="Z57" s="9" t="s">
        <v>110</v>
      </c>
      <c r="AA57" t="str">
        <f t="shared" si="0"/>
        <v>wow</v>
      </c>
      <c r="AC57">
        <v>64</v>
      </c>
      <c r="AD57">
        <v>31</v>
      </c>
      <c r="AE57" t="s">
        <v>105</v>
      </c>
      <c r="AF57" t="s">
        <v>154</v>
      </c>
      <c r="AG57" t="s">
        <v>109</v>
      </c>
      <c r="AH57" t="s">
        <v>111</v>
      </c>
      <c r="AJ57" t="s">
        <v>112</v>
      </c>
    </row>
    <row r="58" spans="3:36">
      <c r="C58" t="s">
        <v>106</v>
      </c>
      <c r="D58">
        <v>2009</v>
      </c>
      <c r="H58" t="s">
        <v>107</v>
      </c>
      <c r="I58" t="s">
        <v>406</v>
      </c>
      <c r="N58" s="8" t="s">
        <v>202</v>
      </c>
      <c r="O58" s="2">
        <f>(Table13[[#This Row],[RRN]]-1)*100</f>
        <v>-1.5997382706906982</v>
      </c>
      <c r="P58">
        <v>0.98400261729309302</v>
      </c>
      <c r="Q58">
        <v>104</v>
      </c>
      <c r="R58" s="2" t="s">
        <v>312</v>
      </c>
      <c r="T5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58" t="s">
        <v>312</v>
      </c>
      <c r="V58" s="4">
        <v>4</v>
      </c>
      <c r="W58" s="7">
        <v>64</v>
      </c>
      <c r="X58" s="9" t="s">
        <v>312</v>
      </c>
      <c r="Z58" s="9" t="s">
        <v>110</v>
      </c>
      <c r="AA58" t="str">
        <f t="shared" si="0"/>
        <v>wow</v>
      </c>
      <c r="AC58">
        <v>65</v>
      </c>
      <c r="AD58">
        <v>32</v>
      </c>
      <c r="AE58" t="s">
        <v>105</v>
      </c>
      <c r="AF58" t="s">
        <v>155</v>
      </c>
      <c r="AG58" t="s">
        <v>109</v>
      </c>
      <c r="AH58" t="s">
        <v>111</v>
      </c>
      <c r="AJ58" t="s">
        <v>112</v>
      </c>
    </row>
    <row r="59" spans="3:36">
      <c r="C59" t="s">
        <v>106</v>
      </c>
      <c r="D59">
        <v>2009</v>
      </c>
      <c r="H59" t="s">
        <v>107</v>
      </c>
      <c r="I59" t="s">
        <v>406</v>
      </c>
      <c r="N59" s="8" t="s">
        <v>202</v>
      </c>
      <c r="O59" s="2">
        <f>(Table13[[#This Row],[RRN]]-1)*100</f>
        <v>-6.7162406663825003</v>
      </c>
      <c r="P59">
        <v>0.932837593336175</v>
      </c>
      <c r="Q59">
        <v>113</v>
      </c>
      <c r="R59" s="2" t="s">
        <v>321</v>
      </c>
      <c r="T5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59" t="s">
        <v>321</v>
      </c>
      <c r="V59" s="4">
        <v>4</v>
      </c>
      <c r="W59" s="7">
        <v>82</v>
      </c>
      <c r="X59" s="9" t="s">
        <v>321</v>
      </c>
      <c r="Z59" s="9" t="s">
        <v>110</v>
      </c>
      <c r="AA59" t="str">
        <f t="shared" si="0"/>
        <v>wow</v>
      </c>
      <c r="AC59">
        <v>75</v>
      </c>
      <c r="AD59">
        <v>41</v>
      </c>
      <c r="AE59" t="s">
        <v>105</v>
      </c>
      <c r="AF59" t="s">
        <v>108</v>
      </c>
      <c r="AG59" t="s">
        <v>109</v>
      </c>
      <c r="AH59" t="s">
        <v>111</v>
      </c>
      <c r="AJ59" t="s">
        <v>112</v>
      </c>
    </row>
    <row r="60" spans="3:36">
      <c r="C60" t="s">
        <v>106</v>
      </c>
      <c r="D60">
        <v>2009</v>
      </c>
      <c r="H60" t="s">
        <v>107</v>
      </c>
      <c r="I60" t="s">
        <v>406</v>
      </c>
      <c r="N60" s="8" t="s">
        <v>202</v>
      </c>
      <c r="O60" s="2">
        <f>(Table13[[#This Row],[RRN]]-1)*100</f>
        <v>-5.7188475190060988</v>
      </c>
      <c r="P60">
        <v>0.94281152480993902</v>
      </c>
      <c r="Q60">
        <v>105</v>
      </c>
      <c r="R60" s="2" t="s">
        <v>313</v>
      </c>
      <c r="T6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60" t="s">
        <v>313</v>
      </c>
      <c r="V60" s="4">
        <v>4</v>
      </c>
      <c r="W60" s="7">
        <v>66</v>
      </c>
      <c r="X60" s="9" t="s">
        <v>313</v>
      </c>
      <c r="Z60" s="9" t="s">
        <v>110</v>
      </c>
      <c r="AA60" t="str">
        <f t="shared" si="0"/>
        <v>wow</v>
      </c>
      <c r="AC60">
        <v>66</v>
      </c>
      <c r="AD60">
        <v>33</v>
      </c>
      <c r="AE60" t="s">
        <v>105</v>
      </c>
      <c r="AF60" t="s">
        <v>156</v>
      </c>
      <c r="AG60" t="s">
        <v>109</v>
      </c>
      <c r="AH60" t="s">
        <v>111</v>
      </c>
      <c r="AJ60" t="s">
        <v>112</v>
      </c>
    </row>
    <row r="61" spans="3:36">
      <c r="C61" t="s">
        <v>106</v>
      </c>
      <c r="D61">
        <v>2009</v>
      </c>
      <c r="H61" t="s">
        <v>107</v>
      </c>
      <c r="I61" t="s">
        <v>406</v>
      </c>
      <c r="N61" s="8" t="s">
        <v>202</v>
      </c>
      <c r="O61" s="2">
        <f>(Table13[[#This Row],[RRN]]-1)*100</f>
        <v>-4.2123409757913954</v>
      </c>
      <c r="P61">
        <v>0.95787659024208605</v>
      </c>
      <c r="Q61">
        <v>114</v>
      </c>
      <c r="R61" s="2" t="s">
        <v>322</v>
      </c>
      <c r="T6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61" t="s">
        <v>322</v>
      </c>
      <c r="V61" s="4">
        <v>4</v>
      </c>
      <c r="W61" s="7">
        <v>84</v>
      </c>
      <c r="X61" s="9" t="s">
        <v>322</v>
      </c>
      <c r="Z61" s="9" t="s">
        <v>110</v>
      </c>
      <c r="AA61" t="str">
        <f t="shared" si="0"/>
        <v>wow</v>
      </c>
      <c r="AC61">
        <v>76</v>
      </c>
      <c r="AD61">
        <v>42</v>
      </c>
      <c r="AE61" t="s">
        <v>105</v>
      </c>
      <c r="AF61" t="s">
        <v>115</v>
      </c>
      <c r="AG61" t="s">
        <v>109</v>
      </c>
      <c r="AH61" t="s">
        <v>111</v>
      </c>
      <c r="AJ61" t="s">
        <v>112</v>
      </c>
    </row>
    <row r="62" spans="3:36">
      <c r="C62" t="s">
        <v>106</v>
      </c>
      <c r="D62">
        <v>2009</v>
      </c>
      <c r="H62" t="s">
        <v>107</v>
      </c>
      <c r="I62" t="s">
        <v>406</v>
      </c>
      <c r="N62" s="8" t="s">
        <v>202</v>
      </c>
      <c r="O62" s="2">
        <f>(Table13[[#This Row],[RRN]]-1)*100</f>
        <v>-6.3658631199013049</v>
      </c>
      <c r="P62">
        <v>0.93634136880098695</v>
      </c>
      <c r="Q62">
        <v>106</v>
      </c>
      <c r="R62" s="2" t="s">
        <v>314</v>
      </c>
      <c r="T6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62" t="s">
        <v>314</v>
      </c>
      <c r="V62" s="4">
        <v>4</v>
      </c>
      <c r="W62" s="7">
        <v>68</v>
      </c>
      <c r="X62" s="9" t="s">
        <v>314</v>
      </c>
      <c r="Z62" s="9" t="s">
        <v>110</v>
      </c>
      <c r="AA62" t="str">
        <f t="shared" si="0"/>
        <v>wow</v>
      </c>
      <c r="AC62">
        <v>67</v>
      </c>
      <c r="AD62">
        <v>34</v>
      </c>
      <c r="AE62" t="s">
        <v>105</v>
      </c>
      <c r="AF62" t="s">
        <v>157</v>
      </c>
      <c r="AG62" t="s">
        <v>109</v>
      </c>
      <c r="AH62" t="s">
        <v>111</v>
      </c>
      <c r="AJ62" t="s">
        <v>112</v>
      </c>
    </row>
    <row r="63" spans="3:36">
      <c r="C63" t="s">
        <v>106</v>
      </c>
      <c r="D63">
        <v>2009</v>
      </c>
      <c r="H63" t="s">
        <v>107</v>
      </c>
      <c r="I63" t="s">
        <v>406</v>
      </c>
      <c r="N63" s="8" t="s">
        <v>202</v>
      </c>
      <c r="O63" s="2">
        <f>(Table13[[#This Row],[RRN]]-1)*100</f>
        <v>-7.7684010852336005</v>
      </c>
      <c r="P63">
        <v>0.92231598914766399</v>
      </c>
      <c r="Q63">
        <v>107</v>
      </c>
      <c r="R63" s="2" t="s">
        <v>315</v>
      </c>
      <c r="T6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63" t="s">
        <v>315</v>
      </c>
      <c r="V63" s="4">
        <v>4</v>
      </c>
      <c r="W63" s="7">
        <v>70</v>
      </c>
      <c r="X63" s="9" t="s">
        <v>315</v>
      </c>
      <c r="Z63" s="9" t="s">
        <v>110</v>
      </c>
      <c r="AA63" t="str">
        <f t="shared" si="0"/>
        <v>wow</v>
      </c>
      <c r="AC63">
        <v>68</v>
      </c>
      <c r="AD63">
        <v>35</v>
      </c>
      <c r="AE63" t="s">
        <v>105</v>
      </c>
      <c r="AF63" t="s">
        <v>152</v>
      </c>
      <c r="AG63" t="s">
        <v>109</v>
      </c>
      <c r="AH63" t="s">
        <v>111</v>
      </c>
      <c r="AJ63" t="s">
        <v>117</v>
      </c>
    </row>
    <row r="64" spans="3:36">
      <c r="C64" t="s">
        <v>106</v>
      </c>
      <c r="D64">
        <v>2009</v>
      </c>
      <c r="H64" t="s">
        <v>107</v>
      </c>
      <c r="I64" t="s">
        <v>406</v>
      </c>
      <c r="N64" s="8" t="s">
        <v>202</v>
      </c>
      <c r="O64" s="2">
        <f>(Table13[[#This Row],[RRN]]-1)*100</f>
        <v>-12.245221461263899</v>
      </c>
      <c r="P64">
        <v>0.877547785387361</v>
      </c>
      <c r="Q64">
        <v>108</v>
      </c>
      <c r="R64" s="2" t="s">
        <v>316</v>
      </c>
      <c r="T6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64" t="s">
        <v>316</v>
      </c>
      <c r="V64" s="4">
        <v>4</v>
      </c>
      <c r="W64" s="7">
        <v>72</v>
      </c>
      <c r="X64" s="9" t="s">
        <v>316</v>
      </c>
      <c r="Z64" s="9" t="s">
        <v>110</v>
      </c>
      <c r="AA64" t="str">
        <f t="shared" si="0"/>
        <v>wow</v>
      </c>
      <c r="AC64">
        <v>69</v>
      </c>
      <c r="AD64">
        <v>36</v>
      </c>
      <c r="AE64" t="s">
        <v>105</v>
      </c>
      <c r="AF64" t="s">
        <v>153</v>
      </c>
      <c r="AG64" t="s">
        <v>109</v>
      </c>
      <c r="AH64" t="s">
        <v>111</v>
      </c>
      <c r="AJ64" t="s">
        <v>117</v>
      </c>
    </row>
    <row r="65" spans="3:36">
      <c r="C65" t="s">
        <v>106</v>
      </c>
      <c r="D65">
        <v>2009</v>
      </c>
      <c r="H65" t="s">
        <v>107</v>
      </c>
      <c r="I65" t="s">
        <v>406</v>
      </c>
      <c r="N65" s="8" t="s">
        <v>202</v>
      </c>
      <c r="O65" s="2">
        <f>(Table13[[#This Row],[RRN]]-1)*100</f>
        <v>-13.540407941096399</v>
      </c>
      <c r="P65">
        <v>0.864595920589036</v>
      </c>
      <c r="Q65">
        <v>109</v>
      </c>
      <c r="R65" s="2" t="s">
        <v>317</v>
      </c>
      <c r="T6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65" t="s">
        <v>317</v>
      </c>
      <c r="V65" s="4">
        <v>4</v>
      </c>
      <c r="W65" s="7">
        <v>74</v>
      </c>
      <c r="X65" s="9" t="s">
        <v>317</v>
      </c>
      <c r="Z65" s="9" t="s">
        <v>110</v>
      </c>
      <c r="AA65" t="str">
        <f t="shared" si="0"/>
        <v>wow</v>
      </c>
      <c r="AC65">
        <v>70</v>
      </c>
      <c r="AD65">
        <v>37</v>
      </c>
      <c r="AE65" t="s">
        <v>105</v>
      </c>
      <c r="AF65" t="s">
        <v>154</v>
      </c>
      <c r="AG65" t="s">
        <v>109</v>
      </c>
      <c r="AH65" t="s">
        <v>111</v>
      </c>
      <c r="AJ65" t="s">
        <v>117</v>
      </c>
    </row>
    <row r="66" spans="3:36">
      <c r="C66" t="s">
        <v>106</v>
      </c>
      <c r="D66">
        <v>2009</v>
      </c>
      <c r="H66" t="s">
        <v>107</v>
      </c>
      <c r="I66" t="s">
        <v>406</v>
      </c>
      <c r="N66" s="8" t="s">
        <v>202</v>
      </c>
      <c r="O66" s="2">
        <f>(Table13[[#This Row],[RRN]]-1)*100</f>
        <v>-8.1805597955606046</v>
      </c>
      <c r="P66">
        <v>0.91819440204439395</v>
      </c>
      <c r="Q66">
        <v>110</v>
      </c>
      <c r="R66" s="2" t="s">
        <v>318</v>
      </c>
      <c r="T6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66" t="s">
        <v>318</v>
      </c>
      <c r="V66" s="4">
        <v>4</v>
      </c>
      <c r="W66" s="7">
        <v>76</v>
      </c>
      <c r="X66" s="9" t="s">
        <v>318</v>
      </c>
      <c r="Z66" s="9" t="s">
        <v>110</v>
      </c>
      <c r="AA66" t="str">
        <f t="shared" si="0"/>
        <v>wow</v>
      </c>
      <c r="AC66">
        <v>71</v>
      </c>
      <c r="AD66">
        <v>38</v>
      </c>
      <c r="AE66" t="s">
        <v>105</v>
      </c>
      <c r="AF66" t="s">
        <v>155</v>
      </c>
      <c r="AG66" t="s">
        <v>109</v>
      </c>
      <c r="AH66" t="s">
        <v>111</v>
      </c>
      <c r="AJ66" t="s">
        <v>117</v>
      </c>
    </row>
    <row r="67" spans="3:36">
      <c r="C67" t="s">
        <v>106</v>
      </c>
      <c r="D67">
        <v>2009</v>
      </c>
      <c r="H67" t="s">
        <v>107</v>
      </c>
      <c r="I67" t="s">
        <v>406</v>
      </c>
      <c r="N67" s="8" t="s">
        <v>202</v>
      </c>
      <c r="O67" s="2">
        <f>(Table13[[#This Row],[RRN]]-1)*100</f>
        <v>-10.9395675380201</v>
      </c>
      <c r="P67">
        <v>0.89060432461979899</v>
      </c>
      <c r="Q67">
        <v>115</v>
      </c>
      <c r="R67" s="2" t="s">
        <v>323</v>
      </c>
      <c r="T6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67" t="s">
        <v>323</v>
      </c>
      <c r="V67" s="4">
        <v>4</v>
      </c>
      <c r="W67" s="7">
        <v>86</v>
      </c>
      <c r="X67" s="9" t="s">
        <v>323</v>
      </c>
      <c r="Z67" s="9" t="s">
        <v>110</v>
      </c>
      <c r="AA67" t="str">
        <f t="shared" ref="AA67:AA130" si="1">IF(U67=X67,"wow","")</f>
        <v>wow</v>
      </c>
      <c r="AC67">
        <v>77</v>
      </c>
      <c r="AD67">
        <v>43</v>
      </c>
      <c r="AE67" t="s">
        <v>105</v>
      </c>
      <c r="AF67" t="s">
        <v>108</v>
      </c>
      <c r="AG67" t="s">
        <v>109</v>
      </c>
      <c r="AH67" t="s">
        <v>111</v>
      </c>
      <c r="AJ67" t="s">
        <v>117</v>
      </c>
    </row>
    <row r="68" spans="3:36">
      <c r="C68" t="s">
        <v>106</v>
      </c>
      <c r="D68">
        <v>2009</v>
      </c>
      <c r="H68" t="s">
        <v>107</v>
      </c>
      <c r="I68" t="s">
        <v>406</v>
      </c>
      <c r="N68" s="8" t="s">
        <v>202</v>
      </c>
      <c r="O68" s="2">
        <f>(Table13[[#This Row],[RRN]]-1)*100</f>
        <v>-7.2627616663188954</v>
      </c>
      <c r="P68">
        <v>0.92737238333681105</v>
      </c>
      <c r="Q68">
        <v>111</v>
      </c>
      <c r="R68" s="2" t="s">
        <v>319</v>
      </c>
      <c r="T6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68" t="s">
        <v>319</v>
      </c>
      <c r="V68" s="4">
        <v>4</v>
      </c>
      <c r="W68" s="7">
        <v>78</v>
      </c>
      <c r="X68" s="9" t="s">
        <v>319</v>
      </c>
      <c r="Z68" s="9" t="s">
        <v>110</v>
      </c>
      <c r="AA68" t="str">
        <f t="shared" si="1"/>
        <v>wow</v>
      </c>
      <c r="AC68">
        <v>72</v>
      </c>
      <c r="AD68">
        <v>39</v>
      </c>
      <c r="AE68" t="s">
        <v>105</v>
      </c>
      <c r="AF68" t="s">
        <v>156</v>
      </c>
      <c r="AG68" t="s">
        <v>109</v>
      </c>
      <c r="AH68" t="s">
        <v>111</v>
      </c>
      <c r="AJ68" t="s">
        <v>117</v>
      </c>
    </row>
    <row r="69" spans="3:36">
      <c r="C69" t="s">
        <v>106</v>
      </c>
      <c r="D69">
        <v>2009</v>
      </c>
      <c r="H69" t="s">
        <v>107</v>
      </c>
      <c r="I69" t="s">
        <v>406</v>
      </c>
      <c r="N69" s="8" t="s">
        <v>202</v>
      </c>
      <c r="O69" s="2">
        <f>(Table13[[#This Row],[RRN]]-1)*100</f>
        <v>-10.121372308850296</v>
      </c>
      <c r="P69">
        <v>0.89878627691149704</v>
      </c>
      <c r="Q69">
        <v>116</v>
      </c>
      <c r="R69" s="2" t="s">
        <v>324</v>
      </c>
      <c r="T6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69" t="s">
        <v>324</v>
      </c>
      <c r="V69" s="4">
        <v>4</v>
      </c>
      <c r="W69" s="7">
        <v>88</v>
      </c>
      <c r="X69" s="9" t="s">
        <v>324</v>
      </c>
      <c r="Z69" s="9" t="s">
        <v>110</v>
      </c>
      <c r="AA69" t="str">
        <f t="shared" si="1"/>
        <v>wow</v>
      </c>
      <c r="AC69">
        <v>78</v>
      </c>
      <c r="AD69">
        <v>44</v>
      </c>
      <c r="AE69" t="s">
        <v>105</v>
      </c>
      <c r="AF69" t="s">
        <v>115</v>
      </c>
      <c r="AG69" t="s">
        <v>109</v>
      </c>
      <c r="AH69" t="s">
        <v>111</v>
      </c>
      <c r="AJ69" t="s">
        <v>117</v>
      </c>
    </row>
    <row r="70" spans="3:36">
      <c r="C70" t="s">
        <v>106</v>
      </c>
      <c r="D70">
        <v>2009</v>
      </c>
      <c r="H70" t="s">
        <v>107</v>
      </c>
      <c r="I70" t="s">
        <v>406</v>
      </c>
      <c r="N70" s="8" t="s">
        <v>202</v>
      </c>
      <c r="O70" s="2">
        <f>(Table13[[#This Row],[RRN]]-1)*100</f>
        <v>-10.088163017954798</v>
      </c>
      <c r="P70">
        <v>0.89911836982045201</v>
      </c>
      <c r="Q70">
        <v>112</v>
      </c>
      <c r="R70" s="2" t="s">
        <v>320</v>
      </c>
      <c r="T7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70" t="s">
        <v>320</v>
      </c>
      <c r="V70" s="4">
        <v>4</v>
      </c>
      <c r="W70" s="7">
        <v>80</v>
      </c>
      <c r="X70" s="9" t="s">
        <v>320</v>
      </c>
      <c r="Z70" s="9" t="s">
        <v>110</v>
      </c>
      <c r="AA70" t="str">
        <f t="shared" si="1"/>
        <v>wow</v>
      </c>
      <c r="AC70">
        <v>74</v>
      </c>
      <c r="AD70">
        <v>40</v>
      </c>
      <c r="AE70" t="s">
        <v>105</v>
      </c>
      <c r="AF70" t="s">
        <v>157</v>
      </c>
      <c r="AG70" t="s">
        <v>109</v>
      </c>
      <c r="AH70" t="s">
        <v>111</v>
      </c>
      <c r="AJ70" t="s">
        <v>117</v>
      </c>
    </row>
    <row r="71" spans="3:36">
      <c r="C71" t="s">
        <v>106</v>
      </c>
      <c r="D71">
        <v>2009</v>
      </c>
      <c r="H71" t="s">
        <v>107</v>
      </c>
      <c r="I71" t="s">
        <v>406</v>
      </c>
      <c r="N71" s="8" t="s">
        <v>202</v>
      </c>
      <c r="O71" s="2">
        <f>(Table13[[#This Row],[RRN]]-1)*100</f>
        <v>-7.6379222262946023</v>
      </c>
      <c r="P71">
        <v>0.92362077773705398</v>
      </c>
      <c r="Q71">
        <v>117</v>
      </c>
      <c r="R71" s="2" t="s">
        <v>325</v>
      </c>
      <c r="T7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71" t="s">
        <v>325</v>
      </c>
      <c r="V71" s="4">
        <v>4</v>
      </c>
      <c r="W71" s="7">
        <v>90</v>
      </c>
      <c r="X71" s="9" t="s">
        <v>325</v>
      </c>
      <c r="Z71" s="9" t="s">
        <v>110</v>
      </c>
      <c r="AA71" t="str">
        <f t="shared" si="1"/>
        <v>wow</v>
      </c>
      <c r="AC71">
        <v>79</v>
      </c>
      <c r="AD71">
        <v>45</v>
      </c>
      <c r="AE71" t="s">
        <v>105</v>
      </c>
      <c r="AF71" t="s">
        <v>115</v>
      </c>
      <c r="AG71" t="s">
        <v>109</v>
      </c>
      <c r="AH71" t="s">
        <v>125</v>
      </c>
      <c r="AJ71" t="s">
        <v>112</v>
      </c>
    </row>
    <row r="72" spans="3:36">
      <c r="C72" t="s">
        <v>106</v>
      </c>
      <c r="D72">
        <v>2009</v>
      </c>
      <c r="H72" t="s">
        <v>107</v>
      </c>
      <c r="I72" t="s">
        <v>406</v>
      </c>
      <c r="N72" s="8" t="s">
        <v>202</v>
      </c>
      <c r="O72" s="2">
        <f>(Table13[[#This Row],[RRN]]-1)*100</f>
        <v>-11.6834150344581</v>
      </c>
      <c r="P72">
        <v>0.883165849655419</v>
      </c>
      <c r="Q72">
        <v>118</v>
      </c>
      <c r="R72" s="2" t="s">
        <v>326</v>
      </c>
      <c r="T7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72" t="s">
        <v>326</v>
      </c>
      <c r="V72" s="4">
        <v>4</v>
      </c>
      <c r="W72" s="7">
        <v>92</v>
      </c>
      <c r="X72" s="9" t="s">
        <v>326</v>
      </c>
      <c r="Z72" s="9" t="s">
        <v>110</v>
      </c>
      <c r="AA72" t="str">
        <f t="shared" si="1"/>
        <v>wow</v>
      </c>
      <c r="AC72">
        <v>80</v>
      </c>
      <c r="AD72">
        <v>46</v>
      </c>
      <c r="AE72" t="s">
        <v>105</v>
      </c>
      <c r="AF72" t="s">
        <v>115</v>
      </c>
      <c r="AG72" t="s">
        <v>109</v>
      </c>
      <c r="AH72" t="s">
        <v>125</v>
      </c>
      <c r="AJ72" t="s">
        <v>117</v>
      </c>
    </row>
    <row r="73" spans="3:36">
      <c r="C73" t="s">
        <v>106</v>
      </c>
      <c r="D73">
        <v>2009</v>
      </c>
      <c r="H73" t="s">
        <v>107</v>
      </c>
      <c r="I73" t="s">
        <v>406</v>
      </c>
      <c r="N73" s="8" t="s">
        <v>202</v>
      </c>
      <c r="O73" s="2">
        <f>(Table13[[#This Row],[RRN]]-1)*100</f>
        <v>-0.21657292744440282</v>
      </c>
      <c r="P73">
        <v>0.99783427072555597</v>
      </c>
      <c r="Q73">
        <v>119</v>
      </c>
      <c r="R73" s="2" t="s">
        <v>327</v>
      </c>
      <c r="T7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73" t="s">
        <v>327</v>
      </c>
      <c r="V73" s="4">
        <v>4</v>
      </c>
      <c r="W73" s="7">
        <v>94</v>
      </c>
      <c r="X73" s="9" t="s">
        <v>327</v>
      </c>
      <c r="Z73" s="9" t="s">
        <v>110</v>
      </c>
      <c r="AA73" t="str">
        <f t="shared" si="1"/>
        <v>wow</v>
      </c>
      <c r="AC73">
        <v>81</v>
      </c>
      <c r="AD73">
        <v>47</v>
      </c>
      <c r="AE73" t="s">
        <v>105</v>
      </c>
      <c r="AF73" t="s">
        <v>152</v>
      </c>
      <c r="AG73" t="s">
        <v>116</v>
      </c>
      <c r="AH73" t="s">
        <v>111</v>
      </c>
      <c r="AJ73" t="s">
        <v>112</v>
      </c>
    </row>
    <row r="74" spans="3:36">
      <c r="C74" t="s">
        <v>106</v>
      </c>
      <c r="D74">
        <v>2009</v>
      </c>
      <c r="H74" t="s">
        <v>107</v>
      </c>
      <c r="I74" t="s">
        <v>406</v>
      </c>
      <c r="N74" s="8" t="s">
        <v>202</v>
      </c>
      <c r="O74" s="2">
        <f>(Table13[[#This Row],[RRN]]-1)*100</f>
        <v>-5.9336577996150002</v>
      </c>
      <c r="P74">
        <v>0.94066342200385</v>
      </c>
      <c r="Q74">
        <v>120</v>
      </c>
      <c r="R74" s="2" t="s">
        <v>328</v>
      </c>
      <c r="T7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74" t="s">
        <v>328</v>
      </c>
      <c r="V74" s="4">
        <v>4</v>
      </c>
      <c r="W74" s="7">
        <v>96</v>
      </c>
      <c r="X74" s="9" t="s">
        <v>328</v>
      </c>
      <c r="Z74" s="9" t="s">
        <v>110</v>
      </c>
      <c r="AA74" t="str">
        <f t="shared" si="1"/>
        <v>wow</v>
      </c>
      <c r="AC74">
        <v>82</v>
      </c>
      <c r="AD74">
        <v>48</v>
      </c>
      <c r="AE74" t="s">
        <v>105</v>
      </c>
      <c r="AF74" t="s">
        <v>153</v>
      </c>
      <c r="AG74" t="s">
        <v>116</v>
      </c>
      <c r="AH74" t="s">
        <v>111</v>
      </c>
      <c r="AJ74" t="s">
        <v>112</v>
      </c>
    </row>
    <row r="75" spans="3:36">
      <c r="C75" t="s">
        <v>106</v>
      </c>
      <c r="D75">
        <v>2009</v>
      </c>
      <c r="H75" t="s">
        <v>107</v>
      </c>
      <c r="I75" t="s">
        <v>406</v>
      </c>
      <c r="N75" s="8" t="s">
        <v>202</v>
      </c>
      <c r="O75" s="2">
        <f>(Table13[[#This Row],[RRN]]-1)*100</f>
        <v>-11.124938884542502</v>
      </c>
      <c r="P75">
        <v>0.88875061115457499</v>
      </c>
      <c r="Q75">
        <v>121</v>
      </c>
      <c r="R75" s="2" t="s">
        <v>329</v>
      </c>
      <c r="T7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75" t="s">
        <v>329</v>
      </c>
      <c r="V75" s="4">
        <v>4</v>
      </c>
      <c r="W75" s="7">
        <v>98</v>
      </c>
      <c r="X75" s="9" t="s">
        <v>329</v>
      </c>
      <c r="Z75" s="9" t="s">
        <v>110</v>
      </c>
      <c r="AA75" t="str">
        <f t="shared" si="1"/>
        <v>wow</v>
      </c>
      <c r="AC75">
        <v>83</v>
      </c>
      <c r="AD75">
        <v>49</v>
      </c>
      <c r="AE75" t="s">
        <v>105</v>
      </c>
      <c r="AF75" t="s">
        <v>154</v>
      </c>
      <c r="AG75" t="s">
        <v>116</v>
      </c>
      <c r="AH75" t="s">
        <v>111</v>
      </c>
      <c r="AJ75" t="s">
        <v>112</v>
      </c>
    </row>
    <row r="76" spans="3:36">
      <c r="C76" t="s">
        <v>106</v>
      </c>
      <c r="D76">
        <v>2009</v>
      </c>
      <c r="H76" t="s">
        <v>107</v>
      </c>
      <c r="I76" t="s">
        <v>406</v>
      </c>
      <c r="N76" s="8" t="s">
        <v>202</v>
      </c>
      <c r="O76" s="2">
        <f>(Table13[[#This Row],[RRN]]-1)*100</f>
        <v>-4.042160367352599</v>
      </c>
      <c r="P76">
        <v>0.95957839632647401</v>
      </c>
      <c r="Q76">
        <v>122</v>
      </c>
      <c r="R76" s="2" t="s">
        <v>330</v>
      </c>
      <c r="T7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76" t="s">
        <v>330</v>
      </c>
      <c r="V76" s="4">
        <v>4</v>
      </c>
      <c r="W76" s="7">
        <v>100</v>
      </c>
      <c r="X76" s="9" t="s">
        <v>330</v>
      </c>
      <c r="Z76" s="9" t="s">
        <v>110</v>
      </c>
      <c r="AA76" t="str">
        <f t="shared" si="1"/>
        <v>wow</v>
      </c>
      <c r="AC76">
        <v>85</v>
      </c>
      <c r="AD76">
        <v>50</v>
      </c>
      <c r="AE76" t="s">
        <v>105</v>
      </c>
      <c r="AF76" t="s">
        <v>155</v>
      </c>
      <c r="AG76" t="s">
        <v>116</v>
      </c>
      <c r="AH76" t="s">
        <v>111</v>
      </c>
      <c r="AJ76" t="s">
        <v>112</v>
      </c>
    </row>
    <row r="77" spans="3:36">
      <c r="C77" t="s">
        <v>106</v>
      </c>
      <c r="D77">
        <v>2009</v>
      </c>
      <c r="H77" t="s">
        <v>107</v>
      </c>
      <c r="I77" t="s">
        <v>406</v>
      </c>
      <c r="N77" s="8" t="s">
        <v>202</v>
      </c>
      <c r="O77" s="2">
        <f>(Table13[[#This Row],[RRN]]-1)*100</f>
        <v>-6.3771279488651018</v>
      </c>
      <c r="P77">
        <v>0.93622872051134898</v>
      </c>
      <c r="Q77">
        <v>131</v>
      </c>
      <c r="R77" s="2" t="s">
        <v>339</v>
      </c>
      <c r="T7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77" t="s">
        <v>339</v>
      </c>
      <c r="V77" s="4">
        <v>4</v>
      </c>
      <c r="W77" s="7">
        <v>118</v>
      </c>
      <c r="X77" s="9" t="s">
        <v>339</v>
      </c>
      <c r="Z77" s="9" t="s">
        <v>110</v>
      </c>
      <c r="AA77" t="str">
        <f t="shared" si="1"/>
        <v>wow</v>
      </c>
      <c r="AC77">
        <v>94</v>
      </c>
      <c r="AD77">
        <v>59</v>
      </c>
      <c r="AE77" t="s">
        <v>105</v>
      </c>
      <c r="AF77" t="s">
        <v>108</v>
      </c>
      <c r="AG77" t="s">
        <v>116</v>
      </c>
      <c r="AH77" t="s">
        <v>111</v>
      </c>
      <c r="AJ77" t="s">
        <v>112</v>
      </c>
    </row>
    <row r="78" spans="3:36">
      <c r="C78" t="s">
        <v>106</v>
      </c>
      <c r="D78">
        <v>2009</v>
      </c>
      <c r="H78" t="s">
        <v>107</v>
      </c>
      <c r="I78" t="s">
        <v>406</v>
      </c>
      <c r="N78" s="8" t="s">
        <v>202</v>
      </c>
      <c r="O78" s="2">
        <f>(Table13[[#This Row],[RRN]]-1)*100</f>
        <v>-3.3118521344014051</v>
      </c>
      <c r="P78">
        <v>0.96688147865598595</v>
      </c>
      <c r="Q78">
        <v>123</v>
      </c>
      <c r="R78" s="2" t="s">
        <v>331</v>
      </c>
      <c r="T7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78" t="s">
        <v>331</v>
      </c>
      <c r="V78" s="4">
        <v>4</v>
      </c>
      <c r="W78" s="7">
        <v>102</v>
      </c>
      <c r="X78" s="9" t="s">
        <v>331</v>
      </c>
      <c r="Z78" s="9" t="s">
        <v>110</v>
      </c>
      <c r="AA78" t="str">
        <f t="shared" si="1"/>
        <v>wow</v>
      </c>
      <c r="AC78">
        <v>86</v>
      </c>
      <c r="AD78">
        <v>51</v>
      </c>
      <c r="AE78" t="s">
        <v>105</v>
      </c>
      <c r="AF78" t="s">
        <v>156</v>
      </c>
      <c r="AG78" t="s">
        <v>116</v>
      </c>
      <c r="AH78" t="s">
        <v>111</v>
      </c>
      <c r="AJ78" t="s">
        <v>112</v>
      </c>
    </row>
    <row r="79" spans="3:36">
      <c r="C79" t="s">
        <v>106</v>
      </c>
      <c r="D79">
        <v>2009</v>
      </c>
      <c r="H79" t="s">
        <v>107</v>
      </c>
      <c r="I79" t="s">
        <v>406</v>
      </c>
      <c r="N79" s="8" t="s">
        <v>202</v>
      </c>
      <c r="O79" s="2">
        <f>(Table13[[#This Row],[RRN]]-1)*100</f>
        <v>-6.1291131895194972</v>
      </c>
      <c r="P79">
        <v>0.93870886810480503</v>
      </c>
      <c r="Q79">
        <v>132</v>
      </c>
      <c r="R79" s="2" t="s">
        <v>340</v>
      </c>
      <c r="T7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79" t="s">
        <v>340</v>
      </c>
      <c r="V79" s="4">
        <v>4</v>
      </c>
      <c r="W79" s="7">
        <v>120</v>
      </c>
      <c r="X79" s="9" t="s">
        <v>340</v>
      </c>
      <c r="Z79" s="9" t="s">
        <v>110</v>
      </c>
      <c r="AA79" t="str">
        <f t="shared" si="1"/>
        <v>wow</v>
      </c>
      <c r="AC79">
        <v>96</v>
      </c>
      <c r="AD79">
        <v>60</v>
      </c>
      <c r="AE79" t="s">
        <v>105</v>
      </c>
      <c r="AF79" t="s">
        <v>115</v>
      </c>
      <c r="AG79" t="s">
        <v>116</v>
      </c>
      <c r="AH79" t="s">
        <v>111</v>
      </c>
      <c r="AJ79" t="s">
        <v>112</v>
      </c>
    </row>
    <row r="80" spans="3:36">
      <c r="C80" t="s">
        <v>106</v>
      </c>
      <c r="D80">
        <v>2009</v>
      </c>
      <c r="H80" t="s">
        <v>107</v>
      </c>
      <c r="I80" t="s">
        <v>406</v>
      </c>
      <c r="N80" s="8" t="s">
        <v>202</v>
      </c>
      <c r="O80" s="2">
        <f>(Table13[[#This Row],[RRN]]-1)*100</f>
        <v>-6.4259493609571949</v>
      </c>
      <c r="P80">
        <v>0.93574050639042805</v>
      </c>
      <c r="Q80">
        <v>124</v>
      </c>
      <c r="R80" s="2" t="s">
        <v>332</v>
      </c>
      <c r="T8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80" t="s">
        <v>332</v>
      </c>
      <c r="V80" s="4">
        <v>4</v>
      </c>
      <c r="W80" s="7">
        <v>104</v>
      </c>
      <c r="X80" s="9" t="s">
        <v>332</v>
      </c>
      <c r="Z80" s="9" t="s">
        <v>110</v>
      </c>
      <c r="AA80" t="str">
        <f t="shared" si="1"/>
        <v>wow</v>
      </c>
      <c r="AC80">
        <v>87</v>
      </c>
      <c r="AD80">
        <v>52</v>
      </c>
      <c r="AE80" t="s">
        <v>105</v>
      </c>
      <c r="AF80" t="s">
        <v>157</v>
      </c>
      <c r="AG80" t="s">
        <v>116</v>
      </c>
      <c r="AH80" t="s">
        <v>111</v>
      </c>
      <c r="AJ80" t="s">
        <v>112</v>
      </c>
    </row>
    <row r="81" spans="3:36">
      <c r="C81" t="s">
        <v>106</v>
      </c>
      <c r="D81">
        <v>2009</v>
      </c>
      <c r="H81" t="s">
        <v>107</v>
      </c>
      <c r="I81" t="s">
        <v>406</v>
      </c>
      <c r="N81" s="8" t="s">
        <v>202</v>
      </c>
      <c r="O81" s="2">
        <f>(Table13[[#This Row],[RRN]]-1)*100</f>
        <v>-3.5693158177143025</v>
      </c>
      <c r="P81">
        <v>0.96430684182285697</v>
      </c>
      <c r="Q81">
        <v>125</v>
      </c>
      <c r="R81" s="2" t="s">
        <v>333</v>
      </c>
      <c r="T8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81" t="s">
        <v>333</v>
      </c>
      <c r="V81" s="4">
        <v>4</v>
      </c>
      <c r="W81" s="7">
        <v>106</v>
      </c>
      <c r="X81" s="9" t="s">
        <v>333</v>
      </c>
      <c r="Z81" s="9" t="s">
        <v>110</v>
      </c>
      <c r="AA81" t="str">
        <f t="shared" si="1"/>
        <v>wow</v>
      </c>
      <c r="AC81">
        <v>88</v>
      </c>
      <c r="AD81">
        <v>53</v>
      </c>
      <c r="AE81" t="s">
        <v>105</v>
      </c>
      <c r="AF81" t="s">
        <v>152</v>
      </c>
      <c r="AG81" t="s">
        <v>116</v>
      </c>
      <c r="AH81" t="s">
        <v>111</v>
      </c>
      <c r="AJ81" t="s">
        <v>117</v>
      </c>
    </row>
    <row r="82" spans="3:36">
      <c r="C82" t="s">
        <v>106</v>
      </c>
      <c r="D82">
        <v>2009</v>
      </c>
      <c r="H82" t="s">
        <v>107</v>
      </c>
      <c r="I82" t="s">
        <v>406</v>
      </c>
      <c r="N82" s="8" t="s">
        <v>202</v>
      </c>
      <c r="O82" s="2">
        <f>(Table13[[#This Row],[RRN]]-1)*100</f>
        <v>-6.5445555726401983</v>
      </c>
      <c r="P82">
        <v>0.93455444427359802</v>
      </c>
      <c r="Q82">
        <v>126</v>
      </c>
      <c r="R82" s="2" t="s">
        <v>334</v>
      </c>
      <c r="T8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82" t="s">
        <v>334</v>
      </c>
      <c r="V82" s="4">
        <v>4</v>
      </c>
      <c r="W82" s="7">
        <v>108</v>
      </c>
      <c r="X82" s="9" t="s">
        <v>334</v>
      </c>
      <c r="Z82" s="9" t="s">
        <v>110</v>
      </c>
      <c r="AA82" t="str">
        <f t="shared" si="1"/>
        <v>wow</v>
      </c>
      <c r="AC82">
        <v>89</v>
      </c>
      <c r="AD82">
        <v>54</v>
      </c>
      <c r="AE82" t="s">
        <v>105</v>
      </c>
      <c r="AF82" t="s">
        <v>153</v>
      </c>
      <c r="AG82" t="s">
        <v>116</v>
      </c>
      <c r="AH82" t="s">
        <v>111</v>
      </c>
      <c r="AJ82" t="s">
        <v>117</v>
      </c>
    </row>
    <row r="83" spans="3:36">
      <c r="C83" t="s">
        <v>106</v>
      </c>
      <c r="D83">
        <v>2009</v>
      </c>
      <c r="H83" t="s">
        <v>107</v>
      </c>
      <c r="I83" t="s">
        <v>406</v>
      </c>
      <c r="N83" s="8" t="s">
        <v>202</v>
      </c>
      <c r="O83" s="2">
        <f>(Table13[[#This Row],[RRN]]-1)*100</f>
        <v>-15.003508728920799</v>
      </c>
      <c r="P83">
        <v>0.849964912710792</v>
      </c>
      <c r="Q83">
        <v>127</v>
      </c>
      <c r="R83" s="2" t="s">
        <v>335</v>
      </c>
      <c r="T8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83" t="s">
        <v>335</v>
      </c>
      <c r="V83" s="4">
        <v>4</v>
      </c>
      <c r="W83" s="7">
        <v>110</v>
      </c>
      <c r="X83" s="9" t="s">
        <v>335</v>
      </c>
      <c r="Z83" s="9" t="s">
        <v>110</v>
      </c>
      <c r="AA83" t="str">
        <f t="shared" si="1"/>
        <v>wow</v>
      </c>
      <c r="AC83">
        <v>90</v>
      </c>
      <c r="AD83">
        <v>55</v>
      </c>
      <c r="AE83" t="s">
        <v>105</v>
      </c>
      <c r="AF83" t="s">
        <v>154</v>
      </c>
      <c r="AG83" t="s">
        <v>116</v>
      </c>
      <c r="AH83" t="s">
        <v>111</v>
      </c>
      <c r="AJ83" t="s">
        <v>117</v>
      </c>
    </row>
    <row r="84" spans="3:36">
      <c r="C84" t="s">
        <v>106</v>
      </c>
      <c r="D84">
        <v>2009</v>
      </c>
      <c r="H84" t="s">
        <v>107</v>
      </c>
      <c r="I84" t="s">
        <v>406</v>
      </c>
      <c r="N84" s="8" t="s">
        <v>202</v>
      </c>
      <c r="O84" s="2">
        <f>(Table13[[#This Row],[RRN]]-1)*100</f>
        <v>-5.6663936964438051</v>
      </c>
      <c r="P84">
        <v>0.94333606303556194</v>
      </c>
      <c r="Q84">
        <v>128</v>
      </c>
      <c r="R84" s="2" t="s">
        <v>336</v>
      </c>
      <c r="T8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84" t="s">
        <v>336</v>
      </c>
      <c r="V84" s="4">
        <v>4</v>
      </c>
      <c r="W84" s="7">
        <v>112</v>
      </c>
      <c r="X84" s="9" t="s">
        <v>336</v>
      </c>
      <c r="Z84" s="9" t="s">
        <v>110</v>
      </c>
      <c r="AA84" t="str">
        <f t="shared" si="1"/>
        <v>wow</v>
      </c>
      <c r="AC84">
        <v>91</v>
      </c>
      <c r="AD84">
        <v>56</v>
      </c>
      <c r="AE84" t="s">
        <v>105</v>
      </c>
      <c r="AF84" t="s">
        <v>155</v>
      </c>
      <c r="AG84" t="s">
        <v>116</v>
      </c>
      <c r="AH84" t="s">
        <v>111</v>
      </c>
      <c r="AJ84" t="s">
        <v>117</v>
      </c>
    </row>
    <row r="85" spans="3:36">
      <c r="C85" t="s">
        <v>106</v>
      </c>
      <c r="D85">
        <v>2009</v>
      </c>
      <c r="H85" t="s">
        <v>107</v>
      </c>
      <c r="I85" t="s">
        <v>406</v>
      </c>
      <c r="N85" s="8" t="s">
        <v>202</v>
      </c>
      <c r="O85" s="2">
        <f>(Table13[[#This Row],[RRN]]-1)*100</f>
        <v>-14.380344531855204</v>
      </c>
      <c r="P85">
        <v>0.85619655468144795</v>
      </c>
      <c r="Q85">
        <v>133</v>
      </c>
      <c r="R85" s="2" t="s">
        <v>341</v>
      </c>
      <c r="T8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85" t="s">
        <v>341</v>
      </c>
      <c r="V85" s="4">
        <v>4</v>
      </c>
      <c r="W85" s="7">
        <v>122</v>
      </c>
      <c r="X85" s="9" t="s">
        <v>341</v>
      </c>
      <c r="Z85" s="9" t="s">
        <v>110</v>
      </c>
      <c r="AA85" t="str">
        <f t="shared" si="1"/>
        <v>wow</v>
      </c>
      <c r="AC85">
        <v>97</v>
      </c>
      <c r="AD85">
        <v>61</v>
      </c>
      <c r="AE85" t="s">
        <v>105</v>
      </c>
      <c r="AF85" t="s">
        <v>108</v>
      </c>
      <c r="AG85" t="s">
        <v>116</v>
      </c>
      <c r="AH85" t="s">
        <v>111</v>
      </c>
      <c r="AJ85" t="s">
        <v>117</v>
      </c>
    </row>
    <row r="86" spans="3:36">
      <c r="C86" t="s">
        <v>106</v>
      </c>
      <c r="D86">
        <v>2009</v>
      </c>
      <c r="H86" t="s">
        <v>107</v>
      </c>
      <c r="I86" t="s">
        <v>406</v>
      </c>
      <c r="N86" s="8" t="s">
        <v>202</v>
      </c>
      <c r="O86" s="2">
        <f>(Table13[[#This Row],[RRN]]-1)*100</f>
        <v>-13.301137044991195</v>
      </c>
      <c r="P86">
        <v>0.86698862955008804</v>
      </c>
      <c r="Q86">
        <v>129</v>
      </c>
      <c r="R86" s="2" t="s">
        <v>337</v>
      </c>
      <c r="T8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86" t="s">
        <v>337</v>
      </c>
      <c r="V86" s="4">
        <v>4</v>
      </c>
      <c r="W86" s="7">
        <v>114</v>
      </c>
      <c r="X86" s="9" t="s">
        <v>337</v>
      </c>
      <c r="Z86" s="9" t="s">
        <v>110</v>
      </c>
      <c r="AA86" t="str">
        <f t="shared" si="1"/>
        <v>wow</v>
      </c>
      <c r="AC86">
        <v>92</v>
      </c>
      <c r="AD86">
        <v>57</v>
      </c>
      <c r="AE86" t="s">
        <v>105</v>
      </c>
      <c r="AF86" t="s">
        <v>156</v>
      </c>
      <c r="AG86" t="s">
        <v>116</v>
      </c>
      <c r="AH86" t="s">
        <v>111</v>
      </c>
      <c r="AJ86" t="s">
        <v>117</v>
      </c>
    </row>
    <row r="87" spans="3:36">
      <c r="C87" t="s">
        <v>106</v>
      </c>
      <c r="D87">
        <v>2009</v>
      </c>
      <c r="H87" t="s">
        <v>107</v>
      </c>
      <c r="I87" t="s">
        <v>406</v>
      </c>
      <c r="N87" s="8" t="s">
        <v>202</v>
      </c>
      <c r="O87" s="2">
        <f>(Table13[[#This Row],[RRN]]-1)*100</f>
        <v>-2.2255674038033968</v>
      </c>
      <c r="P87">
        <v>0.97774432596196603</v>
      </c>
      <c r="Q87">
        <v>134</v>
      </c>
      <c r="R87" s="2" t="s">
        <v>342</v>
      </c>
      <c r="T8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87" t="s">
        <v>342</v>
      </c>
      <c r="V87" s="4">
        <v>4</v>
      </c>
      <c r="W87" s="7">
        <v>124</v>
      </c>
      <c r="X87" s="9" t="s">
        <v>342</v>
      </c>
      <c r="Z87" s="9" t="s">
        <v>110</v>
      </c>
      <c r="AA87" t="str">
        <f t="shared" si="1"/>
        <v>wow</v>
      </c>
      <c r="AC87">
        <v>98</v>
      </c>
      <c r="AD87">
        <v>62</v>
      </c>
      <c r="AE87" t="s">
        <v>105</v>
      </c>
      <c r="AF87" t="s">
        <v>115</v>
      </c>
      <c r="AG87" t="s">
        <v>116</v>
      </c>
      <c r="AH87" t="s">
        <v>111</v>
      </c>
      <c r="AJ87" t="s">
        <v>117</v>
      </c>
    </row>
    <row r="88" spans="3:36">
      <c r="C88" t="s">
        <v>106</v>
      </c>
      <c r="D88">
        <v>2009</v>
      </c>
      <c r="H88" t="s">
        <v>107</v>
      </c>
      <c r="I88" t="s">
        <v>406</v>
      </c>
      <c r="N88" s="8" t="s">
        <v>202</v>
      </c>
      <c r="O88" s="2">
        <f>(Table13[[#This Row],[RRN]]-1)*100</f>
        <v>-8.2464321291722982</v>
      </c>
      <c r="P88">
        <v>0.91753567870827701</v>
      </c>
      <c r="Q88">
        <v>130</v>
      </c>
      <c r="R88" s="2" t="s">
        <v>338</v>
      </c>
      <c r="T8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88" t="s">
        <v>338</v>
      </c>
      <c r="V88" s="4">
        <v>4</v>
      </c>
      <c r="W88" s="7">
        <v>116</v>
      </c>
      <c r="X88" s="9" t="s">
        <v>338</v>
      </c>
      <c r="Z88" s="9" t="s">
        <v>110</v>
      </c>
      <c r="AA88" t="str">
        <f t="shared" si="1"/>
        <v>wow</v>
      </c>
      <c r="AC88">
        <v>93</v>
      </c>
      <c r="AD88">
        <v>58</v>
      </c>
      <c r="AE88" t="s">
        <v>105</v>
      </c>
      <c r="AF88" t="s">
        <v>157</v>
      </c>
      <c r="AG88" t="s">
        <v>116</v>
      </c>
      <c r="AH88" t="s">
        <v>111</v>
      </c>
      <c r="AJ88" t="s">
        <v>117</v>
      </c>
    </row>
    <row r="89" spans="3:36">
      <c r="C89" t="s">
        <v>106</v>
      </c>
      <c r="D89">
        <v>2009</v>
      </c>
      <c r="H89" t="s">
        <v>107</v>
      </c>
      <c r="I89" t="s">
        <v>406</v>
      </c>
      <c r="N89" s="8" t="s">
        <v>202</v>
      </c>
      <c r="O89" s="2">
        <f>(Table13[[#This Row],[RRN]]-1)*100</f>
        <v>-9.3179870910596989</v>
      </c>
      <c r="P89">
        <v>0.90682012908940302</v>
      </c>
      <c r="Q89">
        <v>135</v>
      </c>
      <c r="R89" s="2" t="s">
        <v>343</v>
      </c>
      <c r="T8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89" t="s">
        <v>343</v>
      </c>
      <c r="V89" s="4">
        <v>4</v>
      </c>
      <c r="W89" s="7">
        <v>126</v>
      </c>
      <c r="X89" s="9" t="s">
        <v>343</v>
      </c>
      <c r="Z89" s="9" t="s">
        <v>110</v>
      </c>
      <c r="AA89" t="str">
        <f t="shared" si="1"/>
        <v>wow</v>
      </c>
      <c r="AC89">
        <v>99</v>
      </c>
      <c r="AD89">
        <v>63</v>
      </c>
      <c r="AE89" t="s">
        <v>105</v>
      </c>
      <c r="AF89" t="s">
        <v>115</v>
      </c>
      <c r="AG89" t="s">
        <v>116</v>
      </c>
      <c r="AH89" t="s">
        <v>125</v>
      </c>
      <c r="AJ89" t="s">
        <v>112</v>
      </c>
    </row>
    <row r="90" spans="3:36">
      <c r="C90" t="s">
        <v>106</v>
      </c>
      <c r="D90">
        <v>2009</v>
      </c>
      <c r="H90" t="s">
        <v>107</v>
      </c>
      <c r="I90" t="s">
        <v>406</v>
      </c>
      <c r="N90" s="8" t="s">
        <v>202</v>
      </c>
      <c r="O90" s="2">
        <f>(Table13[[#This Row],[RRN]]-1)*100</f>
        <v>-2.9255882352940965</v>
      </c>
      <c r="P90">
        <v>0.97074411764705903</v>
      </c>
      <c r="Q90">
        <v>136</v>
      </c>
      <c r="R90" s="2" t="s">
        <v>344</v>
      </c>
      <c r="T9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Horsham_Australia2009wheatours</v>
      </c>
      <c r="U90" t="s">
        <v>344</v>
      </c>
      <c r="V90" s="4">
        <v>4</v>
      </c>
      <c r="W90" s="7">
        <v>128</v>
      </c>
      <c r="X90" s="9" t="s">
        <v>344</v>
      </c>
      <c r="Z90" s="9" t="s">
        <v>110</v>
      </c>
      <c r="AA90" t="str">
        <f t="shared" si="1"/>
        <v>wow</v>
      </c>
      <c r="AC90">
        <v>100</v>
      </c>
      <c r="AD90">
        <v>64</v>
      </c>
      <c r="AE90" t="s">
        <v>105</v>
      </c>
      <c r="AF90" t="s">
        <v>115</v>
      </c>
      <c r="AG90" t="s">
        <v>116</v>
      </c>
      <c r="AH90" t="s">
        <v>125</v>
      </c>
      <c r="AJ90" t="s">
        <v>117</v>
      </c>
    </row>
    <row r="91" spans="3:36">
      <c r="C91" t="s">
        <v>106</v>
      </c>
      <c r="D91">
        <v>2010</v>
      </c>
      <c r="H91" t="s">
        <v>146</v>
      </c>
      <c r="I91" t="s">
        <v>406</v>
      </c>
      <c r="N91" s="8" t="s">
        <v>202</v>
      </c>
      <c r="O91" s="2">
        <f>(Table13[[#This Row],[RRN]]-1)*100</f>
        <v>-1.0424422933730026</v>
      </c>
      <c r="P91">
        <v>0.98957557706626997</v>
      </c>
      <c r="Q91">
        <v>5</v>
      </c>
      <c r="R91" s="2" t="s">
        <v>213</v>
      </c>
      <c r="T9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Horsham_Australia2010Fieldpeasours</v>
      </c>
      <c r="U91" t="s">
        <v>213</v>
      </c>
      <c r="V91" s="4">
        <v>4</v>
      </c>
      <c r="W91" s="7">
        <v>314</v>
      </c>
      <c r="X91" s="9" t="s">
        <v>213</v>
      </c>
      <c r="Z91" s="9" t="s">
        <v>110</v>
      </c>
      <c r="AA91" t="str">
        <f t="shared" si="1"/>
        <v>wow</v>
      </c>
      <c r="AC91">
        <v>36</v>
      </c>
      <c r="AD91">
        <v>148</v>
      </c>
      <c r="AE91" t="s">
        <v>145</v>
      </c>
      <c r="AF91" t="s">
        <v>147</v>
      </c>
      <c r="AG91" t="s">
        <v>109</v>
      </c>
      <c r="AH91" t="s">
        <v>111</v>
      </c>
      <c r="AJ91" s="1">
        <v>38862</v>
      </c>
    </row>
    <row r="92" spans="3:36">
      <c r="C92" t="s">
        <v>106</v>
      </c>
      <c r="D92">
        <v>2010</v>
      </c>
      <c r="H92" t="s">
        <v>146</v>
      </c>
      <c r="I92" t="s">
        <v>406</v>
      </c>
      <c r="N92" s="8" t="s">
        <v>202</v>
      </c>
      <c r="O92" s="2">
        <f>(Table13[[#This Row],[RRN]]-1)*100</f>
        <v>0.45558086560399946</v>
      </c>
      <c r="P92">
        <v>1.00455580865604</v>
      </c>
      <c r="Q92">
        <v>7</v>
      </c>
      <c r="R92" s="2" t="s">
        <v>215</v>
      </c>
      <c r="T9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Horsham_Australia2010Fieldpeasours</v>
      </c>
      <c r="U92" t="s">
        <v>215</v>
      </c>
      <c r="V92" s="4">
        <v>4</v>
      </c>
      <c r="W92" s="7">
        <v>318</v>
      </c>
      <c r="X92" s="9" t="s">
        <v>215</v>
      </c>
      <c r="Z92" s="9" t="s">
        <v>110</v>
      </c>
      <c r="AA92" t="str">
        <f t="shared" si="1"/>
        <v>wow</v>
      </c>
      <c r="AC92">
        <v>39</v>
      </c>
      <c r="AD92">
        <v>150</v>
      </c>
      <c r="AE92" t="s">
        <v>145</v>
      </c>
      <c r="AF92" t="s">
        <v>148</v>
      </c>
      <c r="AG92" t="s">
        <v>109</v>
      </c>
      <c r="AH92" t="s">
        <v>111</v>
      </c>
      <c r="AJ92" s="1">
        <v>38862</v>
      </c>
    </row>
    <row r="93" spans="3:36">
      <c r="C93" t="s">
        <v>106</v>
      </c>
      <c r="D93">
        <v>2010</v>
      </c>
      <c r="H93" t="s">
        <v>146</v>
      </c>
      <c r="I93" t="s">
        <v>406</v>
      </c>
      <c r="N93" s="8" t="s">
        <v>202</v>
      </c>
      <c r="O93" s="2">
        <f>(Table13[[#This Row],[RRN]]-1)*100</f>
        <v>-0.63441712926249894</v>
      </c>
      <c r="P93">
        <v>0.99365582870737501</v>
      </c>
      <c r="Q93">
        <v>9</v>
      </c>
      <c r="R93" s="2" t="s">
        <v>217</v>
      </c>
      <c r="T9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Horsham_Australia2010Fieldpeasours</v>
      </c>
      <c r="U93" t="s">
        <v>217</v>
      </c>
      <c r="V93" s="4">
        <v>4</v>
      </c>
      <c r="W93" s="7">
        <v>322</v>
      </c>
      <c r="X93" s="9" t="s">
        <v>217</v>
      </c>
      <c r="Z93" s="9" t="s">
        <v>110</v>
      </c>
      <c r="AA93" t="str">
        <f t="shared" si="1"/>
        <v>wow</v>
      </c>
      <c r="AC93">
        <v>41</v>
      </c>
      <c r="AD93">
        <v>152</v>
      </c>
      <c r="AE93" t="s">
        <v>145</v>
      </c>
      <c r="AF93" t="s">
        <v>149</v>
      </c>
      <c r="AG93" t="s">
        <v>109</v>
      </c>
      <c r="AH93" t="s">
        <v>111</v>
      </c>
      <c r="AJ93" s="1">
        <v>38862</v>
      </c>
    </row>
    <row r="94" spans="3:36">
      <c r="C94" t="s">
        <v>106</v>
      </c>
      <c r="D94">
        <v>2010</v>
      </c>
      <c r="H94" t="s">
        <v>146</v>
      </c>
      <c r="I94" t="s">
        <v>406</v>
      </c>
      <c r="N94" s="8" t="s">
        <v>202</v>
      </c>
      <c r="O94" s="2">
        <f>(Table13[[#This Row],[RRN]]-1)*100</f>
        <v>-7.4363992172211013</v>
      </c>
      <c r="P94">
        <v>0.92563600782778899</v>
      </c>
      <c r="Q94">
        <v>11</v>
      </c>
      <c r="R94" s="2" t="s">
        <v>219</v>
      </c>
      <c r="T9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Horsham_Australia2010Fieldpeasours</v>
      </c>
      <c r="U94" t="s">
        <v>219</v>
      </c>
      <c r="V94" s="4">
        <v>4</v>
      </c>
      <c r="W94" s="7">
        <v>326</v>
      </c>
      <c r="X94" s="9" t="s">
        <v>219</v>
      </c>
      <c r="Z94" s="9" t="s">
        <v>110</v>
      </c>
      <c r="AA94" t="str">
        <f t="shared" si="1"/>
        <v>wow</v>
      </c>
      <c r="AC94">
        <v>43</v>
      </c>
      <c r="AD94">
        <v>154</v>
      </c>
      <c r="AE94" t="s">
        <v>145</v>
      </c>
      <c r="AF94" t="s">
        <v>150</v>
      </c>
      <c r="AG94" t="s">
        <v>109</v>
      </c>
      <c r="AH94" t="s">
        <v>111</v>
      </c>
      <c r="AJ94" s="1">
        <v>38862</v>
      </c>
    </row>
    <row r="95" spans="3:36">
      <c r="C95" t="s">
        <v>106</v>
      </c>
      <c r="D95">
        <v>2010</v>
      </c>
      <c r="H95" t="s">
        <v>146</v>
      </c>
      <c r="I95" t="s">
        <v>406</v>
      </c>
      <c r="N95" s="8" t="s">
        <v>202</v>
      </c>
      <c r="O95" s="2">
        <f>(Table13[[#This Row],[RRN]]-1)*100</f>
        <v>-1.1494252873562982</v>
      </c>
      <c r="P95">
        <v>0.98850574712643702</v>
      </c>
      <c r="Q95">
        <v>13</v>
      </c>
      <c r="R95" s="2" t="s">
        <v>221</v>
      </c>
      <c r="T9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Horsham_Australia2010Fieldpeasours</v>
      </c>
      <c r="U95" t="s">
        <v>221</v>
      </c>
      <c r="V95" s="4">
        <v>4</v>
      </c>
      <c r="W95" s="7">
        <v>330</v>
      </c>
      <c r="X95" s="9" t="s">
        <v>221</v>
      </c>
      <c r="Z95" s="9" t="s">
        <v>110</v>
      </c>
      <c r="AA95" t="str">
        <f t="shared" si="1"/>
        <v>wow</v>
      </c>
      <c r="AC95">
        <v>45</v>
      </c>
      <c r="AD95">
        <v>156</v>
      </c>
      <c r="AE95" t="s">
        <v>145</v>
      </c>
      <c r="AF95" t="s">
        <v>151</v>
      </c>
      <c r="AG95" t="s">
        <v>109</v>
      </c>
      <c r="AH95" t="s">
        <v>111</v>
      </c>
      <c r="AJ95" s="1">
        <v>38862</v>
      </c>
    </row>
    <row r="96" spans="3:36">
      <c r="C96" t="s">
        <v>106</v>
      </c>
      <c r="D96">
        <v>2010</v>
      </c>
      <c r="H96" t="s">
        <v>146</v>
      </c>
      <c r="I96" t="s">
        <v>406</v>
      </c>
      <c r="N96" s="8" t="s">
        <v>202</v>
      </c>
      <c r="O96" s="2">
        <f>(Table13[[#This Row],[RRN]]-1)*100</f>
        <v>-5.1357300073368028</v>
      </c>
      <c r="P96">
        <v>0.94864269992663197</v>
      </c>
      <c r="Q96">
        <v>6</v>
      </c>
      <c r="R96" s="2" t="s">
        <v>214</v>
      </c>
      <c r="T9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Horsham_Australia2010Fieldpeasours</v>
      </c>
      <c r="U96" t="s">
        <v>214</v>
      </c>
      <c r="V96" s="4">
        <v>4</v>
      </c>
      <c r="W96" s="7">
        <v>316</v>
      </c>
      <c r="X96" s="9" t="s">
        <v>214</v>
      </c>
      <c r="Z96" s="9" t="s">
        <v>110</v>
      </c>
      <c r="AA96" t="str">
        <f t="shared" si="1"/>
        <v>wow</v>
      </c>
      <c r="AC96">
        <v>37</v>
      </c>
      <c r="AD96">
        <v>149</v>
      </c>
      <c r="AE96" t="s">
        <v>145</v>
      </c>
      <c r="AF96" t="s">
        <v>147</v>
      </c>
      <c r="AG96" t="s">
        <v>116</v>
      </c>
      <c r="AH96" t="s">
        <v>111</v>
      </c>
      <c r="AJ96" s="1">
        <v>38862</v>
      </c>
    </row>
    <row r="97" spans="3:36">
      <c r="C97" t="s">
        <v>106</v>
      </c>
      <c r="D97">
        <v>2010</v>
      </c>
      <c r="H97" t="s">
        <v>146</v>
      </c>
      <c r="I97" t="s">
        <v>406</v>
      </c>
      <c r="N97" s="8" t="s">
        <v>202</v>
      </c>
      <c r="O97" s="2">
        <f>(Table13[[#This Row],[RRN]]-1)*100</f>
        <v>2.4700598802400053</v>
      </c>
      <c r="P97">
        <v>1.0247005988024001</v>
      </c>
      <c r="Q97">
        <v>8</v>
      </c>
      <c r="R97" s="2" t="s">
        <v>216</v>
      </c>
      <c r="T9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Horsham_Australia2010Fieldpeasours</v>
      </c>
      <c r="U97" t="s">
        <v>216</v>
      </c>
      <c r="V97" s="4">
        <v>4</v>
      </c>
      <c r="W97" s="7">
        <v>320</v>
      </c>
      <c r="X97" s="9" t="s">
        <v>216</v>
      </c>
      <c r="Z97" s="9" t="s">
        <v>110</v>
      </c>
      <c r="AA97" t="str">
        <f t="shared" si="1"/>
        <v>wow</v>
      </c>
      <c r="AC97">
        <v>40</v>
      </c>
      <c r="AD97">
        <v>151</v>
      </c>
      <c r="AE97" t="s">
        <v>145</v>
      </c>
      <c r="AF97" t="s">
        <v>148</v>
      </c>
      <c r="AG97" t="s">
        <v>116</v>
      </c>
      <c r="AH97" t="s">
        <v>111</v>
      </c>
      <c r="AJ97" s="1">
        <v>38862</v>
      </c>
    </row>
    <row r="98" spans="3:36">
      <c r="C98" t="s">
        <v>106</v>
      </c>
      <c r="D98">
        <v>2010</v>
      </c>
      <c r="H98" t="s">
        <v>146</v>
      </c>
      <c r="I98" t="s">
        <v>406</v>
      </c>
      <c r="N98" s="8" t="s">
        <v>202</v>
      </c>
      <c r="O98" s="2">
        <f>(Table13[[#This Row],[RRN]]-1)*100</f>
        <v>0.38610038610000785</v>
      </c>
      <c r="P98">
        <v>1.0038610038610001</v>
      </c>
      <c r="Q98">
        <v>10</v>
      </c>
      <c r="R98" s="2" t="s">
        <v>218</v>
      </c>
      <c r="T9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Horsham_Australia2010Fieldpeasours</v>
      </c>
      <c r="U98" t="s">
        <v>218</v>
      </c>
      <c r="V98" s="4">
        <v>4</v>
      </c>
      <c r="W98" s="7">
        <v>324</v>
      </c>
      <c r="X98" s="9" t="s">
        <v>218</v>
      </c>
      <c r="Z98" s="9" t="s">
        <v>110</v>
      </c>
      <c r="AA98" t="str">
        <f t="shared" si="1"/>
        <v>wow</v>
      </c>
      <c r="AC98">
        <v>42</v>
      </c>
      <c r="AD98">
        <v>153</v>
      </c>
      <c r="AE98" t="s">
        <v>145</v>
      </c>
      <c r="AF98" t="s">
        <v>149</v>
      </c>
      <c r="AG98" t="s">
        <v>116</v>
      </c>
      <c r="AH98" t="s">
        <v>111</v>
      </c>
      <c r="AJ98" s="1">
        <v>38862</v>
      </c>
    </row>
    <row r="99" spans="3:36">
      <c r="C99" t="s">
        <v>106</v>
      </c>
      <c r="D99">
        <v>2010</v>
      </c>
      <c r="H99" t="s">
        <v>146</v>
      </c>
      <c r="I99" t="s">
        <v>406</v>
      </c>
      <c r="N99" s="8" t="s">
        <v>202</v>
      </c>
      <c r="O99" s="2">
        <f>(Table13[[#This Row],[RRN]]-1)*100</f>
        <v>-5.7637519263642023</v>
      </c>
      <c r="P99">
        <v>0.94236248073635798</v>
      </c>
      <c r="Q99">
        <v>12</v>
      </c>
      <c r="R99" s="2" t="s">
        <v>220</v>
      </c>
      <c r="T9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Horsham_Australia2010Fieldpeasours</v>
      </c>
      <c r="U99" t="s">
        <v>220</v>
      </c>
      <c r="V99" s="4">
        <v>4</v>
      </c>
      <c r="W99" s="7">
        <v>328</v>
      </c>
      <c r="X99" s="9" t="s">
        <v>220</v>
      </c>
      <c r="Z99" s="9" t="s">
        <v>110</v>
      </c>
      <c r="AA99" t="str">
        <f t="shared" si="1"/>
        <v>wow</v>
      </c>
      <c r="AC99">
        <v>44</v>
      </c>
      <c r="AD99">
        <v>155</v>
      </c>
      <c r="AE99" t="s">
        <v>145</v>
      </c>
      <c r="AF99" t="s">
        <v>150</v>
      </c>
      <c r="AG99" t="s">
        <v>116</v>
      </c>
      <c r="AH99" t="s">
        <v>111</v>
      </c>
      <c r="AJ99" s="1">
        <v>38862</v>
      </c>
    </row>
    <row r="100" spans="3:36">
      <c r="C100" t="s">
        <v>106</v>
      </c>
      <c r="D100">
        <v>2010</v>
      </c>
      <c r="H100" t="s">
        <v>146</v>
      </c>
      <c r="I100" t="s">
        <v>406</v>
      </c>
      <c r="N100" s="8" t="s">
        <v>202</v>
      </c>
      <c r="O100" s="2">
        <f>(Table13[[#This Row],[RRN]]-1)*100</f>
        <v>-2.5506376594149005</v>
      </c>
      <c r="P100">
        <v>0.97449362340585099</v>
      </c>
      <c r="Q100">
        <v>14</v>
      </c>
      <c r="R100" s="2" t="s">
        <v>222</v>
      </c>
      <c r="T10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Horsham_Australia2010Fieldpeasours</v>
      </c>
      <c r="U100" t="s">
        <v>222</v>
      </c>
      <c r="V100" s="4">
        <v>4</v>
      </c>
      <c r="W100" s="7">
        <v>332</v>
      </c>
      <c r="X100" s="9" t="s">
        <v>222</v>
      </c>
      <c r="Z100" s="9" t="s">
        <v>110</v>
      </c>
      <c r="AA100" t="str">
        <f t="shared" si="1"/>
        <v>wow</v>
      </c>
      <c r="AC100">
        <v>46</v>
      </c>
      <c r="AD100">
        <v>157</v>
      </c>
      <c r="AE100" t="s">
        <v>145</v>
      </c>
      <c r="AF100" t="s">
        <v>151</v>
      </c>
      <c r="AG100" t="s">
        <v>116</v>
      </c>
      <c r="AH100" t="s">
        <v>111</v>
      </c>
      <c r="AJ100" s="1">
        <v>38862</v>
      </c>
    </row>
    <row r="101" spans="3:36">
      <c r="C101" t="s">
        <v>169</v>
      </c>
      <c r="D101">
        <v>1998</v>
      </c>
      <c r="H101" t="s">
        <v>170</v>
      </c>
      <c r="I101" t="s">
        <v>406</v>
      </c>
      <c r="N101" s="8" t="s">
        <v>202</v>
      </c>
      <c r="O101" s="2">
        <f>(Table13[[#This Row],[RRN]]-1)*100</f>
        <v>-4.2674253200568941</v>
      </c>
      <c r="P101">
        <v>0.95732574679943105</v>
      </c>
      <c r="Q101">
        <v>46</v>
      </c>
      <c r="R101" s="2" t="s">
        <v>254</v>
      </c>
      <c r="T10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Maricopa_Arizona1998Sorghumours</v>
      </c>
      <c r="U101" t="s">
        <v>254</v>
      </c>
      <c r="V101" s="4">
        <v>4</v>
      </c>
      <c r="W101" s="7">
        <v>180</v>
      </c>
      <c r="X101" s="9" t="s">
        <v>254</v>
      </c>
      <c r="Z101" s="9" t="s">
        <v>110</v>
      </c>
      <c r="AA101" t="str">
        <f t="shared" si="1"/>
        <v>wow</v>
      </c>
      <c r="AC101">
        <v>129</v>
      </c>
      <c r="AD101">
        <v>90</v>
      </c>
      <c r="AE101" t="s">
        <v>168</v>
      </c>
      <c r="AG101" t="s">
        <v>109</v>
      </c>
      <c r="AH101" t="s">
        <v>125</v>
      </c>
    </row>
    <row r="102" spans="3:36">
      <c r="C102" t="s">
        <v>169</v>
      </c>
      <c r="D102">
        <v>1998</v>
      </c>
      <c r="H102" t="s">
        <v>170</v>
      </c>
      <c r="I102" t="s">
        <v>406</v>
      </c>
      <c r="N102" s="8" t="s">
        <v>202</v>
      </c>
      <c r="O102" s="2">
        <f>(Table13[[#This Row],[RRN]]-1)*100</f>
        <v>1.4675052201259975</v>
      </c>
      <c r="P102">
        <v>1.01467505220126</v>
      </c>
      <c r="Q102">
        <v>47</v>
      </c>
      <c r="R102" s="2" t="s">
        <v>255</v>
      </c>
      <c r="T10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Maricopa_Arizona1998Sorghumours</v>
      </c>
      <c r="U102" t="s">
        <v>255</v>
      </c>
      <c r="V102" s="4">
        <v>3</v>
      </c>
      <c r="W102" s="7">
        <v>182</v>
      </c>
      <c r="X102" s="9" t="s">
        <v>255</v>
      </c>
      <c r="Z102" s="9" t="s">
        <v>110</v>
      </c>
      <c r="AA102" t="str">
        <f t="shared" si="1"/>
        <v>wow</v>
      </c>
      <c r="AC102">
        <v>130</v>
      </c>
      <c r="AD102">
        <v>91</v>
      </c>
      <c r="AE102" t="s">
        <v>168</v>
      </c>
      <c r="AG102" t="s">
        <v>116</v>
      </c>
      <c r="AH102" t="s">
        <v>125</v>
      </c>
    </row>
    <row r="103" spans="3:36">
      <c r="C103" t="s">
        <v>169</v>
      </c>
      <c r="D103">
        <v>1999</v>
      </c>
      <c r="H103" t="s">
        <v>170</v>
      </c>
      <c r="I103" t="s">
        <v>406</v>
      </c>
      <c r="N103" s="8" t="s">
        <v>202</v>
      </c>
      <c r="O103" s="2">
        <f>(Table13[[#This Row],[RRN]]-1)*100</f>
        <v>-3.5680751173708947</v>
      </c>
      <c r="P103">
        <v>0.96431924882629105</v>
      </c>
      <c r="Q103">
        <v>48</v>
      </c>
      <c r="R103" s="2" t="s">
        <v>256</v>
      </c>
      <c r="T10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Maricopa_Arizona1999Sorghumours</v>
      </c>
      <c r="U103" t="s">
        <v>256</v>
      </c>
      <c r="V103" s="4">
        <v>4</v>
      </c>
      <c r="W103" s="7">
        <v>184</v>
      </c>
      <c r="X103" s="9" t="s">
        <v>256</v>
      </c>
      <c r="Z103" s="9" t="s">
        <v>110</v>
      </c>
      <c r="AA103" t="str">
        <f t="shared" si="1"/>
        <v>wow</v>
      </c>
      <c r="AC103">
        <v>131</v>
      </c>
      <c r="AD103">
        <v>92</v>
      </c>
      <c r="AE103" t="s">
        <v>168</v>
      </c>
      <c r="AG103" t="s">
        <v>109</v>
      </c>
      <c r="AH103" t="s">
        <v>125</v>
      </c>
    </row>
    <row r="104" spans="3:36">
      <c r="C104" t="s">
        <v>169</v>
      </c>
      <c r="D104">
        <v>1999</v>
      </c>
      <c r="H104" t="s">
        <v>170</v>
      </c>
      <c r="I104" t="s">
        <v>406</v>
      </c>
      <c r="N104" s="8" t="s">
        <v>202</v>
      </c>
      <c r="O104" s="2">
        <f>(Table13[[#This Row],[RRN]]-1)*100</f>
        <v>6.8627450980389915</v>
      </c>
      <c r="P104">
        <v>1.0686274509803899</v>
      </c>
      <c r="Q104">
        <v>49</v>
      </c>
      <c r="R104" s="2" t="s">
        <v>257</v>
      </c>
      <c r="T10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Maricopa_Arizona1999Sorghumours</v>
      </c>
      <c r="U104" t="s">
        <v>257</v>
      </c>
      <c r="V104" s="4">
        <v>4</v>
      </c>
      <c r="W104" s="7">
        <v>186</v>
      </c>
      <c r="X104" s="9" t="s">
        <v>257</v>
      </c>
      <c r="Z104" s="9" t="s">
        <v>110</v>
      </c>
      <c r="AA104" t="str">
        <f t="shared" si="1"/>
        <v>wow</v>
      </c>
      <c r="AC104">
        <v>132</v>
      </c>
      <c r="AD104">
        <v>93</v>
      </c>
      <c r="AE104" t="s">
        <v>168</v>
      </c>
      <c r="AG104" t="s">
        <v>116</v>
      </c>
      <c r="AH104" t="s">
        <v>125</v>
      </c>
    </row>
    <row r="105" spans="3:36">
      <c r="C105" t="s">
        <v>129</v>
      </c>
      <c r="D105">
        <v>2007</v>
      </c>
      <c r="H105" t="s">
        <v>120</v>
      </c>
      <c r="I105" t="s">
        <v>406</v>
      </c>
      <c r="N105" s="8" t="s">
        <v>202</v>
      </c>
      <c r="O105" s="2">
        <f>(Table13[[#This Row],[RRN]]-1)*100</f>
        <v>-4.4226044215177946</v>
      </c>
      <c r="P105">
        <v>0.95577395578482205</v>
      </c>
      <c r="Q105">
        <v>16</v>
      </c>
      <c r="R105" s="2" t="s">
        <v>224</v>
      </c>
      <c r="T10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Shizukuishi_Japan2007Riceours</v>
      </c>
      <c r="U105" t="s">
        <v>224</v>
      </c>
      <c r="V105" s="4">
        <v>3</v>
      </c>
      <c r="W105" s="7">
        <v>212</v>
      </c>
      <c r="X105" s="9" t="s">
        <v>224</v>
      </c>
      <c r="Z105" s="9" t="s">
        <v>110</v>
      </c>
      <c r="AA105" t="str">
        <f t="shared" si="1"/>
        <v>wow</v>
      </c>
      <c r="AC105">
        <v>9</v>
      </c>
      <c r="AD105">
        <v>106</v>
      </c>
      <c r="AE105" t="s">
        <v>118</v>
      </c>
      <c r="AF105" t="s">
        <v>130</v>
      </c>
      <c r="AG105" t="s">
        <v>116</v>
      </c>
      <c r="AH105" t="s">
        <v>125</v>
      </c>
      <c r="AI105" t="s">
        <v>131</v>
      </c>
    </row>
    <row r="106" spans="3:36">
      <c r="C106" t="s">
        <v>129</v>
      </c>
      <c r="D106">
        <v>2007</v>
      </c>
      <c r="H106" t="s">
        <v>120</v>
      </c>
      <c r="I106" t="s">
        <v>406</v>
      </c>
      <c r="N106" s="8" t="s">
        <v>202</v>
      </c>
      <c r="O106" s="2">
        <f>(Table13[[#This Row],[RRN]]-1)*100</f>
        <v>-8.101265846050298</v>
      </c>
      <c r="P106">
        <v>0.91898734153949702</v>
      </c>
      <c r="Q106">
        <v>15</v>
      </c>
      <c r="R106" s="2" t="s">
        <v>223</v>
      </c>
      <c r="T10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Shizukuishi_Japan2007Riceours</v>
      </c>
      <c r="U106" t="s">
        <v>223</v>
      </c>
      <c r="V106" s="4">
        <v>3</v>
      </c>
      <c r="W106" s="7">
        <v>210</v>
      </c>
      <c r="X106" s="9" t="s">
        <v>223</v>
      </c>
      <c r="Z106" s="9" t="s">
        <v>110</v>
      </c>
      <c r="AA106" t="str">
        <f t="shared" si="1"/>
        <v>wow</v>
      </c>
      <c r="AC106">
        <v>8</v>
      </c>
      <c r="AD106">
        <v>105</v>
      </c>
      <c r="AE106" t="s">
        <v>118</v>
      </c>
      <c r="AF106" t="s">
        <v>130</v>
      </c>
      <c r="AG106" t="s">
        <v>116</v>
      </c>
      <c r="AH106" t="s">
        <v>125</v>
      </c>
      <c r="AI106" t="s">
        <v>123</v>
      </c>
    </row>
    <row r="107" spans="3:36">
      <c r="C107" t="s">
        <v>129</v>
      </c>
      <c r="D107">
        <v>2008</v>
      </c>
      <c r="H107" t="s">
        <v>120</v>
      </c>
      <c r="I107" t="s">
        <v>406</v>
      </c>
      <c r="N107" s="8" t="s">
        <v>202</v>
      </c>
      <c r="O107" s="2">
        <f>(Table13[[#This Row],[RRN]]-1)*100</f>
        <v>-9.8236775843384976</v>
      </c>
      <c r="P107">
        <v>0.90176322415661503</v>
      </c>
      <c r="Q107">
        <v>18</v>
      </c>
      <c r="R107" s="2" t="s">
        <v>226</v>
      </c>
      <c r="T10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Shizukuishi_Japan2008Riceours</v>
      </c>
      <c r="U107" t="s">
        <v>226</v>
      </c>
      <c r="V107" s="4">
        <v>3</v>
      </c>
      <c r="W107" s="7">
        <v>216</v>
      </c>
      <c r="X107" s="9" t="s">
        <v>226</v>
      </c>
      <c r="Z107" s="9" t="s">
        <v>110</v>
      </c>
      <c r="AA107" t="str">
        <f t="shared" si="1"/>
        <v>wow</v>
      </c>
      <c r="AC107">
        <v>11</v>
      </c>
      <c r="AD107">
        <v>108</v>
      </c>
      <c r="AE107" t="s">
        <v>118</v>
      </c>
      <c r="AF107" t="s">
        <v>130</v>
      </c>
      <c r="AG107" t="s">
        <v>116</v>
      </c>
      <c r="AH107" t="s">
        <v>125</v>
      </c>
      <c r="AI107" t="s">
        <v>131</v>
      </c>
    </row>
    <row r="108" spans="3:36">
      <c r="C108" t="s">
        <v>129</v>
      </c>
      <c r="D108">
        <v>2008</v>
      </c>
      <c r="H108" t="s">
        <v>120</v>
      </c>
      <c r="I108" t="s">
        <v>406</v>
      </c>
      <c r="N108" s="8" t="s">
        <v>202</v>
      </c>
      <c r="O108" s="2">
        <f>(Table13[[#This Row],[RRN]]-1)*100</f>
        <v>-7.7540107198518999</v>
      </c>
      <c r="P108">
        <v>0.922459892801481</v>
      </c>
      <c r="Q108">
        <v>17</v>
      </c>
      <c r="R108" s="2" t="s">
        <v>225</v>
      </c>
      <c r="T10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Shizukuishi_Japan2008Riceours</v>
      </c>
      <c r="U108" t="s">
        <v>225</v>
      </c>
      <c r="V108" s="4">
        <v>3</v>
      </c>
      <c r="W108" s="7">
        <v>214</v>
      </c>
      <c r="X108" s="9" t="s">
        <v>225</v>
      </c>
      <c r="Z108" s="9" t="s">
        <v>110</v>
      </c>
      <c r="AA108" t="str">
        <f t="shared" si="1"/>
        <v>wow</v>
      </c>
      <c r="AC108">
        <v>10</v>
      </c>
      <c r="AD108">
        <v>107</v>
      </c>
      <c r="AE108" t="s">
        <v>118</v>
      </c>
      <c r="AF108" t="s">
        <v>130</v>
      </c>
      <c r="AG108" t="s">
        <v>116</v>
      </c>
      <c r="AH108" t="s">
        <v>125</v>
      </c>
      <c r="AI108" t="s">
        <v>123</v>
      </c>
    </row>
    <row r="109" spans="3:36">
      <c r="C109" t="s">
        <v>129</v>
      </c>
      <c r="D109">
        <v>2008</v>
      </c>
      <c r="H109" t="s">
        <v>120</v>
      </c>
      <c r="I109" t="s">
        <v>406</v>
      </c>
      <c r="N109" s="8" t="s">
        <v>202</v>
      </c>
      <c r="O109" s="2">
        <f>(Table13[[#This Row],[RRN]]-1)*100</f>
        <v>-4.7021943588408055</v>
      </c>
      <c r="P109">
        <v>0.95297805641159195</v>
      </c>
      <c r="Q109">
        <v>19</v>
      </c>
      <c r="R109" s="2" t="s">
        <v>227</v>
      </c>
      <c r="T10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Shizukuishi_Japan2008Riceours</v>
      </c>
      <c r="U109" t="s">
        <v>227</v>
      </c>
      <c r="V109" s="4">
        <v>3</v>
      </c>
      <c r="W109" s="7">
        <v>228</v>
      </c>
      <c r="X109" s="9" t="s">
        <v>227</v>
      </c>
      <c r="Z109" s="9" t="s">
        <v>110</v>
      </c>
      <c r="AA109" t="str">
        <f t="shared" si="1"/>
        <v>wow</v>
      </c>
      <c r="AC109">
        <v>18</v>
      </c>
      <c r="AD109">
        <v>114</v>
      </c>
      <c r="AE109" t="s">
        <v>118</v>
      </c>
      <c r="AF109" t="s">
        <v>136</v>
      </c>
      <c r="AG109" t="s">
        <v>116</v>
      </c>
      <c r="AH109" t="s">
        <v>125</v>
      </c>
      <c r="AI109" t="s">
        <v>123</v>
      </c>
    </row>
    <row r="110" spans="3:36">
      <c r="C110" t="s">
        <v>129</v>
      </c>
      <c r="D110">
        <v>2008</v>
      </c>
      <c r="H110" t="s">
        <v>120</v>
      </c>
      <c r="I110" t="s">
        <v>406</v>
      </c>
      <c r="N110" s="8" t="s">
        <v>202</v>
      </c>
      <c r="O110" s="2">
        <f>(Table13[[#This Row],[RRN]]-1)*100</f>
        <v>-4.9095606976743973</v>
      </c>
      <c r="P110">
        <v>0.95090439302325602</v>
      </c>
      <c r="Q110">
        <v>20</v>
      </c>
      <c r="R110" s="2" t="s">
        <v>228</v>
      </c>
      <c r="T11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Shizukuishi_Japan2008Riceours</v>
      </c>
      <c r="U110" t="s">
        <v>228</v>
      </c>
      <c r="V110" s="4">
        <v>3</v>
      </c>
      <c r="W110" s="7">
        <v>252</v>
      </c>
      <c r="X110" s="9" t="s">
        <v>228</v>
      </c>
      <c r="Z110" s="9" t="s">
        <v>110</v>
      </c>
      <c r="AA110" t="str">
        <f t="shared" si="1"/>
        <v>wow</v>
      </c>
      <c r="AC110">
        <v>31</v>
      </c>
      <c r="AD110">
        <v>126</v>
      </c>
      <c r="AE110" t="s">
        <v>118</v>
      </c>
      <c r="AF110" t="s">
        <v>143</v>
      </c>
      <c r="AG110" t="s">
        <v>116</v>
      </c>
      <c r="AH110" t="s">
        <v>125</v>
      </c>
      <c r="AI110" t="s">
        <v>123</v>
      </c>
    </row>
    <row r="111" spans="3:36">
      <c r="C111" t="s">
        <v>119</v>
      </c>
      <c r="D111">
        <v>2010</v>
      </c>
      <c r="H111" t="s">
        <v>120</v>
      </c>
      <c r="I111" t="s">
        <v>406</v>
      </c>
      <c r="N111" s="8" t="s">
        <v>202</v>
      </c>
      <c r="O111" s="2">
        <f>(Table13[[#This Row],[RRN]]-1)*100</f>
        <v>-6.9498069498069022</v>
      </c>
      <c r="P111">
        <v>0.93050193050193097</v>
      </c>
      <c r="Q111">
        <v>21</v>
      </c>
      <c r="R111" s="2" t="s">
        <v>229</v>
      </c>
      <c r="T11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11" t="s">
        <v>229</v>
      </c>
      <c r="V111" s="4">
        <v>4</v>
      </c>
      <c r="W111" s="7">
        <v>200</v>
      </c>
      <c r="X111" s="9" t="s">
        <v>229</v>
      </c>
      <c r="Z111" s="9" t="s">
        <v>110</v>
      </c>
      <c r="AA111" t="str">
        <f t="shared" si="1"/>
        <v>wow</v>
      </c>
      <c r="AC111">
        <v>3</v>
      </c>
      <c r="AD111">
        <v>100</v>
      </c>
      <c r="AE111" t="s">
        <v>118</v>
      </c>
      <c r="AF111" t="s">
        <v>121</v>
      </c>
      <c r="AG111" t="s">
        <v>116</v>
      </c>
      <c r="AH111" t="s">
        <v>122</v>
      </c>
      <c r="AI111" t="s">
        <v>123</v>
      </c>
    </row>
    <row r="112" spans="3:36">
      <c r="C112" t="s">
        <v>119</v>
      </c>
      <c r="D112">
        <v>2010</v>
      </c>
      <c r="H112" t="s">
        <v>120</v>
      </c>
      <c r="I112" t="s">
        <v>406</v>
      </c>
      <c r="N112" s="8" t="s">
        <v>202</v>
      </c>
      <c r="O112" s="2">
        <f>(Table13[[#This Row],[RRN]]-1)*100</f>
        <v>-10.477941176470596</v>
      </c>
      <c r="P112">
        <v>0.89522058823529405</v>
      </c>
      <c r="Q112">
        <v>27</v>
      </c>
      <c r="R112" s="2" t="s">
        <v>235</v>
      </c>
      <c r="T11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12" t="s">
        <v>235</v>
      </c>
      <c r="V112" s="4">
        <v>4</v>
      </c>
      <c r="W112" s="7">
        <v>220</v>
      </c>
      <c r="X112" s="9" t="s">
        <v>235</v>
      </c>
      <c r="Z112" s="9" t="s">
        <v>110</v>
      </c>
      <c r="AA112" t="str">
        <f t="shared" si="1"/>
        <v>wow</v>
      </c>
      <c r="AC112">
        <v>14</v>
      </c>
      <c r="AD112">
        <v>110</v>
      </c>
      <c r="AE112" t="s">
        <v>118</v>
      </c>
      <c r="AF112" t="s">
        <v>132</v>
      </c>
      <c r="AG112" t="s">
        <v>116</v>
      </c>
      <c r="AH112" t="s">
        <v>122</v>
      </c>
      <c r="AI112" t="s">
        <v>123</v>
      </c>
    </row>
    <row r="113" spans="3:35">
      <c r="C113" t="s">
        <v>119</v>
      </c>
      <c r="D113">
        <v>2010</v>
      </c>
      <c r="H113" t="s">
        <v>120</v>
      </c>
      <c r="I113" t="s">
        <v>406</v>
      </c>
      <c r="N113" s="8" t="s">
        <v>202</v>
      </c>
      <c r="O113" s="2">
        <f>(Table13[[#This Row],[RRN]]-1)*100</f>
        <v>-10.260869565217401</v>
      </c>
      <c r="P113">
        <v>0.89739130434782599</v>
      </c>
      <c r="Q113">
        <v>28</v>
      </c>
      <c r="R113" s="2" t="s">
        <v>236</v>
      </c>
      <c r="T11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13" t="s">
        <v>236</v>
      </c>
      <c r="V113" s="4">
        <v>4</v>
      </c>
      <c r="W113" s="7">
        <v>222</v>
      </c>
      <c r="X113" s="9" t="s">
        <v>236</v>
      </c>
      <c r="Z113" s="9" t="s">
        <v>110</v>
      </c>
      <c r="AA113" t="str">
        <f t="shared" si="1"/>
        <v>wow</v>
      </c>
      <c r="AC113">
        <v>15</v>
      </c>
      <c r="AD113">
        <v>111</v>
      </c>
      <c r="AE113" t="s">
        <v>118</v>
      </c>
      <c r="AF113" t="s">
        <v>133</v>
      </c>
      <c r="AG113" t="s">
        <v>116</v>
      </c>
      <c r="AH113" t="s">
        <v>122</v>
      </c>
      <c r="AI113" t="s">
        <v>123</v>
      </c>
    </row>
    <row r="114" spans="3:35">
      <c r="C114" t="s">
        <v>119</v>
      </c>
      <c r="D114">
        <v>2010</v>
      </c>
      <c r="H114" t="s">
        <v>120</v>
      </c>
      <c r="I114" t="s">
        <v>406</v>
      </c>
      <c r="N114" s="8" t="s">
        <v>202</v>
      </c>
      <c r="O114" s="2">
        <f>(Table13[[#This Row],[RRN]]-1)*100</f>
        <v>-9.2896174863387966</v>
      </c>
      <c r="P114">
        <v>0.90710382513661203</v>
      </c>
      <c r="Q114">
        <v>29</v>
      </c>
      <c r="R114" s="2" t="s">
        <v>237</v>
      </c>
      <c r="T11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14" t="s">
        <v>237</v>
      </c>
      <c r="V114" s="4">
        <v>4</v>
      </c>
      <c r="W114" s="7">
        <v>224</v>
      </c>
      <c r="X114" s="9" t="s">
        <v>237</v>
      </c>
      <c r="Z114" s="9" t="s">
        <v>110</v>
      </c>
      <c r="AA114" t="str">
        <f t="shared" si="1"/>
        <v>wow</v>
      </c>
      <c r="AC114">
        <v>16</v>
      </c>
      <c r="AD114">
        <v>112</v>
      </c>
      <c r="AE114" t="s">
        <v>118</v>
      </c>
      <c r="AF114" t="s">
        <v>134</v>
      </c>
      <c r="AG114" t="s">
        <v>116</v>
      </c>
      <c r="AH114" t="s">
        <v>122</v>
      </c>
      <c r="AI114" t="s">
        <v>123</v>
      </c>
    </row>
    <row r="115" spans="3:35">
      <c r="C115" t="s">
        <v>119</v>
      </c>
      <c r="D115">
        <v>2010</v>
      </c>
      <c r="H115" t="s">
        <v>120</v>
      </c>
      <c r="I115" t="s">
        <v>406</v>
      </c>
      <c r="N115" s="8" t="s">
        <v>202</v>
      </c>
      <c r="O115" s="2">
        <f>(Table13[[#This Row],[RRN]]-1)*100</f>
        <v>-8.8477366255144023</v>
      </c>
      <c r="P115">
        <v>0.91152263374485598</v>
      </c>
      <c r="Q115">
        <v>30</v>
      </c>
      <c r="R115" s="2" t="s">
        <v>238</v>
      </c>
      <c r="T11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15" t="s">
        <v>238</v>
      </c>
      <c r="V115" s="4">
        <v>4</v>
      </c>
      <c r="W115" s="7">
        <v>226</v>
      </c>
      <c r="X115" s="9" t="s">
        <v>238</v>
      </c>
      <c r="Z115" s="9" t="s">
        <v>110</v>
      </c>
      <c r="AA115" t="str">
        <f t="shared" si="1"/>
        <v>wow</v>
      </c>
      <c r="AC115">
        <v>17</v>
      </c>
      <c r="AD115">
        <v>113</v>
      </c>
      <c r="AE115" t="s">
        <v>118</v>
      </c>
      <c r="AF115" t="s">
        <v>135</v>
      </c>
      <c r="AG115" t="s">
        <v>116</v>
      </c>
      <c r="AH115" t="s">
        <v>122</v>
      </c>
      <c r="AI115" t="s">
        <v>123</v>
      </c>
    </row>
    <row r="116" spans="3:35">
      <c r="C116" t="s">
        <v>119</v>
      </c>
      <c r="D116">
        <v>2010</v>
      </c>
      <c r="H116" t="s">
        <v>120</v>
      </c>
      <c r="I116" t="s">
        <v>406</v>
      </c>
      <c r="N116" s="8" t="s">
        <v>202</v>
      </c>
      <c r="O116" s="2">
        <f>(Table13[[#This Row],[RRN]]-1)*100</f>
        <v>-10.629921259842501</v>
      </c>
      <c r="P116">
        <v>0.89370078740157499</v>
      </c>
      <c r="Q116">
        <v>34</v>
      </c>
      <c r="R116" s="2" t="s">
        <v>242</v>
      </c>
      <c r="T11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16" t="s">
        <v>242</v>
      </c>
      <c r="V116" s="4">
        <v>4</v>
      </c>
      <c r="W116" s="7">
        <v>236</v>
      </c>
      <c r="X116" s="9" t="s">
        <v>242</v>
      </c>
      <c r="Z116" s="9" t="s">
        <v>110</v>
      </c>
      <c r="AA116" t="str">
        <f t="shared" si="1"/>
        <v>wow</v>
      </c>
      <c r="AC116">
        <v>22</v>
      </c>
      <c r="AD116">
        <v>118</v>
      </c>
      <c r="AE116" t="s">
        <v>118</v>
      </c>
      <c r="AF116" t="s">
        <v>136</v>
      </c>
      <c r="AG116" t="s">
        <v>116</v>
      </c>
      <c r="AH116" t="s">
        <v>122</v>
      </c>
      <c r="AI116" t="s">
        <v>123</v>
      </c>
    </row>
    <row r="117" spans="3:35">
      <c r="C117" t="s">
        <v>119</v>
      </c>
      <c r="D117">
        <v>2010</v>
      </c>
      <c r="H117" t="s">
        <v>120</v>
      </c>
      <c r="I117" t="s">
        <v>406</v>
      </c>
      <c r="N117" s="8" t="s">
        <v>202</v>
      </c>
      <c r="O117" s="2">
        <f>(Table13[[#This Row],[RRN]]-1)*100</f>
        <v>-7.6013513513514042</v>
      </c>
      <c r="P117">
        <v>0.92398648648648596</v>
      </c>
      <c r="Q117">
        <v>35</v>
      </c>
      <c r="R117" s="2" t="s">
        <v>243</v>
      </c>
      <c r="T11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17" t="s">
        <v>243</v>
      </c>
      <c r="V117" s="4">
        <v>4</v>
      </c>
      <c r="W117" s="7">
        <v>238</v>
      </c>
      <c r="X117" s="9" t="s">
        <v>243</v>
      </c>
      <c r="Z117" s="9" t="s">
        <v>110</v>
      </c>
      <c r="AA117" t="str">
        <f t="shared" si="1"/>
        <v>wow</v>
      </c>
      <c r="AC117">
        <v>23</v>
      </c>
      <c r="AD117">
        <v>119</v>
      </c>
      <c r="AE117" t="s">
        <v>118</v>
      </c>
      <c r="AF117" t="s">
        <v>137</v>
      </c>
      <c r="AG117" t="s">
        <v>116</v>
      </c>
      <c r="AH117" t="s">
        <v>122</v>
      </c>
      <c r="AI117" t="s">
        <v>123</v>
      </c>
    </row>
    <row r="118" spans="3:35">
      <c r="C118" t="s">
        <v>119</v>
      </c>
      <c r="D118">
        <v>2010</v>
      </c>
      <c r="H118" t="s">
        <v>120</v>
      </c>
      <c r="I118" t="s">
        <v>406</v>
      </c>
      <c r="N118" s="8" t="s">
        <v>202</v>
      </c>
      <c r="O118" s="2">
        <f>(Table13[[#This Row],[RRN]]-1)*100</f>
        <v>-10.048622366288495</v>
      </c>
      <c r="P118">
        <v>0.89951377633711505</v>
      </c>
      <c r="Q118">
        <v>36</v>
      </c>
      <c r="R118" s="2" t="s">
        <v>244</v>
      </c>
      <c r="T11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18" t="s">
        <v>244</v>
      </c>
      <c r="V118" s="4">
        <v>4</v>
      </c>
      <c r="W118" s="7">
        <v>240</v>
      </c>
      <c r="X118" s="9" t="s">
        <v>244</v>
      </c>
      <c r="Z118" s="9" t="s">
        <v>110</v>
      </c>
      <c r="AA118" t="str">
        <f t="shared" si="1"/>
        <v>wow</v>
      </c>
      <c r="AC118">
        <v>25</v>
      </c>
      <c r="AD118">
        <v>120</v>
      </c>
      <c r="AE118" t="s">
        <v>118</v>
      </c>
      <c r="AF118" t="s">
        <v>138</v>
      </c>
      <c r="AG118" t="s">
        <v>116</v>
      </c>
      <c r="AH118" t="s">
        <v>122</v>
      </c>
      <c r="AI118" t="s">
        <v>123</v>
      </c>
    </row>
    <row r="119" spans="3:35">
      <c r="C119" t="s">
        <v>119</v>
      </c>
      <c r="D119">
        <v>2010</v>
      </c>
      <c r="H119" t="s">
        <v>120</v>
      </c>
      <c r="I119" t="s">
        <v>406</v>
      </c>
      <c r="N119" s="8" t="s">
        <v>202</v>
      </c>
      <c r="O119" s="2">
        <f>(Table13[[#This Row],[RRN]]-1)*100</f>
        <v>-12.016293279022406</v>
      </c>
      <c r="P119">
        <v>0.87983706720977595</v>
      </c>
      <c r="Q119">
        <v>37</v>
      </c>
      <c r="R119" s="2" t="s">
        <v>245</v>
      </c>
      <c r="T11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19" t="s">
        <v>245</v>
      </c>
      <c r="V119" s="4">
        <v>4</v>
      </c>
      <c r="W119" s="7">
        <v>242</v>
      </c>
      <c r="X119" s="9" t="s">
        <v>245</v>
      </c>
      <c r="Z119" s="9" t="s">
        <v>110</v>
      </c>
      <c r="AA119" t="str">
        <f t="shared" si="1"/>
        <v>wow</v>
      </c>
      <c r="AC119">
        <v>26</v>
      </c>
      <c r="AD119">
        <v>121</v>
      </c>
      <c r="AE119" t="s">
        <v>118</v>
      </c>
      <c r="AF119" t="s">
        <v>139</v>
      </c>
      <c r="AG119" t="s">
        <v>116</v>
      </c>
      <c r="AH119" t="s">
        <v>122</v>
      </c>
      <c r="AI119" t="s">
        <v>123</v>
      </c>
    </row>
    <row r="120" spans="3:35">
      <c r="C120" t="s">
        <v>119</v>
      </c>
      <c r="D120">
        <v>2010</v>
      </c>
      <c r="H120" t="s">
        <v>120</v>
      </c>
      <c r="I120" t="s">
        <v>406</v>
      </c>
      <c r="N120" s="8" t="s">
        <v>202</v>
      </c>
      <c r="O120" s="2">
        <f>(Table13[[#This Row],[RRN]]-1)*100</f>
        <v>-7.7212806026365044</v>
      </c>
      <c r="P120">
        <v>0.92278719397363496</v>
      </c>
      <c r="Q120">
        <v>38</v>
      </c>
      <c r="R120" s="2" t="s">
        <v>246</v>
      </c>
      <c r="T12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20" t="s">
        <v>246</v>
      </c>
      <c r="V120" s="4">
        <v>4</v>
      </c>
      <c r="W120" s="7">
        <v>244</v>
      </c>
      <c r="X120" s="9" t="s">
        <v>246</v>
      </c>
      <c r="Z120" s="9" t="s">
        <v>110</v>
      </c>
      <c r="AA120" t="str">
        <f t="shared" si="1"/>
        <v>wow</v>
      </c>
      <c r="AC120">
        <v>27</v>
      </c>
      <c r="AD120">
        <v>122</v>
      </c>
      <c r="AE120" t="s">
        <v>118</v>
      </c>
      <c r="AF120" t="s">
        <v>140</v>
      </c>
      <c r="AG120" t="s">
        <v>116</v>
      </c>
      <c r="AH120" t="s">
        <v>122</v>
      </c>
      <c r="AI120" t="s">
        <v>123</v>
      </c>
    </row>
    <row r="121" spans="3:35">
      <c r="C121" t="s">
        <v>119</v>
      </c>
      <c r="D121">
        <v>2010</v>
      </c>
      <c r="H121" t="s">
        <v>120</v>
      </c>
      <c r="I121" t="s">
        <v>406</v>
      </c>
      <c r="N121" s="8" t="s">
        <v>202</v>
      </c>
      <c r="O121" s="2">
        <f>(Table13[[#This Row],[RRN]]-1)*100</f>
        <v>-8.9766606822261998</v>
      </c>
      <c r="P121">
        <v>0.91023339317773799</v>
      </c>
      <c r="Q121">
        <v>43</v>
      </c>
      <c r="R121" s="2" t="s">
        <v>251</v>
      </c>
      <c r="T12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21" t="s">
        <v>251</v>
      </c>
      <c r="V121" s="4">
        <v>4</v>
      </c>
      <c r="W121" s="7">
        <v>256</v>
      </c>
      <c r="X121" s="9" t="s">
        <v>251</v>
      </c>
      <c r="Z121" s="9" t="s">
        <v>110</v>
      </c>
      <c r="AA121" t="str">
        <f t="shared" si="1"/>
        <v>wow</v>
      </c>
      <c r="AC121">
        <v>33</v>
      </c>
      <c r="AD121">
        <v>128</v>
      </c>
      <c r="AE121" t="s">
        <v>118</v>
      </c>
      <c r="AF121" t="s">
        <v>143</v>
      </c>
      <c r="AG121" t="s">
        <v>116</v>
      </c>
      <c r="AH121" t="s">
        <v>122</v>
      </c>
      <c r="AI121" t="s">
        <v>123</v>
      </c>
    </row>
    <row r="122" spans="3:35">
      <c r="C122" t="s">
        <v>119</v>
      </c>
      <c r="D122">
        <v>2010</v>
      </c>
      <c r="H122" t="s">
        <v>120</v>
      </c>
      <c r="I122" t="s">
        <v>406</v>
      </c>
      <c r="N122" s="8" t="s">
        <v>202</v>
      </c>
      <c r="O122" s="2">
        <f>(Table13[[#This Row],[RRN]]-1)*100</f>
        <v>-4.9528301886792025</v>
      </c>
      <c r="P122">
        <v>0.95047169811320797</v>
      </c>
      <c r="Q122">
        <v>31</v>
      </c>
      <c r="R122" s="2" t="s">
        <v>239</v>
      </c>
      <c r="T12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22" t="s">
        <v>239</v>
      </c>
      <c r="V122" s="4">
        <v>4</v>
      </c>
      <c r="W122" s="7">
        <v>230</v>
      </c>
      <c r="X122" s="9" t="s">
        <v>239</v>
      </c>
      <c r="Z122" s="9" t="s">
        <v>110</v>
      </c>
      <c r="AA122" t="str">
        <f t="shared" si="1"/>
        <v>wow</v>
      </c>
      <c r="AC122">
        <v>19</v>
      </c>
      <c r="AD122">
        <v>115</v>
      </c>
      <c r="AE122" t="s">
        <v>118</v>
      </c>
      <c r="AF122" t="s">
        <v>136</v>
      </c>
      <c r="AG122" t="s">
        <v>116</v>
      </c>
      <c r="AH122" t="s">
        <v>111</v>
      </c>
      <c r="AI122" t="s">
        <v>123</v>
      </c>
    </row>
    <row r="123" spans="3:35">
      <c r="C123" t="s">
        <v>119</v>
      </c>
      <c r="D123">
        <v>2010</v>
      </c>
      <c r="H123" t="s">
        <v>120</v>
      </c>
      <c r="I123" t="s">
        <v>406</v>
      </c>
      <c r="N123" s="8" t="s">
        <v>202</v>
      </c>
      <c r="O123" s="2">
        <f>(Table13[[#This Row],[RRN]]-1)*100</f>
        <v>-1.1741682974560019</v>
      </c>
      <c r="P123">
        <v>0.98825831702543998</v>
      </c>
      <c r="Q123">
        <v>45</v>
      </c>
      <c r="R123" s="2" t="s">
        <v>253</v>
      </c>
      <c r="T12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23" t="s">
        <v>253</v>
      </c>
      <c r="V123" s="4">
        <v>4</v>
      </c>
      <c r="W123" s="7">
        <v>198</v>
      </c>
      <c r="X123" s="9" t="s">
        <v>253</v>
      </c>
      <c r="Z123" s="9" t="s">
        <v>110</v>
      </c>
      <c r="AA123" t="str">
        <f t="shared" si="1"/>
        <v>wow</v>
      </c>
      <c r="AC123">
        <v>138</v>
      </c>
      <c r="AD123">
        <v>99</v>
      </c>
      <c r="AE123" t="s">
        <v>118</v>
      </c>
      <c r="AF123" t="s">
        <v>121</v>
      </c>
      <c r="AG123" t="s">
        <v>116</v>
      </c>
      <c r="AH123" t="s">
        <v>125</v>
      </c>
      <c r="AI123" t="s">
        <v>131</v>
      </c>
    </row>
    <row r="124" spans="3:35">
      <c r="C124" t="s">
        <v>119</v>
      </c>
      <c r="D124">
        <v>2010</v>
      </c>
      <c r="H124" t="s">
        <v>120</v>
      </c>
      <c r="I124" t="s">
        <v>406</v>
      </c>
      <c r="N124" s="8" t="s">
        <v>202</v>
      </c>
      <c r="O124" s="2">
        <f>(Table13[[#This Row],[RRN]]-1)*100</f>
        <v>-9.3686354378819008</v>
      </c>
      <c r="P124">
        <v>0.906313645621181</v>
      </c>
      <c r="Q124">
        <v>33</v>
      </c>
      <c r="R124" s="2" t="s">
        <v>241</v>
      </c>
      <c r="T12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24" t="s">
        <v>241</v>
      </c>
      <c r="V124" s="4">
        <v>4</v>
      </c>
      <c r="W124" s="7">
        <v>234</v>
      </c>
      <c r="X124" s="9" t="s">
        <v>241</v>
      </c>
      <c r="Z124" s="9" t="s">
        <v>110</v>
      </c>
      <c r="AA124" t="str">
        <f t="shared" si="1"/>
        <v>wow</v>
      </c>
      <c r="AC124">
        <v>21</v>
      </c>
      <c r="AD124">
        <v>117</v>
      </c>
      <c r="AE124" t="s">
        <v>118</v>
      </c>
      <c r="AF124" t="s">
        <v>136</v>
      </c>
      <c r="AG124" t="s">
        <v>116</v>
      </c>
      <c r="AH124" t="s">
        <v>125</v>
      </c>
      <c r="AI124" t="s">
        <v>131</v>
      </c>
    </row>
    <row r="125" spans="3:35">
      <c r="C125" t="s">
        <v>119</v>
      </c>
      <c r="D125">
        <v>2010</v>
      </c>
      <c r="H125" t="s">
        <v>120</v>
      </c>
      <c r="I125" t="s">
        <v>406</v>
      </c>
      <c r="N125" s="8" t="s">
        <v>202</v>
      </c>
      <c r="O125" s="2">
        <f>(Table13[[#This Row],[RRN]]-1)*100</f>
        <v>-7.2463768115942013</v>
      </c>
      <c r="P125">
        <v>0.92753623188405798</v>
      </c>
      <c r="Q125">
        <v>41</v>
      </c>
      <c r="R125" s="2" t="s">
        <v>249</v>
      </c>
      <c r="T12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25" t="s">
        <v>249</v>
      </c>
      <c r="V125" s="4">
        <v>4</v>
      </c>
      <c r="W125" s="7">
        <v>250</v>
      </c>
      <c r="X125" s="9" t="s">
        <v>249</v>
      </c>
      <c r="Z125" s="9" t="s">
        <v>110</v>
      </c>
      <c r="AA125" t="str">
        <f t="shared" si="1"/>
        <v>wow</v>
      </c>
      <c r="AC125">
        <v>30</v>
      </c>
      <c r="AD125">
        <v>125</v>
      </c>
      <c r="AE125" t="s">
        <v>118</v>
      </c>
      <c r="AF125" t="s">
        <v>142</v>
      </c>
      <c r="AG125" t="s">
        <v>116</v>
      </c>
      <c r="AH125" t="s">
        <v>125</v>
      </c>
      <c r="AI125" t="s">
        <v>131</v>
      </c>
    </row>
    <row r="126" spans="3:35">
      <c r="C126" t="s">
        <v>119</v>
      </c>
      <c r="D126">
        <v>2010</v>
      </c>
      <c r="H126" t="s">
        <v>120</v>
      </c>
      <c r="I126" t="s">
        <v>406</v>
      </c>
      <c r="N126" s="8" t="s">
        <v>202</v>
      </c>
      <c r="O126" s="2">
        <f>(Table13[[#This Row],[RRN]]-1)*100</f>
        <v>-1.7964071856287012</v>
      </c>
      <c r="P126">
        <v>0.98203592814371299</v>
      </c>
      <c r="Q126">
        <v>44</v>
      </c>
      <c r="R126" s="2" t="s">
        <v>252</v>
      </c>
      <c r="T12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26" t="s">
        <v>252</v>
      </c>
      <c r="V126" s="4">
        <v>4</v>
      </c>
      <c r="W126" s="7">
        <v>196</v>
      </c>
      <c r="X126" s="9" t="s">
        <v>252</v>
      </c>
      <c r="Z126" s="9" t="s">
        <v>110</v>
      </c>
      <c r="AA126" t="str">
        <f t="shared" si="1"/>
        <v>wow</v>
      </c>
      <c r="AC126">
        <v>137</v>
      </c>
      <c r="AD126">
        <v>98</v>
      </c>
      <c r="AE126" t="s">
        <v>118</v>
      </c>
      <c r="AF126" t="s">
        <v>121</v>
      </c>
      <c r="AG126" t="s">
        <v>116</v>
      </c>
      <c r="AH126" t="s">
        <v>125</v>
      </c>
      <c r="AI126" t="s">
        <v>123</v>
      </c>
    </row>
    <row r="127" spans="3:35">
      <c r="C127" t="s">
        <v>119</v>
      </c>
      <c r="D127">
        <v>2010</v>
      </c>
      <c r="H127" t="s">
        <v>120</v>
      </c>
      <c r="I127" t="s">
        <v>406</v>
      </c>
      <c r="N127" s="8" t="s">
        <v>202</v>
      </c>
      <c r="O127" s="2">
        <f>(Table13[[#This Row],[RRN]]-1)*100</f>
        <v>-12.666666666666703</v>
      </c>
      <c r="P127">
        <v>0.87333333333333296</v>
      </c>
      <c r="Q127">
        <v>22</v>
      </c>
      <c r="R127" s="2" t="s">
        <v>230</v>
      </c>
      <c r="T12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27" t="s">
        <v>230</v>
      </c>
      <c r="V127" s="4">
        <v>4</v>
      </c>
      <c r="W127" s="7">
        <v>202</v>
      </c>
      <c r="X127" s="9" t="s">
        <v>230</v>
      </c>
      <c r="Z127" s="9" t="s">
        <v>110</v>
      </c>
      <c r="AA127" t="str">
        <f t="shared" si="1"/>
        <v>wow</v>
      </c>
      <c r="AC127">
        <v>4</v>
      </c>
      <c r="AD127">
        <v>101</v>
      </c>
      <c r="AE127" t="s">
        <v>118</v>
      </c>
      <c r="AF127" t="s">
        <v>124</v>
      </c>
      <c r="AG127" t="s">
        <v>116</v>
      </c>
      <c r="AH127" t="s">
        <v>125</v>
      </c>
      <c r="AI127" t="s">
        <v>123</v>
      </c>
    </row>
    <row r="128" spans="3:35">
      <c r="C128" t="s">
        <v>119</v>
      </c>
      <c r="D128">
        <v>2010</v>
      </c>
      <c r="H128" t="s">
        <v>120</v>
      </c>
      <c r="I128" t="s">
        <v>406</v>
      </c>
      <c r="N128" s="8" t="s">
        <v>202</v>
      </c>
      <c r="O128" s="2">
        <f>(Table13[[#This Row],[RRN]]-1)*100</f>
        <v>-9.3333333333333037</v>
      </c>
      <c r="P128">
        <v>0.90666666666666695</v>
      </c>
      <c r="Q128">
        <v>23</v>
      </c>
      <c r="R128" s="2" t="s">
        <v>231</v>
      </c>
      <c r="T12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28" t="s">
        <v>231</v>
      </c>
      <c r="V128" s="4">
        <v>4</v>
      </c>
      <c r="W128" s="7">
        <v>204</v>
      </c>
      <c r="X128" s="9" t="s">
        <v>231</v>
      </c>
      <c r="Z128" s="9" t="s">
        <v>110</v>
      </c>
      <c r="AA128" t="str">
        <f t="shared" si="1"/>
        <v>wow</v>
      </c>
      <c r="AC128">
        <v>5</v>
      </c>
      <c r="AD128">
        <v>102</v>
      </c>
      <c r="AE128" t="s">
        <v>118</v>
      </c>
      <c r="AF128" t="s">
        <v>126</v>
      </c>
      <c r="AG128" t="s">
        <v>116</v>
      </c>
      <c r="AH128" t="s">
        <v>125</v>
      </c>
      <c r="AI128" t="s">
        <v>123</v>
      </c>
    </row>
    <row r="129" spans="3:36">
      <c r="C129" t="s">
        <v>119</v>
      </c>
      <c r="D129">
        <v>2010</v>
      </c>
      <c r="H129" t="s">
        <v>120</v>
      </c>
      <c r="I129" t="s">
        <v>406</v>
      </c>
      <c r="N129" s="8" t="s">
        <v>202</v>
      </c>
      <c r="O129" s="2">
        <f>(Table13[[#This Row],[RRN]]-1)*100</f>
        <v>-6.9306930693069031</v>
      </c>
      <c r="P129">
        <v>0.93069306930693096</v>
      </c>
      <c r="Q129">
        <v>24</v>
      </c>
      <c r="R129" s="2" t="s">
        <v>232</v>
      </c>
      <c r="T129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29" t="s">
        <v>232</v>
      </c>
      <c r="V129" s="4">
        <v>4</v>
      </c>
      <c r="W129" s="7">
        <v>206</v>
      </c>
      <c r="X129" s="9" t="s">
        <v>232</v>
      </c>
      <c r="Z129" s="9" t="s">
        <v>110</v>
      </c>
      <c r="AA129" t="str">
        <f t="shared" si="1"/>
        <v>wow</v>
      </c>
      <c r="AC129">
        <v>6</v>
      </c>
      <c r="AD129">
        <v>103</v>
      </c>
      <c r="AE129" t="s">
        <v>118</v>
      </c>
      <c r="AF129" t="s">
        <v>127</v>
      </c>
      <c r="AG129" t="s">
        <v>116</v>
      </c>
      <c r="AH129" t="s">
        <v>125</v>
      </c>
      <c r="AI129" t="s">
        <v>123</v>
      </c>
    </row>
    <row r="130" spans="3:36">
      <c r="C130" t="s">
        <v>119</v>
      </c>
      <c r="D130">
        <v>2010</v>
      </c>
      <c r="H130" t="s">
        <v>120</v>
      </c>
      <c r="I130" t="s">
        <v>406</v>
      </c>
      <c r="N130" s="8" t="s">
        <v>202</v>
      </c>
      <c r="O130" s="2">
        <f>(Table13[[#This Row],[RRN]]-1)*100</f>
        <v>-6.0669456066945955</v>
      </c>
      <c r="P130">
        <v>0.93933054393305404</v>
      </c>
      <c r="Q130">
        <v>25</v>
      </c>
      <c r="R130" s="2" t="s">
        <v>233</v>
      </c>
      <c r="T130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30" t="s">
        <v>233</v>
      </c>
      <c r="V130" s="4">
        <v>4</v>
      </c>
      <c r="W130" s="7">
        <v>208</v>
      </c>
      <c r="X130" s="9" t="s">
        <v>233</v>
      </c>
      <c r="Z130" s="9" t="s">
        <v>110</v>
      </c>
      <c r="AA130" t="str">
        <f t="shared" si="1"/>
        <v>wow</v>
      </c>
      <c r="AC130">
        <v>7</v>
      </c>
      <c r="AD130">
        <v>104</v>
      </c>
      <c r="AE130" t="s">
        <v>118</v>
      </c>
      <c r="AF130" t="s">
        <v>128</v>
      </c>
      <c r="AG130" t="s">
        <v>116</v>
      </c>
      <c r="AH130" t="s">
        <v>125</v>
      </c>
      <c r="AI130" t="s">
        <v>123</v>
      </c>
    </row>
    <row r="131" spans="3:36">
      <c r="C131" t="s">
        <v>119</v>
      </c>
      <c r="D131">
        <v>2010</v>
      </c>
      <c r="H131" t="s">
        <v>120</v>
      </c>
      <c r="I131" t="s">
        <v>406</v>
      </c>
      <c r="N131" s="8" t="s">
        <v>202</v>
      </c>
      <c r="O131" s="2">
        <f>(Table13[[#This Row],[RRN]]-1)*100</f>
        <v>-3.7113402061855982</v>
      </c>
      <c r="P131">
        <v>0.96288659793814402</v>
      </c>
      <c r="Q131">
        <v>26</v>
      </c>
      <c r="R131" s="2" t="s">
        <v>234</v>
      </c>
      <c r="T131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31" t="s">
        <v>234</v>
      </c>
      <c r="V131" s="4">
        <v>4</v>
      </c>
      <c r="W131" s="7">
        <v>218</v>
      </c>
      <c r="X131" s="9" t="s">
        <v>234</v>
      </c>
      <c r="Z131" s="9" t="s">
        <v>110</v>
      </c>
      <c r="AA131" t="str">
        <f t="shared" ref="AA131:AA141" si="2">IF(U131=X131,"wow","")</f>
        <v>wow</v>
      </c>
      <c r="AC131">
        <v>12</v>
      </c>
      <c r="AD131">
        <v>109</v>
      </c>
      <c r="AE131" t="s">
        <v>118</v>
      </c>
      <c r="AF131" t="s">
        <v>130</v>
      </c>
      <c r="AG131" t="s">
        <v>116</v>
      </c>
      <c r="AH131" t="s">
        <v>125</v>
      </c>
      <c r="AI131" t="s">
        <v>123</v>
      </c>
    </row>
    <row r="132" spans="3:36">
      <c r="C132" t="s">
        <v>119</v>
      </c>
      <c r="D132">
        <v>2010</v>
      </c>
      <c r="H132" t="s">
        <v>120</v>
      </c>
      <c r="I132" t="s">
        <v>406</v>
      </c>
      <c r="N132" s="8" t="s">
        <v>202</v>
      </c>
      <c r="O132" s="2">
        <f>(Table13[[#This Row],[RRN]]-1)*100</f>
        <v>-8.4388185654008971</v>
      </c>
      <c r="P132">
        <v>0.91561181434599104</v>
      </c>
      <c r="Q132">
        <v>32</v>
      </c>
      <c r="R132" s="2" t="s">
        <v>240</v>
      </c>
      <c r="T132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32" t="s">
        <v>240</v>
      </c>
      <c r="V132" s="4">
        <v>4</v>
      </c>
      <c r="W132" s="7">
        <v>232</v>
      </c>
      <c r="X132" s="9" t="s">
        <v>240</v>
      </c>
      <c r="Z132" s="9" t="s">
        <v>110</v>
      </c>
      <c r="AA132" t="str">
        <f t="shared" si="2"/>
        <v>wow</v>
      </c>
      <c r="AC132">
        <v>20</v>
      </c>
      <c r="AD132">
        <v>116</v>
      </c>
      <c r="AE132" t="s">
        <v>118</v>
      </c>
      <c r="AF132" t="s">
        <v>136</v>
      </c>
      <c r="AG132" t="s">
        <v>116</v>
      </c>
      <c r="AH132" t="s">
        <v>125</v>
      </c>
      <c r="AI132" t="s">
        <v>123</v>
      </c>
    </row>
    <row r="133" spans="3:36">
      <c r="C133" t="s">
        <v>119</v>
      </c>
      <c r="D133">
        <v>2010</v>
      </c>
      <c r="H133" t="s">
        <v>120</v>
      </c>
      <c r="I133" t="s">
        <v>406</v>
      </c>
      <c r="N133" s="8" t="s">
        <v>202</v>
      </c>
      <c r="O133" s="2">
        <f>(Table13[[#This Row],[RRN]]-1)*100</f>
        <v>-11.717171717171704</v>
      </c>
      <c r="P133">
        <v>0.88282828282828296</v>
      </c>
      <c r="Q133">
        <v>39</v>
      </c>
      <c r="R133" s="2" t="s">
        <v>247</v>
      </c>
      <c r="T133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33" t="s">
        <v>247</v>
      </c>
      <c r="V133" s="4">
        <v>4</v>
      </c>
      <c r="W133" s="7">
        <v>246</v>
      </c>
      <c r="X133" s="9" t="s">
        <v>247</v>
      </c>
      <c r="Z133" s="9" t="s">
        <v>110</v>
      </c>
      <c r="AA133" t="str">
        <f t="shared" si="2"/>
        <v>wow</v>
      </c>
      <c r="AC133">
        <v>28</v>
      </c>
      <c r="AD133">
        <v>123</v>
      </c>
      <c r="AE133" t="s">
        <v>118</v>
      </c>
      <c r="AF133" t="s">
        <v>141</v>
      </c>
      <c r="AG133" t="s">
        <v>116</v>
      </c>
      <c r="AH133" t="s">
        <v>125</v>
      </c>
      <c r="AI133" t="s">
        <v>123</v>
      </c>
    </row>
    <row r="134" spans="3:36">
      <c r="C134" t="s">
        <v>119</v>
      </c>
      <c r="D134">
        <v>2010</v>
      </c>
      <c r="H134" t="s">
        <v>120</v>
      </c>
      <c r="I134" t="s">
        <v>406</v>
      </c>
      <c r="N134" s="8" t="s">
        <v>202</v>
      </c>
      <c r="O134" s="2">
        <f>(Table13[[#This Row],[RRN]]-1)*100</f>
        <v>-11.351351351351301</v>
      </c>
      <c r="P134">
        <v>0.88648648648648698</v>
      </c>
      <c r="Q134">
        <v>40</v>
      </c>
      <c r="R134" s="2" t="s">
        <v>248</v>
      </c>
      <c r="T134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34" t="s">
        <v>248</v>
      </c>
      <c r="V134" s="4">
        <v>4</v>
      </c>
      <c r="W134" s="7">
        <v>248</v>
      </c>
      <c r="X134" s="9" t="s">
        <v>248</v>
      </c>
      <c r="Z134" s="9" t="s">
        <v>110</v>
      </c>
      <c r="AA134" t="str">
        <f t="shared" si="2"/>
        <v>wow</v>
      </c>
      <c r="AC134">
        <v>29</v>
      </c>
      <c r="AD134">
        <v>124</v>
      </c>
      <c r="AE134" t="s">
        <v>118</v>
      </c>
      <c r="AF134" t="s">
        <v>142</v>
      </c>
      <c r="AG134" t="s">
        <v>116</v>
      </c>
      <c r="AH134" t="s">
        <v>125</v>
      </c>
      <c r="AI134" t="s">
        <v>123</v>
      </c>
    </row>
    <row r="135" spans="3:36">
      <c r="C135" t="s">
        <v>119</v>
      </c>
      <c r="D135">
        <v>2010</v>
      </c>
      <c r="H135" t="s">
        <v>120</v>
      </c>
      <c r="I135" t="s">
        <v>406</v>
      </c>
      <c r="N135" s="8" t="s">
        <v>202</v>
      </c>
      <c r="O135" s="2">
        <f>(Table13[[#This Row],[RRN]]-1)*100</f>
        <v>-4.3392504930967029</v>
      </c>
      <c r="P135">
        <v>0.95660749506903298</v>
      </c>
      <c r="Q135">
        <v>42</v>
      </c>
      <c r="R135" s="2" t="s">
        <v>250</v>
      </c>
      <c r="T135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Tsukubamirai_Japan2010Riceours</v>
      </c>
      <c r="U135" t="s">
        <v>250</v>
      </c>
      <c r="V135" s="4">
        <v>4</v>
      </c>
      <c r="W135" s="7">
        <v>254</v>
      </c>
      <c r="X135" s="9" t="s">
        <v>250</v>
      </c>
      <c r="Z135" s="9" t="s">
        <v>110</v>
      </c>
      <c r="AA135" t="str">
        <f t="shared" si="2"/>
        <v>wow</v>
      </c>
      <c r="AC135">
        <v>32</v>
      </c>
      <c r="AD135">
        <v>127</v>
      </c>
      <c r="AE135" t="s">
        <v>118</v>
      </c>
      <c r="AF135" t="s">
        <v>143</v>
      </c>
      <c r="AG135" t="s">
        <v>116</v>
      </c>
      <c r="AH135" t="s">
        <v>125</v>
      </c>
      <c r="AI135" t="s">
        <v>123</v>
      </c>
    </row>
    <row r="136" spans="3:36">
      <c r="C136" t="s">
        <v>144</v>
      </c>
      <c r="D136">
        <v>2008</v>
      </c>
      <c r="H136" t="s">
        <v>107</v>
      </c>
      <c r="I136" t="s">
        <v>406</v>
      </c>
      <c r="N136" s="8" t="s">
        <v>202</v>
      </c>
      <c r="O136" s="2">
        <f>(Table13[[#This Row],[RRN]]-1)*100</f>
        <v>-10.142563003403405</v>
      </c>
      <c r="P136">
        <v>0.89857436996596596</v>
      </c>
      <c r="Q136">
        <v>99</v>
      </c>
      <c r="R136" s="2" t="s">
        <v>307</v>
      </c>
      <c r="T136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Walpeup_Australia2008wheatours</v>
      </c>
      <c r="U136" t="s">
        <v>307</v>
      </c>
      <c r="V136" s="4">
        <v>4</v>
      </c>
      <c r="W136" s="7">
        <v>26</v>
      </c>
      <c r="X136" s="9" t="s">
        <v>307</v>
      </c>
      <c r="Z136" s="9" t="s">
        <v>110</v>
      </c>
      <c r="AA136" t="str">
        <f t="shared" si="2"/>
        <v>wow</v>
      </c>
      <c r="AC136">
        <v>34</v>
      </c>
      <c r="AD136">
        <v>13</v>
      </c>
      <c r="AE136" t="s">
        <v>105</v>
      </c>
      <c r="AF136" t="s">
        <v>115</v>
      </c>
      <c r="AG136" t="s">
        <v>116</v>
      </c>
      <c r="AH136" t="s">
        <v>111</v>
      </c>
      <c r="AJ136" t="s">
        <v>112</v>
      </c>
    </row>
    <row r="137" spans="3:36">
      <c r="C137" t="s">
        <v>144</v>
      </c>
      <c r="D137">
        <v>2008</v>
      </c>
      <c r="H137" t="s">
        <v>107</v>
      </c>
      <c r="I137" t="s">
        <v>406</v>
      </c>
      <c r="N137" s="8" t="s">
        <v>202</v>
      </c>
      <c r="O137" s="2">
        <f>(Table13[[#This Row],[RRN]]-1)*100</f>
        <v>-12.245139054179798</v>
      </c>
      <c r="P137">
        <v>0.87754860945820201</v>
      </c>
      <c r="Q137">
        <v>100</v>
      </c>
      <c r="R137" s="2" t="s">
        <v>308</v>
      </c>
      <c r="T137" s="13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Walpeup_Australia2008wheatours</v>
      </c>
      <c r="U137" t="s">
        <v>308</v>
      </c>
      <c r="V137" s="4">
        <v>4</v>
      </c>
      <c r="W137" s="7">
        <v>28</v>
      </c>
      <c r="X137" s="9" t="s">
        <v>308</v>
      </c>
      <c r="Z137" s="9" t="s">
        <v>110</v>
      </c>
      <c r="AA137" t="str">
        <f t="shared" si="2"/>
        <v>wow</v>
      </c>
      <c r="AC137">
        <v>35</v>
      </c>
      <c r="AD137">
        <v>14</v>
      </c>
      <c r="AE137" t="s">
        <v>105</v>
      </c>
      <c r="AF137" t="s">
        <v>115</v>
      </c>
      <c r="AG137" t="s">
        <v>116</v>
      </c>
      <c r="AH137" t="s">
        <v>111</v>
      </c>
      <c r="AJ137" t="s">
        <v>117</v>
      </c>
    </row>
    <row r="138" spans="3:36">
      <c r="C138" t="s">
        <v>144</v>
      </c>
      <c r="D138">
        <v>2009</v>
      </c>
      <c r="H138" t="s">
        <v>107</v>
      </c>
      <c r="I138" t="s">
        <v>406</v>
      </c>
      <c r="N138" s="8" t="s">
        <v>202</v>
      </c>
      <c r="O138" s="2">
        <f>(Table13[[#This Row],[RRN]]-1)*100</f>
        <v>-11.044459895193404</v>
      </c>
      <c r="P138">
        <v>0.88955540104806596</v>
      </c>
      <c r="Q138">
        <v>137</v>
      </c>
      <c r="R138" s="2" t="s">
        <v>345</v>
      </c>
      <c r="T138" s="12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Walpeup_Australia2009wheatours</v>
      </c>
      <c r="U138" t="s">
        <v>345</v>
      </c>
      <c r="V138" s="4">
        <v>4</v>
      </c>
      <c r="W138" s="7">
        <v>54</v>
      </c>
      <c r="X138" s="9" t="s">
        <v>345</v>
      </c>
      <c r="Z138" s="9" t="s">
        <v>110</v>
      </c>
      <c r="AA138" t="str">
        <f t="shared" si="2"/>
        <v>wow</v>
      </c>
      <c r="AC138">
        <v>59</v>
      </c>
      <c r="AD138">
        <v>27</v>
      </c>
      <c r="AE138" t="s">
        <v>105</v>
      </c>
      <c r="AF138" t="s">
        <v>115</v>
      </c>
      <c r="AG138" t="s">
        <v>116</v>
      </c>
      <c r="AH138" t="s">
        <v>111</v>
      </c>
      <c r="AJ138" t="s">
        <v>112</v>
      </c>
    </row>
    <row r="139" spans="3:36">
      <c r="C139" t="s">
        <v>144</v>
      </c>
      <c r="D139">
        <v>2009</v>
      </c>
      <c r="H139" t="s">
        <v>107</v>
      </c>
      <c r="I139" t="s">
        <v>406</v>
      </c>
      <c r="N139" s="8" t="s">
        <v>202</v>
      </c>
      <c r="O139" s="2">
        <f>(Table13[[#This Row],[RRN]]-1)*100</f>
        <v>-14.562653347837795</v>
      </c>
      <c r="P139">
        <v>0.85437346652162205</v>
      </c>
      <c r="Q139">
        <v>138</v>
      </c>
      <c r="R139" s="2" t="s">
        <v>346</v>
      </c>
      <c r="T139" s="14" t="str">
        <f>CONCATENATE(Table13[[#This Row],[site]],Table13[[#This Row],[year]],Table13[[#This Row],[plant]],Table13[[#This Row],[author]],Table13[[#This Row],[ambient]],Table13[[#This Row],[enrichment]],Table13[[#This Row],[elevated]],Table13[[#This Row],[source]])</f>
        <v>Walpeup_Australia2009wheatours</v>
      </c>
      <c r="U139" t="s">
        <v>346</v>
      </c>
      <c r="V139" s="4">
        <v>4</v>
      </c>
      <c r="W139" s="7">
        <v>56</v>
      </c>
      <c r="X139" s="9" t="s">
        <v>346</v>
      </c>
      <c r="Z139" s="9" t="s">
        <v>110</v>
      </c>
      <c r="AA139" t="str">
        <f t="shared" si="2"/>
        <v>wow</v>
      </c>
      <c r="AC139">
        <v>60</v>
      </c>
      <c r="AD139">
        <v>28</v>
      </c>
      <c r="AE139" t="s">
        <v>105</v>
      </c>
      <c r="AF139" t="s">
        <v>115</v>
      </c>
      <c r="AG139" t="s">
        <v>116</v>
      </c>
      <c r="AH139" t="s">
        <v>111</v>
      </c>
      <c r="AJ139" t="s">
        <v>117</v>
      </c>
    </row>
    <row r="140" spans="3:36">
      <c r="N140" s="8" t="s">
        <v>202</v>
      </c>
      <c r="O140" s="2">
        <f>(Table13[[#This Row],[RRN]]-1)*100</f>
        <v>-100</v>
      </c>
      <c r="V140" s="4"/>
      <c r="W140" s="7">
        <v>386</v>
      </c>
      <c r="X140" s="9" t="s">
        <v>348</v>
      </c>
      <c r="Z140" s="9" t="s">
        <v>110</v>
      </c>
      <c r="AA140" t="str">
        <f t="shared" si="2"/>
        <v/>
      </c>
    </row>
    <row r="141" spans="3:36">
      <c r="N141" s="8" t="s">
        <v>202</v>
      </c>
      <c r="O141" s="2">
        <f>(Table13[[#This Row],[RRN]]-1)*100</f>
        <v>-100</v>
      </c>
      <c r="V141" s="4"/>
      <c r="W141" s="7">
        <v>388</v>
      </c>
      <c r="X141" s="9" t="s">
        <v>349</v>
      </c>
      <c r="Z141" s="9" t="s">
        <v>110</v>
      </c>
      <c r="AA141" t="str">
        <f t="shared" si="2"/>
        <v/>
      </c>
    </row>
    <row r="142" spans="3:36">
      <c r="N142" s="9"/>
      <c r="O142" s="2">
        <f>(Table13[[#This Row],[RRN]]-1)*100</f>
        <v>-100</v>
      </c>
      <c r="V142" s="9"/>
      <c r="W142" s="9"/>
      <c r="X142" s="9"/>
      <c r="Z142" s="9"/>
    </row>
    <row r="143" spans="3:36">
      <c r="N143" s="9"/>
      <c r="O143" s="2">
        <f>(Table13[[#This Row],[RRN]]-1)*100</f>
        <v>-100</v>
      </c>
      <c r="V143" s="9"/>
      <c r="W143" s="9"/>
      <c r="X143" s="9"/>
      <c r="Z143" s="9"/>
    </row>
    <row r="144" spans="3:36">
      <c r="N144" s="9"/>
      <c r="O144" s="2">
        <f>(Table13[[#This Row],[RRN]]-1)*100</f>
        <v>-100</v>
      </c>
      <c r="V144" s="9"/>
      <c r="W144" s="9"/>
      <c r="X144" s="9"/>
      <c r="Z144" s="9"/>
    </row>
    <row r="145" spans="14:26">
      <c r="N145" s="8" t="s">
        <v>202</v>
      </c>
      <c r="O145" s="2">
        <f>(Table13[[#This Row],[RRN]]-1)*100</f>
        <v>-100</v>
      </c>
      <c r="V145" s="4"/>
      <c r="W145" s="7">
        <v>334</v>
      </c>
      <c r="X145" s="9" t="s">
        <v>350</v>
      </c>
      <c r="Z145" s="9" t="s">
        <v>110</v>
      </c>
    </row>
    <row r="146" spans="14:26">
      <c r="N146" s="8" t="s">
        <v>202</v>
      </c>
      <c r="O146" s="2">
        <f>(Table13[[#This Row],[RRN]]-1)*100</f>
        <v>-100</v>
      </c>
      <c r="V146" s="4"/>
      <c r="W146" s="7">
        <v>336</v>
      </c>
      <c r="X146" s="9" t="s">
        <v>351</v>
      </c>
      <c r="Z146" s="9" t="s">
        <v>110</v>
      </c>
    </row>
    <row r="147" spans="14:26">
      <c r="N147" s="8" t="s">
        <v>202</v>
      </c>
      <c r="O147" s="2">
        <f>(Table13[[#This Row],[RRN]]-1)*100</f>
        <v>-100</v>
      </c>
      <c r="V147" s="4"/>
      <c r="W147" s="7">
        <v>338</v>
      </c>
      <c r="X147" s="9" t="s">
        <v>352</v>
      </c>
      <c r="Z147" s="9" t="s">
        <v>110</v>
      </c>
    </row>
    <row r="148" spans="14:26">
      <c r="N148" s="8" t="s">
        <v>202</v>
      </c>
      <c r="O148" s="2">
        <f>(Table13[[#This Row],[RRN]]-1)*100</f>
        <v>-100</v>
      </c>
      <c r="V148" s="4"/>
      <c r="W148" s="7">
        <v>340</v>
      </c>
      <c r="X148" s="9" t="s">
        <v>353</v>
      </c>
      <c r="Z148" s="9" t="s">
        <v>110</v>
      </c>
    </row>
    <row r="149" spans="14:26">
      <c r="N149" s="8" t="s">
        <v>202</v>
      </c>
      <c r="O149" s="2">
        <f>(Table13[[#This Row],[RRN]]-1)*100</f>
        <v>-100</v>
      </c>
      <c r="V149" s="4"/>
      <c r="W149" s="7">
        <v>342</v>
      </c>
      <c r="X149" s="9" t="s">
        <v>354</v>
      </c>
      <c r="Z149" s="9" t="s">
        <v>110</v>
      </c>
    </row>
    <row r="150" spans="14:26">
      <c r="N150" s="8" t="s">
        <v>202</v>
      </c>
      <c r="O150" s="2">
        <f>(Table13[[#This Row],[RRN]]-1)*100</f>
        <v>-100</v>
      </c>
      <c r="V150" s="4"/>
      <c r="W150" s="7">
        <v>344</v>
      </c>
      <c r="X150" s="9" t="s">
        <v>355</v>
      </c>
      <c r="Z150" s="9" t="s">
        <v>110</v>
      </c>
    </row>
    <row r="151" spans="14:26">
      <c r="N151" s="8" t="s">
        <v>202</v>
      </c>
      <c r="O151" s="2">
        <f>(Table13[[#This Row],[RRN]]-1)*100</f>
        <v>-100</v>
      </c>
      <c r="V151" s="4"/>
      <c r="W151" s="7">
        <v>346</v>
      </c>
      <c r="X151" s="9" t="s">
        <v>356</v>
      </c>
      <c r="Z151" s="9" t="s">
        <v>110</v>
      </c>
    </row>
    <row r="152" spans="14:26">
      <c r="N152" s="8" t="s">
        <v>202</v>
      </c>
      <c r="O152" s="2">
        <f>(Table13[[#This Row],[RRN]]-1)*100</f>
        <v>-100</v>
      </c>
      <c r="V152" s="4"/>
      <c r="W152" s="7">
        <v>348</v>
      </c>
      <c r="X152" s="9" t="s">
        <v>357</v>
      </c>
      <c r="Z152" s="9" t="s">
        <v>110</v>
      </c>
    </row>
    <row r="153" spans="14:26">
      <c r="N153" s="9"/>
      <c r="O153" s="2">
        <f>(Table13[[#This Row],[RRN]]-1)*100</f>
        <v>-100</v>
      </c>
      <c r="V153" s="9"/>
      <c r="W153" s="9"/>
      <c r="X153" s="9"/>
      <c r="Z153" s="9"/>
    </row>
    <row r="154" spans="14:26">
      <c r="N154" s="8" t="s">
        <v>202</v>
      </c>
      <c r="O154" s="2">
        <f>(Table13[[#This Row],[RRN]]-1)*100</f>
        <v>-100</v>
      </c>
      <c r="V154" s="4">
        <v>1</v>
      </c>
      <c r="W154" s="7">
        <v>275</v>
      </c>
      <c r="X154" s="9" t="s">
        <v>358</v>
      </c>
      <c r="Z154" s="9" t="s">
        <v>110</v>
      </c>
    </row>
    <row r="155" spans="14:26">
      <c r="N155" s="8" t="s">
        <v>202</v>
      </c>
      <c r="O155" s="2">
        <f>(Table13[[#This Row],[RRN]]-1)*100</f>
        <v>-100</v>
      </c>
      <c r="V155" s="4">
        <v>2</v>
      </c>
      <c r="W155" s="7">
        <v>277</v>
      </c>
      <c r="X155" s="9" t="s">
        <v>359</v>
      </c>
      <c r="Z155" s="9" t="s">
        <v>110</v>
      </c>
    </row>
    <row r="156" spans="14:26">
      <c r="N156" s="8" t="s">
        <v>202</v>
      </c>
      <c r="O156" s="2">
        <f>(Table13[[#This Row],[RRN]]-1)*100</f>
        <v>-100</v>
      </c>
      <c r="V156" s="4"/>
      <c r="W156" s="7">
        <v>350</v>
      </c>
      <c r="X156" s="9" t="s">
        <v>360</v>
      </c>
      <c r="Z156" s="9" t="s">
        <v>110</v>
      </c>
    </row>
    <row r="157" spans="14:26">
      <c r="N157" s="8" t="s">
        <v>202</v>
      </c>
      <c r="O157" s="2">
        <f>(Table13[[#This Row],[RRN]]-1)*100</f>
        <v>-100</v>
      </c>
      <c r="V157" s="4"/>
      <c r="W157" s="7">
        <v>352</v>
      </c>
      <c r="X157" s="9" t="s">
        <v>361</v>
      </c>
      <c r="Z157" s="9" t="s">
        <v>110</v>
      </c>
    </row>
    <row r="158" spans="14:26">
      <c r="N158" s="9"/>
      <c r="O158" s="2">
        <f>(Table13[[#This Row],[RRN]]-1)*100</f>
        <v>-100</v>
      </c>
      <c r="V158" s="9"/>
      <c r="W158" s="9"/>
      <c r="X158" s="9"/>
      <c r="Z158" s="9"/>
    </row>
    <row r="159" spans="14:26">
      <c r="N159" s="8" t="s">
        <v>202</v>
      </c>
      <c r="O159" s="2">
        <f>(Table13[[#This Row],[RRN]]-1)*100</f>
        <v>-100</v>
      </c>
      <c r="V159" s="4"/>
      <c r="W159" s="7">
        <v>335</v>
      </c>
      <c r="X159" s="9" t="s">
        <v>350</v>
      </c>
      <c r="Z159" s="9" t="s">
        <v>114</v>
      </c>
    </row>
    <row r="160" spans="14:26">
      <c r="N160" s="8" t="s">
        <v>202</v>
      </c>
      <c r="O160" s="2">
        <f>(Table13[[#This Row],[RRN]]-1)*100</f>
        <v>-100</v>
      </c>
      <c r="V160" s="4"/>
      <c r="W160" s="7">
        <v>337</v>
      </c>
      <c r="X160" s="9" t="s">
        <v>351</v>
      </c>
      <c r="Z160" s="9" t="s">
        <v>114</v>
      </c>
    </row>
    <row r="161" spans="14:26">
      <c r="N161" s="8" t="s">
        <v>202</v>
      </c>
      <c r="O161" s="2">
        <f>(Table13[[#This Row],[RRN]]-1)*100</f>
        <v>-100</v>
      </c>
      <c r="V161" s="4"/>
      <c r="W161" s="7">
        <v>339</v>
      </c>
      <c r="X161" s="9" t="s">
        <v>352</v>
      </c>
      <c r="Z161" s="9" t="s">
        <v>114</v>
      </c>
    </row>
    <row r="162" spans="14:26">
      <c r="N162" s="8" t="s">
        <v>202</v>
      </c>
      <c r="O162" s="2">
        <f>(Table13[[#This Row],[RRN]]-1)*100</f>
        <v>-100</v>
      </c>
      <c r="V162" s="4"/>
      <c r="W162" s="7">
        <v>341</v>
      </c>
      <c r="X162" s="9" t="s">
        <v>353</v>
      </c>
      <c r="Z162" s="9" t="s">
        <v>114</v>
      </c>
    </row>
    <row r="163" spans="14:26">
      <c r="N163" s="8" t="s">
        <v>202</v>
      </c>
      <c r="O163" s="2">
        <f>(Table13[[#This Row],[RRN]]-1)*100</f>
        <v>-100</v>
      </c>
      <c r="V163" s="4"/>
      <c r="W163" s="7">
        <v>343</v>
      </c>
      <c r="X163" s="9" t="s">
        <v>354</v>
      </c>
      <c r="Z163" s="9" t="s">
        <v>114</v>
      </c>
    </row>
    <row r="164" spans="14:26">
      <c r="N164" s="8" t="s">
        <v>202</v>
      </c>
      <c r="O164" s="2">
        <f>(Table13[[#This Row],[RRN]]-1)*100</f>
        <v>-100</v>
      </c>
      <c r="V164" s="4"/>
      <c r="W164" s="7">
        <v>345</v>
      </c>
      <c r="X164" s="9" t="s">
        <v>355</v>
      </c>
      <c r="Z164" s="9" t="s">
        <v>114</v>
      </c>
    </row>
    <row r="165" spans="14:26">
      <c r="N165" s="8" t="s">
        <v>202</v>
      </c>
      <c r="O165" s="2">
        <f>(Table13[[#This Row],[RRN]]-1)*100</f>
        <v>-100</v>
      </c>
      <c r="V165" s="4"/>
      <c r="W165" s="7">
        <v>347</v>
      </c>
      <c r="X165" s="9" t="s">
        <v>356</v>
      </c>
      <c r="Z165" s="9" t="s">
        <v>114</v>
      </c>
    </row>
    <row r="166" spans="14:26">
      <c r="N166" s="8" t="s">
        <v>202</v>
      </c>
      <c r="O166" s="2">
        <f>(Table13[[#This Row],[RRN]]-1)*100</f>
        <v>-100</v>
      </c>
      <c r="V166" s="4"/>
      <c r="W166" s="7">
        <v>349</v>
      </c>
      <c r="X166" s="9" t="s">
        <v>357</v>
      </c>
      <c r="Z166" s="9" t="s">
        <v>114</v>
      </c>
    </row>
    <row r="167" spans="14:26">
      <c r="N167" s="8" t="s">
        <v>202</v>
      </c>
      <c r="O167" s="2">
        <f>(Table13[[#This Row],[RRN]]-1)*100</f>
        <v>-100</v>
      </c>
      <c r="V167" s="4">
        <v>4</v>
      </c>
      <c r="W167" s="7">
        <v>131</v>
      </c>
      <c r="X167" s="9" t="s">
        <v>258</v>
      </c>
      <c r="Z167" s="9" t="s">
        <v>114</v>
      </c>
    </row>
    <row r="168" spans="14:26">
      <c r="N168" s="8" t="s">
        <v>202</v>
      </c>
      <c r="O168" s="2">
        <f>(Table13[[#This Row],[RRN]]-1)*100</f>
        <v>-100</v>
      </c>
      <c r="V168" s="4">
        <v>4</v>
      </c>
      <c r="W168" s="7">
        <v>133</v>
      </c>
      <c r="X168" s="9" t="s">
        <v>259</v>
      </c>
      <c r="Z168" s="9" t="s">
        <v>114</v>
      </c>
    </row>
    <row r="169" spans="14:26">
      <c r="N169" s="8" t="s">
        <v>202</v>
      </c>
      <c r="O169" s="2">
        <f>(Table13[[#This Row],[RRN]]-1)*100</f>
        <v>-100</v>
      </c>
      <c r="V169" s="4">
        <v>4</v>
      </c>
      <c r="W169" s="7">
        <v>135</v>
      </c>
      <c r="X169" s="9" t="s">
        <v>260</v>
      </c>
      <c r="Z169" s="9" t="s">
        <v>114</v>
      </c>
    </row>
    <row r="170" spans="14:26">
      <c r="N170" s="8" t="s">
        <v>202</v>
      </c>
      <c r="O170" s="2">
        <f>(Table13[[#This Row],[RRN]]-1)*100</f>
        <v>-100</v>
      </c>
      <c r="V170" s="4">
        <v>4</v>
      </c>
      <c r="W170" s="7">
        <v>137</v>
      </c>
      <c r="X170" s="9" t="s">
        <v>261</v>
      </c>
      <c r="Z170" s="9" t="s">
        <v>114</v>
      </c>
    </row>
    <row r="171" spans="14:26">
      <c r="N171" s="8" t="s">
        <v>202</v>
      </c>
      <c r="O171" s="2">
        <f>(Table13[[#This Row],[RRN]]-1)*100</f>
        <v>-100</v>
      </c>
      <c r="V171" s="4">
        <v>4</v>
      </c>
      <c r="W171" s="7">
        <v>139</v>
      </c>
      <c r="X171" s="9" t="s">
        <v>262</v>
      </c>
      <c r="Z171" s="9" t="s">
        <v>114</v>
      </c>
    </row>
    <row r="172" spans="14:26">
      <c r="N172" s="8" t="s">
        <v>202</v>
      </c>
      <c r="O172" s="2">
        <f>(Table13[[#This Row],[RRN]]-1)*100</f>
        <v>-100</v>
      </c>
      <c r="V172" s="4">
        <v>4</v>
      </c>
      <c r="W172" s="7">
        <v>141</v>
      </c>
      <c r="X172" s="9" t="s">
        <v>263</v>
      </c>
      <c r="Z172" s="9" t="s">
        <v>114</v>
      </c>
    </row>
    <row r="173" spans="14:26">
      <c r="N173" s="8" t="s">
        <v>202</v>
      </c>
      <c r="O173" s="2">
        <f>(Table13[[#This Row],[RRN]]-1)*100</f>
        <v>-100</v>
      </c>
      <c r="V173" s="4">
        <v>4</v>
      </c>
      <c r="W173" s="7">
        <v>143</v>
      </c>
      <c r="X173" s="9" t="s">
        <v>264</v>
      </c>
      <c r="Z173" s="9" t="s">
        <v>114</v>
      </c>
    </row>
    <row r="174" spans="14:26">
      <c r="N174" s="8" t="s">
        <v>202</v>
      </c>
      <c r="O174" s="2">
        <f>(Table13[[#This Row],[RRN]]-1)*100</f>
        <v>-100</v>
      </c>
      <c r="V174" s="4">
        <v>4</v>
      </c>
      <c r="W174" s="7">
        <v>145</v>
      </c>
      <c r="X174" s="9" t="s">
        <v>265</v>
      </c>
      <c r="Z174" s="9" t="s">
        <v>114</v>
      </c>
    </row>
    <row r="175" spans="14:26">
      <c r="N175" s="8" t="s">
        <v>202</v>
      </c>
      <c r="O175" s="2">
        <f>(Table13[[#This Row],[RRN]]-1)*100</f>
        <v>-100</v>
      </c>
      <c r="V175" s="4">
        <v>4</v>
      </c>
      <c r="W175" s="7">
        <v>147</v>
      </c>
      <c r="X175" s="9" t="s">
        <v>266</v>
      </c>
      <c r="Z175" s="9" t="s">
        <v>114</v>
      </c>
    </row>
    <row r="176" spans="14:26">
      <c r="N176" s="8" t="s">
        <v>202</v>
      </c>
      <c r="O176" s="2">
        <f>(Table13[[#This Row],[RRN]]-1)*100</f>
        <v>-100</v>
      </c>
      <c r="V176" s="4">
        <v>4</v>
      </c>
      <c r="W176" s="7">
        <v>149</v>
      </c>
      <c r="X176" s="9" t="s">
        <v>267</v>
      </c>
      <c r="Z176" s="9" t="s">
        <v>114</v>
      </c>
    </row>
    <row r="177" spans="14:26">
      <c r="N177" s="8" t="s">
        <v>202</v>
      </c>
      <c r="O177" s="2">
        <f>(Table13[[#This Row],[RRN]]-1)*100</f>
        <v>-100</v>
      </c>
      <c r="V177" s="4">
        <v>4</v>
      </c>
      <c r="W177" s="7">
        <v>151</v>
      </c>
      <c r="X177" s="9" t="s">
        <v>268</v>
      </c>
      <c r="Z177" s="9" t="s">
        <v>114</v>
      </c>
    </row>
    <row r="178" spans="14:26">
      <c r="N178" s="8" t="s">
        <v>202</v>
      </c>
      <c r="O178" s="2">
        <f>(Table13[[#This Row],[RRN]]-1)*100</f>
        <v>-100</v>
      </c>
      <c r="V178" s="4">
        <v>4</v>
      </c>
      <c r="W178" s="7">
        <v>153</v>
      </c>
      <c r="X178" s="9" t="s">
        <v>269</v>
      </c>
      <c r="Z178" s="9" t="s">
        <v>114</v>
      </c>
    </row>
    <row r="179" spans="14:26">
      <c r="N179" s="8" t="s">
        <v>202</v>
      </c>
      <c r="O179" s="2">
        <f>(Table13[[#This Row],[RRN]]-1)*100</f>
        <v>-100</v>
      </c>
      <c r="V179" s="4">
        <v>4</v>
      </c>
      <c r="W179" s="7">
        <v>155</v>
      </c>
      <c r="X179" s="9" t="s">
        <v>270</v>
      </c>
      <c r="Z179" s="9" t="s">
        <v>114</v>
      </c>
    </row>
    <row r="180" spans="14:26">
      <c r="N180" s="8" t="s">
        <v>202</v>
      </c>
      <c r="O180" s="2">
        <f>(Table13[[#This Row],[RRN]]-1)*100</f>
        <v>-100</v>
      </c>
      <c r="V180" s="4">
        <v>4</v>
      </c>
      <c r="W180" s="7">
        <v>157</v>
      </c>
      <c r="X180" s="9" t="s">
        <v>271</v>
      </c>
      <c r="Z180" s="9" t="s">
        <v>114</v>
      </c>
    </row>
    <row r="181" spans="14:26">
      <c r="N181" s="8" t="s">
        <v>202</v>
      </c>
      <c r="O181" s="2">
        <f>(Table13[[#This Row],[RRN]]-1)*100</f>
        <v>-100</v>
      </c>
      <c r="V181" s="4">
        <v>2</v>
      </c>
      <c r="W181" s="7">
        <v>159</v>
      </c>
      <c r="X181" s="9" t="s">
        <v>272</v>
      </c>
      <c r="Z181" s="9" t="s">
        <v>114</v>
      </c>
    </row>
    <row r="182" spans="14:26">
      <c r="N182" s="8" t="s">
        <v>202</v>
      </c>
      <c r="O182" s="2">
        <f>(Table13[[#This Row],[RRN]]-1)*100</f>
        <v>-100</v>
      </c>
      <c r="V182" s="4">
        <v>4</v>
      </c>
      <c r="W182" s="7">
        <v>161</v>
      </c>
      <c r="X182" s="9" t="s">
        <v>273</v>
      </c>
      <c r="Z182" s="9" t="s">
        <v>114</v>
      </c>
    </row>
    <row r="183" spans="14:26">
      <c r="N183" s="8" t="s">
        <v>202</v>
      </c>
      <c r="O183" s="2">
        <f>(Table13[[#This Row],[RRN]]-1)*100</f>
        <v>-100</v>
      </c>
      <c r="V183" s="4">
        <v>3</v>
      </c>
      <c r="W183" s="7">
        <v>163</v>
      </c>
      <c r="X183" s="9" t="s">
        <v>274</v>
      </c>
      <c r="Z183" s="9" t="s">
        <v>114</v>
      </c>
    </row>
    <row r="184" spans="14:26">
      <c r="N184" s="8" t="s">
        <v>202</v>
      </c>
      <c r="O184" s="2">
        <f>(Table13[[#This Row],[RRN]]-1)*100</f>
        <v>-100</v>
      </c>
      <c r="V184" s="4">
        <v>4</v>
      </c>
      <c r="W184" s="7">
        <v>165</v>
      </c>
      <c r="X184" s="9" t="s">
        <v>275</v>
      </c>
      <c r="Z184" s="9" t="s">
        <v>114</v>
      </c>
    </row>
    <row r="185" spans="14:26">
      <c r="N185" s="8" t="s">
        <v>202</v>
      </c>
      <c r="O185" s="2">
        <f>(Table13[[#This Row],[RRN]]-1)*100</f>
        <v>-100</v>
      </c>
      <c r="V185" s="4">
        <v>4</v>
      </c>
      <c r="W185" s="7">
        <v>167</v>
      </c>
      <c r="X185" s="9" t="s">
        <v>276</v>
      </c>
      <c r="Z185" s="9" t="s">
        <v>114</v>
      </c>
    </row>
    <row r="186" spans="14:26">
      <c r="N186" s="8" t="s">
        <v>202</v>
      </c>
      <c r="O186" s="2">
        <f>(Table13[[#This Row],[RRN]]-1)*100</f>
        <v>-100</v>
      </c>
      <c r="V186" s="4">
        <v>4</v>
      </c>
      <c r="W186" s="7">
        <v>169</v>
      </c>
      <c r="X186" s="9" t="s">
        <v>277</v>
      </c>
      <c r="Z186" s="9" t="s">
        <v>114</v>
      </c>
    </row>
    <row r="187" spans="14:26">
      <c r="N187" s="8" t="s">
        <v>202</v>
      </c>
      <c r="O187" s="2">
        <f>(Table13[[#This Row],[RRN]]-1)*100</f>
        <v>-100</v>
      </c>
      <c r="V187" s="4">
        <v>3</v>
      </c>
      <c r="W187" s="7">
        <v>171</v>
      </c>
      <c r="X187" s="9" t="s">
        <v>278</v>
      </c>
      <c r="Z187" s="9" t="s">
        <v>114</v>
      </c>
    </row>
    <row r="188" spans="14:26">
      <c r="N188" s="8" t="s">
        <v>202</v>
      </c>
      <c r="O188" s="2">
        <f>(Table13[[#This Row],[RRN]]-1)*100</f>
        <v>-100</v>
      </c>
      <c r="V188" s="4">
        <v>4</v>
      </c>
      <c r="W188" s="7">
        <v>173</v>
      </c>
      <c r="X188" s="9" t="s">
        <v>279</v>
      </c>
      <c r="Z188" s="9" t="s">
        <v>114</v>
      </c>
    </row>
    <row r="189" spans="14:26">
      <c r="N189" s="8" t="s">
        <v>202</v>
      </c>
      <c r="O189" s="2">
        <f>(Table13[[#This Row],[RRN]]-1)*100</f>
        <v>-100</v>
      </c>
      <c r="V189" s="4">
        <v>4</v>
      </c>
      <c r="W189" s="7">
        <v>175</v>
      </c>
      <c r="X189" s="9" t="s">
        <v>280</v>
      </c>
      <c r="Z189" s="9" t="s">
        <v>114</v>
      </c>
    </row>
    <row r="190" spans="14:26">
      <c r="N190" s="8" t="s">
        <v>202</v>
      </c>
      <c r="O190" s="2">
        <f>(Table13[[#This Row],[RRN]]-1)*100</f>
        <v>-100</v>
      </c>
      <c r="V190" s="4">
        <v>4</v>
      </c>
      <c r="W190" s="7">
        <v>189</v>
      </c>
      <c r="X190" s="9" t="s">
        <v>209</v>
      </c>
      <c r="Z190" s="9" t="s">
        <v>114</v>
      </c>
    </row>
    <row r="191" spans="14:26">
      <c r="N191" s="8" t="s">
        <v>202</v>
      </c>
      <c r="O191" s="2">
        <f>(Table13[[#This Row],[RRN]]-1)*100</f>
        <v>-100</v>
      </c>
      <c r="V191" s="4">
        <v>4</v>
      </c>
      <c r="W191" s="7">
        <v>191</v>
      </c>
      <c r="X191" s="9" t="s">
        <v>210</v>
      </c>
      <c r="Z191" s="9" t="s">
        <v>114</v>
      </c>
    </row>
    <row r="192" spans="14:26">
      <c r="N192" s="8" t="s">
        <v>202</v>
      </c>
      <c r="O192" s="2">
        <f>(Table13[[#This Row],[RRN]]-1)*100</f>
        <v>-100</v>
      </c>
      <c r="V192" s="4">
        <v>4</v>
      </c>
      <c r="W192" s="7">
        <v>193</v>
      </c>
      <c r="X192" s="9" t="s">
        <v>211</v>
      </c>
      <c r="Z192" s="9" t="s">
        <v>114</v>
      </c>
    </row>
    <row r="193" spans="14:26">
      <c r="N193" s="8" t="s">
        <v>202</v>
      </c>
      <c r="O193" s="2">
        <f>(Table13[[#This Row],[RRN]]-1)*100</f>
        <v>-100</v>
      </c>
      <c r="V193" s="4">
        <v>4</v>
      </c>
      <c r="W193" s="7">
        <v>195</v>
      </c>
      <c r="X193" s="9" t="s">
        <v>212</v>
      </c>
      <c r="Z193" s="9" t="s">
        <v>114</v>
      </c>
    </row>
    <row r="194" spans="14:26">
      <c r="N194" s="8" t="s">
        <v>202</v>
      </c>
      <c r="O194" s="2">
        <f>(Table13[[#This Row],[RRN]]-1)*100</f>
        <v>-100</v>
      </c>
      <c r="V194" s="4">
        <v>4</v>
      </c>
      <c r="W194" s="7">
        <v>177</v>
      </c>
      <c r="X194" s="9" t="s">
        <v>281</v>
      </c>
      <c r="Z194" s="9" t="s">
        <v>114</v>
      </c>
    </row>
    <row r="195" spans="14:26">
      <c r="N195" s="8" t="s">
        <v>202</v>
      </c>
      <c r="O195" s="2">
        <f>(Table13[[#This Row],[RRN]]-1)*100</f>
        <v>-100</v>
      </c>
      <c r="V195" s="4">
        <v>4</v>
      </c>
      <c r="W195" s="7">
        <v>179</v>
      </c>
      <c r="X195" s="9" t="s">
        <v>282</v>
      </c>
      <c r="Z195" s="9" t="s">
        <v>114</v>
      </c>
    </row>
    <row r="196" spans="14:26">
      <c r="N196" s="8" t="s">
        <v>202</v>
      </c>
      <c r="O196" s="2">
        <f>(Table13[[#This Row],[RRN]]-1)*100</f>
        <v>-100</v>
      </c>
      <c r="V196" s="4">
        <v>1</v>
      </c>
      <c r="W196" s="7">
        <v>276</v>
      </c>
      <c r="X196" s="9" t="s">
        <v>358</v>
      </c>
      <c r="Z196" s="9" t="s">
        <v>114</v>
      </c>
    </row>
    <row r="197" spans="14:26">
      <c r="N197" s="8" t="s">
        <v>202</v>
      </c>
      <c r="O197" s="2">
        <f>(Table13[[#This Row],[RRN]]-1)*100</f>
        <v>-100</v>
      </c>
      <c r="V197" s="4">
        <v>2</v>
      </c>
      <c r="W197" s="7">
        <v>278</v>
      </c>
      <c r="X197" s="9" t="s">
        <v>359</v>
      </c>
      <c r="Z197" s="9" t="s">
        <v>114</v>
      </c>
    </row>
    <row r="198" spans="14:26">
      <c r="N198" s="8" t="s">
        <v>202</v>
      </c>
      <c r="O198" s="2">
        <f>(Table13[[#This Row],[RRN]]-1)*100</f>
        <v>-100</v>
      </c>
      <c r="V198" s="4"/>
      <c r="W198" s="7">
        <v>351</v>
      </c>
      <c r="X198" s="9" t="s">
        <v>360</v>
      </c>
      <c r="Z198" s="9" t="s">
        <v>114</v>
      </c>
    </row>
    <row r="199" spans="14:26">
      <c r="N199" s="8" t="s">
        <v>202</v>
      </c>
      <c r="O199" s="2">
        <f>(Table13[[#This Row],[RRN]]-1)*100</f>
        <v>-100</v>
      </c>
      <c r="V199" s="4"/>
      <c r="W199" s="7">
        <v>353</v>
      </c>
      <c r="X199" s="9" t="s">
        <v>361</v>
      </c>
      <c r="Z199" s="9" t="s">
        <v>114</v>
      </c>
    </row>
    <row r="200" spans="14:26">
      <c r="N200" s="8" t="s">
        <v>202</v>
      </c>
      <c r="O200" s="2">
        <f>(Table13[[#This Row],[RRN]]-1)*100</f>
        <v>-100</v>
      </c>
      <c r="V200" s="4">
        <v>4</v>
      </c>
      <c r="W200" s="7">
        <v>3</v>
      </c>
      <c r="X200" s="9" t="s">
        <v>283</v>
      </c>
      <c r="Z200" s="9" t="s">
        <v>114</v>
      </c>
    </row>
    <row r="201" spans="14:26">
      <c r="N201" s="8" t="s">
        <v>202</v>
      </c>
      <c r="O201" s="2">
        <f>(Table13[[#This Row],[RRN]]-1)*100</f>
        <v>-100</v>
      </c>
      <c r="V201" s="4">
        <v>4</v>
      </c>
      <c r="W201" s="7">
        <v>5</v>
      </c>
      <c r="X201" s="9" t="s">
        <v>287</v>
      </c>
      <c r="Z201" s="9" t="s">
        <v>114</v>
      </c>
    </row>
    <row r="202" spans="14:26">
      <c r="N202" s="8" t="s">
        <v>202</v>
      </c>
      <c r="O202" s="2">
        <f>(Table13[[#This Row],[RRN]]-1)*100</f>
        <v>-100</v>
      </c>
      <c r="V202" s="4">
        <v>4</v>
      </c>
      <c r="W202" s="7">
        <v>7</v>
      </c>
      <c r="X202" s="9" t="s">
        <v>288</v>
      </c>
      <c r="Z202" s="9" t="s">
        <v>114</v>
      </c>
    </row>
    <row r="203" spans="14:26">
      <c r="N203" s="8" t="s">
        <v>202</v>
      </c>
      <c r="O203" s="2">
        <f>(Table13[[#This Row],[RRN]]-1)*100</f>
        <v>-100</v>
      </c>
      <c r="V203" s="4">
        <v>4</v>
      </c>
      <c r="W203" s="7">
        <v>9</v>
      </c>
      <c r="X203" s="9" t="s">
        <v>289</v>
      </c>
      <c r="Z203" s="9" t="s">
        <v>114</v>
      </c>
    </row>
    <row r="204" spans="14:26">
      <c r="N204" s="8" t="s">
        <v>202</v>
      </c>
      <c r="O204" s="2">
        <f>(Table13[[#This Row],[RRN]]-1)*100</f>
        <v>-100</v>
      </c>
      <c r="V204" s="4">
        <v>4</v>
      </c>
      <c r="W204" s="7">
        <v>11</v>
      </c>
      <c r="X204" s="9" t="s">
        <v>290</v>
      </c>
      <c r="Z204" s="9" t="s">
        <v>114</v>
      </c>
    </row>
    <row r="205" spans="14:26">
      <c r="N205" s="8" t="s">
        <v>202</v>
      </c>
      <c r="O205" s="2">
        <f>(Table13[[#This Row],[RRN]]-1)*100</f>
        <v>-100</v>
      </c>
      <c r="V205" s="4">
        <v>4</v>
      </c>
      <c r="W205" s="7">
        <v>13</v>
      </c>
      <c r="X205" s="9" t="s">
        <v>291</v>
      </c>
      <c r="Z205" s="9" t="s">
        <v>114</v>
      </c>
    </row>
    <row r="206" spans="14:26">
      <c r="N206" s="8" t="s">
        <v>202</v>
      </c>
      <c r="O206" s="2">
        <f>(Table13[[#This Row],[RRN]]-1)*100</f>
        <v>-100</v>
      </c>
      <c r="V206" s="4">
        <v>4</v>
      </c>
      <c r="W206" s="7">
        <v>15</v>
      </c>
      <c r="X206" s="9" t="s">
        <v>292</v>
      </c>
      <c r="Z206" s="9" t="s">
        <v>114</v>
      </c>
    </row>
    <row r="207" spans="14:26">
      <c r="N207" s="8" t="s">
        <v>202</v>
      </c>
      <c r="O207" s="2">
        <f>(Table13[[#This Row],[RRN]]-1)*100</f>
        <v>-100</v>
      </c>
      <c r="V207" s="4">
        <v>4</v>
      </c>
      <c r="W207" s="7">
        <v>17</v>
      </c>
      <c r="X207" s="9" t="s">
        <v>293</v>
      </c>
      <c r="Z207" s="9" t="s">
        <v>114</v>
      </c>
    </row>
    <row r="208" spans="14:26">
      <c r="N208" s="8" t="s">
        <v>202</v>
      </c>
      <c r="O208" s="2">
        <f>(Table13[[#This Row],[RRN]]-1)*100</f>
        <v>-100</v>
      </c>
      <c r="V208" s="4">
        <v>4</v>
      </c>
      <c r="W208" s="7">
        <v>19</v>
      </c>
      <c r="X208" s="9" t="s">
        <v>294</v>
      </c>
      <c r="Z208" s="9" t="s">
        <v>114</v>
      </c>
    </row>
    <row r="209" spans="14:26">
      <c r="N209" s="8" t="s">
        <v>202</v>
      </c>
      <c r="O209" s="2">
        <f>(Table13[[#This Row],[RRN]]-1)*100</f>
        <v>-100</v>
      </c>
      <c r="V209" s="4">
        <v>4</v>
      </c>
      <c r="W209" s="7">
        <v>21</v>
      </c>
      <c r="X209" s="9" t="s">
        <v>284</v>
      </c>
      <c r="Z209" s="9" t="s">
        <v>114</v>
      </c>
    </row>
    <row r="210" spans="14:26">
      <c r="N210" s="8" t="s">
        <v>202</v>
      </c>
      <c r="O210" s="2">
        <f>(Table13[[#This Row],[RRN]]-1)*100</f>
        <v>-100</v>
      </c>
      <c r="V210" s="4">
        <v>4</v>
      </c>
      <c r="W210" s="7">
        <v>23</v>
      </c>
      <c r="X210" s="9" t="s">
        <v>285</v>
      </c>
      <c r="Z210" s="9" t="s">
        <v>114</v>
      </c>
    </row>
    <row r="211" spans="14:26">
      <c r="N211" s="8" t="s">
        <v>202</v>
      </c>
      <c r="O211" s="2">
        <f>(Table13[[#This Row],[RRN]]-1)*100</f>
        <v>-100</v>
      </c>
      <c r="V211" s="4">
        <v>4</v>
      </c>
      <c r="W211" s="7">
        <v>25</v>
      </c>
      <c r="X211" s="9" t="s">
        <v>286</v>
      </c>
      <c r="Z211" s="9" t="s">
        <v>114</v>
      </c>
    </row>
    <row r="212" spans="14:26">
      <c r="N212" s="8" t="s">
        <v>202</v>
      </c>
      <c r="O212" s="2">
        <f>(Table13[[#This Row],[RRN]]-1)*100</f>
        <v>-100</v>
      </c>
      <c r="V212" s="4">
        <v>4</v>
      </c>
      <c r="W212" s="7">
        <v>31</v>
      </c>
      <c r="X212" s="9" t="s">
        <v>295</v>
      </c>
      <c r="Z212" s="9" t="s">
        <v>114</v>
      </c>
    </row>
    <row r="213" spans="14:26">
      <c r="N213" s="8" t="s">
        <v>202</v>
      </c>
      <c r="O213" s="2">
        <f>(Table13[[#This Row],[RRN]]-1)*100</f>
        <v>-100</v>
      </c>
      <c r="V213" s="4">
        <v>4</v>
      </c>
      <c r="W213" s="7">
        <v>33</v>
      </c>
      <c r="X213" s="9" t="s">
        <v>296</v>
      </c>
      <c r="Z213" s="9" t="s">
        <v>114</v>
      </c>
    </row>
    <row r="214" spans="14:26">
      <c r="N214" s="8" t="s">
        <v>202</v>
      </c>
      <c r="O214" s="2">
        <f>(Table13[[#This Row],[RRN]]-1)*100</f>
        <v>-100</v>
      </c>
      <c r="V214" s="4">
        <v>4</v>
      </c>
      <c r="W214" s="7">
        <v>35</v>
      </c>
      <c r="X214" s="9" t="s">
        <v>297</v>
      </c>
      <c r="Z214" s="9" t="s">
        <v>114</v>
      </c>
    </row>
    <row r="215" spans="14:26">
      <c r="N215" s="8" t="s">
        <v>202</v>
      </c>
      <c r="O215" s="2">
        <f>(Table13[[#This Row],[RRN]]-1)*100</f>
        <v>-100</v>
      </c>
      <c r="V215" s="4">
        <v>4</v>
      </c>
      <c r="W215" s="7">
        <v>37</v>
      </c>
      <c r="X215" s="9" t="s">
        <v>298</v>
      </c>
      <c r="Z215" s="9" t="s">
        <v>114</v>
      </c>
    </row>
    <row r="216" spans="14:26">
      <c r="N216" s="8" t="s">
        <v>202</v>
      </c>
      <c r="O216" s="2">
        <f>(Table13[[#This Row],[RRN]]-1)*100</f>
        <v>-100</v>
      </c>
      <c r="V216" s="4">
        <v>4</v>
      </c>
      <c r="W216" s="7">
        <v>39</v>
      </c>
      <c r="X216" s="9" t="s">
        <v>299</v>
      </c>
      <c r="Z216" s="9" t="s">
        <v>114</v>
      </c>
    </row>
    <row r="217" spans="14:26">
      <c r="N217" s="8" t="s">
        <v>202</v>
      </c>
      <c r="O217" s="2">
        <f>(Table13[[#This Row],[RRN]]-1)*100</f>
        <v>-100</v>
      </c>
      <c r="V217" s="4">
        <v>4</v>
      </c>
      <c r="W217" s="7">
        <v>41</v>
      </c>
      <c r="X217" s="9" t="s">
        <v>300</v>
      </c>
      <c r="Z217" s="9" t="s">
        <v>114</v>
      </c>
    </row>
    <row r="218" spans="14:26">
      <c r="N218" s="8" t="s">
        <v>202</v>
      </c>
      <c r="O218" s="2">
        <f>(Table13[[#This Row],[RRN]]-1)*100</f>
        <v>-100</v>
      </c>
      <c r="V218" s="4">
        <v>4</v>
      </c>
      <c r="W218" s="7">
        <v>43</v>
      </c>
      <c r="X218" s="9" t="s">
        <v>301</v>
      </c>
      <c r="Z218" s="9" t="s">
        <v>114</v>
      </c>
    </row>
    <row r="219" spans="14:26">
      <c r="N219" s="8" t="s">
        <v>202</v>
      </c>
      <c r="O219" s="2">
        <f>(Table13[[#This Row],[RRN]]-1)*100</f>
        <v>-100</v>
      </c>
      <c r="V219" s="4">
        <v>4</v>
      </c>
      <c r="W219" s="7">
        <v>45</v>
      </c>
      <c r="X219" s="9" t="s">
        <v>302</v>
      </c>
      <c r="Z219" s="9" t="s">
        <v>114</v>
      </c>
    </row>
    <row r="220" spans="14:26">
      <c r="N220" s="8" t="s">
        <v>202</v>
      </c>
      <c r="O220" s="2">
        <f>(Table13[[#This Row],[RRN]]-1)*100</f>
        <v>-100</v>
      </c>
      <c r="V220" s="4">
        <v>4</v>
      </c>
      <c r="W220" s="7">
        <v>47</v>
      </c>
      <c r="X220" s="9" t="s">
        <v>303</v>
      </c>
      <c r="Z220" s="9" t="s">
        <v>114</v>
      </c>
    </row>
    <row r="221" spans="14:26">
      <c r="N221" s="8" t="s">
        <v>202</v>
      </c>
      <c r="O221" s="2">
        <f>(Table13[[#This Row],[RRN]]-1)*100</f>
        <v>-100</v>
      </c>
      <c r="V221" s="4">
        <v>4</v>
      </c>
      <c r="W221" s="7">
        <v>49</v>
      </c>
      <c r="X221" s="9" t="s">
        <v>304</v>
      </c>
      <c r="Z221" s="9" t="s">
        <v>114</v>
      </c>
    </row>
    <row r="222" spans="14:26">
      <c r="N222" s="8" t="s">
        <v>202</v>
      </c>
      <c r="O222" s="2">
        <f>(Table13[[#This Row],[RRN]]-1)*100</f>
        <v>-100</v>
      </c>
      <c r="V222" s="4">
        <v>4</v>
      </c>
      <c r="W222" s="7">
        <v>51</v>
      </c>
      <c r="X222" s="9" t="s">
        <v>305</v>
      </c>
      <c r="Z222" s="9" t="s">
        <v>114</v>
      </c>
    </row>
    <row r="223" spans="14:26">
      <c r="N223" s="8" t="s">
        <v>202</v>
      </c>
      <c r="O223" s="2">
        <f>(Table13[[#This Row],[RRN]]-1)*100</f>
        <v>-100</v>
      </c>
      <c r="V223" s="4">
        <v>4</v>
      </c>
      <c r="W223" s="7">
        <v>53</v>
      </c>
      <c r="X223" s="9" t="s">
        <v>306</v>
      </c>
      <c r="Z223" s="9" t="s">
        <v>114</v>
      </c>
    </row>
    <row r="224" spans="14:26">
      <c r="N224" s="8" t="s">
        <v>202</v>
      </c>
      <c r="O224" s="2">
        <f>(Table13[[#This Row],[RRN]]-1)*100</f>
        <v>-100</v>
      </c>
      <c r="V224" s="4">
        <v>4</v>
      </c>
      <c r="W224" s="7">
        <v>59</v>
      </c>
      <c r="X224" s="9" t="s">
        <v>309</v>
      </c>
      <c r="Z224" s="9" t="s">
        <v>114</v>
      </c>
    </row>
    <row r="225" spans="14:26">
      <c r="N225" s="8" t="s">
        <v>202</v>
      </c>
      <c r="O225" s="2">
        <f>(Table13[[#This Row],[RRN]]-1)*100</f>
        <v>-100</v>
      </c>
      <c r="V225" s="4">
        <v>4</v>
      </c>
      <c r="W225" s="7">
        <v>61</v>
      </c>
      <c r="X225" s="9" t="s">
        <v>310</v>
      </c>
      <c r="Z225" s="9" t="s">
        <v>114</v>
      </c>
    </row>
    <row r="226" spans="14:26">
      <c r="N226" s="8" t="s">
        <v>202</v>
      </c>
      <c r="O226" s="2">
        <f>(Table13[[#This Row],[RRN]]-1)*100</f>
        <v>-100</v>
      </c>
      <c r="V226" s="4">
        <v>4</v>
      </c>
      <c r="W226" s="7">
        <v>63</v>
      </c>
      <c r="X226" s="9" t="s">
        <v>311</v>
      </c>
      <c r="Z226" s="9" t="s">
        <v>114</v>
      </c>
    </row>
    <row r="227" spans="14:26">
      <c r="N227" s="8" t="s">
        <v>202</v>
      </c>
      <c r="O227" s="2">
        <f>(Table13[[#This Row],[RRN]]-1)*100</f>
        <v>-100</v>
      </c>
      <c r="V227" s="4">
        <v>4</v>
      </c>
      <c r="W227" s="7">
        <v>65</v>
      </c>
      <c r="X227" s="9" t="s">
        <v>312</v>
      </c>
      <c r="Z227" s="9" t="s">
        <v>114</v>
      </c>
    </row>
    <row r="228" spans="14:26">
      <c r="N228" s="8" t="s">
        <v>202</v>
      </c>
      <c r="O228" s="2">
        <f>(Table13[[#This Row],[RRN]]-1)*100</f>
        <v>-100</v>
      </c>
      <c r="V228" s="4">
        <v>4</v>
      </c>
      <c r="W228" s="7">
        <v>83</v>
      </c>
      <c r="X228" s="9" t="s">
        <v>321</v>
      </c>
      <c r="Z228" s="9" t="s">
        <v>114</v>
      </c>
    </row>
    <row r="229" spans="14:26">
      <c r="N229" s="8" t="s">
        <v>202</v>
      </c>
      <c r="O229" s="2">
        <f>(Table13[[#This Row],[RRN]]-1)*100</f>
        <v>-100</v>
      </c>
      <c r="V229" s="4">
        <v>4</v>
      </c>
      <c r="W229" s="7">
        <v>67</v>
      </c>
      <c r="X229" s="9" t="s">
        <v>313</v>
      </c>
      <c r="Z229" s="9" t="s">
        <v>114</v>
      </c>
    </row>
    <row r="230" spans="14:26">
      <c r="N230" s="8" t="s">
        <v>202</v>
      </c>
      <c r="O230" s="2">
        <f>(Table13[[#This Row],[RRN]]-1)*100</f>
        <v>-100</v>
      </c>
      <c r="V230" s="4">
        <v>4</v>
      </c>
      <c r="W230" s="7">
        <v>85</v>
      </c>
      <c r="X230" s="9" t="s">
        <v>322</v>
      </c>
      <c r="Z230" s="9" t="s">
        <v>114</v>
      </c>
    </row>
    <row r="231" spans="14:26">
      <c r="N231" s="8" t="s">
        <v>202</v>
      </c>
      <c r="O231" s="2">
        <f>(Table13[[#This Row],[RRN]]-1)*100</f>
        <v>-100</v>
      </c>
      <c r="V231" s="4">
        <v>4</v>
      </c>
      <c r="W231" s="7">
        <v>69</v>
      </c>
      <c r="X231" s="9" t="s">
        <v>314</v>
      </c>
      <c r="Z231" s="9" t="s">
        <v>114</v>
      </c>
    </row>
    <row r="232" spans="14:26">
      <c r="N232" s="8" t="s">
        <v>202</v>
      </c>
      <c r="O232" s="2">
        <f>(Table13[[#This Row],[RRN]]-1)*100</f>
        <v>-100</v>
      </c>
      <c r="V232" s="4">
        <v>4</v>
      </c>
      <c r="W232" s="7">
        <v>71</v>
      </c>
      <c r="X232" s="9" t="s">
        <v>315</v>
      </c>
      <c r="Z232" s="9" t="s">
        <v>114</v>
      </c>
    </row>
    <row r="233" spans="14:26">
      <c r="N233" s="8" t="s">
        <v>202</v>
      </c>
      <c r="O233" s="2">
        <f>(Table13[[#This Row],[RRN]]-1)*100</f>
        <v>-100</v>
      </c>
      <c r="V233" s="4">
        <v>4</v>
      </c>
      <c r="W233" s="7">
        <v>73</v>
      </c>
      <c r="X233" s="9" t="s">
        <v>316</v>
      </c>
      <c r="Z233" s="9" t="s">
        <v>114</v>
      </c>
    </row>
    <row r="234" spans="14:26">
      <c r="N234" s="8" t="s">
        <v>202</v>
      </c>
      <c r="O234" s="2">
        <f>(Table13[[#This Row],[RRN]]-1)*100</f>
        <v>-100</v>
      </c>
      <c r="V234" s="4">
        <v>4</v>
      </c>
      <c r="W234" s="7">
        <v>75</v>
      </c>
      <c r="X234" s="9" t="s">
        <v>317</v>
      </c>
      <c r="Z234" s="9" t="s">
        <v>114</v>
      </c>
    </row>
    <row r="235" spans="14:26">
      <c r="N235" s="8" t="s">
        <v>202</v>
      </c>
      <c r="O235" s="2">
        <f>(Table13[[#This Row],[RRN]]-1)*100</f>
        <v>-100</v>
      </c>
      <c r="V235" s="4">
        <v>4</v>
      </c>
      <c r="W235" s="7">
        <v>77</v>
      </c>
      <c r="X235" s="9" t="s">
        <v>318</v>
      </c>
      <c r="Z235" s="9" t="s">
        <v>114</v>
      </c>
    </row>
    <row r="236" spans="14:26">
      <c r="N236" s="8" t="s">
        <v>202</v>
      </c>
      <c r="O236" s="2">
        <f>(Table13[[#This Row],[RRN]]-1)*100</f>
        <v>-100</v>
      </c>
      <c r="V236" s="4">
        <v>4</v>
      </c>
      <c r="W236" s="7">
        <v>87</v>
      </c>
      <c r="X236" s="9" t="s">
        <v>323</v>
      </c>
      <c r="Z236" s="9" t="s">
        <v>114</v>
      </c>
    </row>
    <row r="237" spans="14:26">
      <c r="N237" s="8" t="s">
        <v>202</v>
      </c>
      <c r="O237" s="2">
        <f>(Table13[[#This Row],[RRN]]-1)*100</f>
        <v>-100</v>
      </c>
      <c r="V237" s="4">
        <v>4</v>
      </c>
      <c r="W237" s="7">
        <v>79</v>
      </c>
      <c r="X237" s="9" t="s">
        <v>319</v>
      </c>
      <c r="Z237" s="9" t="s">
        <v>114</v>
      </c>
    </row>
    <row r="238" spans="14:26">
      <c r="N238" s="8" t="s">
        <v>202</v>
      </c>
      <c r="O238" s="2">
        <f>(Table13[[#This Row],[RRN]]-1)*100</f>
        <v>-100</v>
      </c>
      <c r="V238" s="4">
        <v>4</v>
      </c>
      <c r="W238" s="7">
        <v>89</v>
      </c>
      <c r="X238" s="9" t="s">
        <v>324</v>
      </c>
      <c r="Z238" s="9" t="s">
        <v>114</v>
      </c>
    </row>
    <row r="239" spans="14:26">
      <c r="N239" s="8" t="s">
        <v>202</v>
      </c>
      <c r="O239" s="2">
        <f>(Table13[[#This Row],[RRN]]-1)*100</f>
        <v>-100</v>
      </c>
      <c r="V239" s="4">
        <v>4</v>
      </c>
      <c r="W239" s="7">
        <v>81</v>
      </c>
      <c r="X239" s="9" t="s">
        <v>320</v>
      </c>
      <c r="Z239" s="9" t="s">
        <v>114</v>
      </c>
    </row>
    <row r="240" spans="14:26">
      <c r="N240" s="8" t="s">
        <v>202</v>
      </c>
      <c r="O240" s="2">
        <f>(Table13[[#This Row],[RRN]]-1)*100</f>
        <v>-100</v>
      </c>
      <c r="V240" s="4">
        <v>4</v>
      </c>
      <c r="W240" s="7">
        <v>91</v>
      </c>
      <c r="X240" s="9" t="s">
        <v>325</v>
      </c>
      <c r="Z240" s="9" t="s">
        <v>114</v>
      </c>
    </row>
    <row r="241" spans="14:26">
      <c r="N241" s="8" t="s">
        <v>202</v>
      </c>
      <c r="O241" s="2">
        <f>(Table13[[#This Row],[RRN]]-1)*100</f>
        <v>-100</v>
      </c>
      <c r="V241" s="4">
        <v>4</v>
      </c>
      <c r="W241" s="7">
        <v>93</v>
      </c>
      <c r="X241" s="9" t="s">
        <v>326</v>
      </c>
      <c r="Z241" s="9" t="s">
        <v>114</v>
      </c>
    </row>
    <row r="242" spans="14:26">
      <c r="N242" s="8" t="s">
        <v>202</v>
      </c>
      <c r="O242" s="2">
        <f>(Table13[[#This Row],[RRN]]-1)*100</f>
        <v>-100</v>
      </c>
      <c r="V242" s="4">
        <v>4</v>
      </c>
      <c r="W242" s="7">
        <v>95</v>
      </c>
      <c r="X242" s="9" t="s">
        <v>327</v>
      </c>
      <c r="Z242" s="9" t="s">
        <v>114</v>
      </c>
    </row>
    <row r="243" spans="14:26">
      <c r="N243" s="8" t="s">
        <v>202</v>
      </c>
      <c r="O243" s="2">
        <f>(Table13[[#This Row],[RRN]]-1)*100</f>
        <v>-100</v>
      </c>
      <c r="V243" s="4">
        <v>4</v>
      </c>
      <c r="W243" s="7">
        <v>97</v>
      </c>
      <c r="X243" s="9" t="s">
        <v>328</v>
      </c>
      <c r="Z243" s="9" t="s">
        <v>114</v>
      </c>
    </row>
    <row r="244" spans="14:26">
      <c r="N244" s="8" t="s">
        <v>202</v>
      </c>
      <c r="O244" s="2">
        <f>(Table13[[#This Row],[RRN]]-1)*100</f>
        <v>-100</v>
      </c>
      <c r="V244" s="4">
        <v>4</v>
      </c>
      <c r="W244" s="7">
        <v>99</v>
      </c>
      <c r="X244" s="9" t="s">
        <v>329</v>
      </c>
      <c r="Z244" s="9" t="s">
        <v>114</v>
      </c>
    </row>
    <row r="245" spans="14:26">
      <c r="N245" s="8" t="s">
        <v>202</v>
      </c>
      <c r="O245" s="2">
        <f>(Table13[[#This Row],[RRN]]-1)*100</f>
        <v>-100</v>
      </c>
      <c r="V245" s="4">
        <v>4</v>
      </c>
      <c r="W245" s="7">
        <v>101</v>
      </c>
      <c r="X245" s="9" t="s">
        <v>330</v>
      </c>
      <c r="Z245" s="9" t="s">
        <v>114</v>
      </c>
    </row>
    <row r="246" spans="14:26">
      <c r="N246" s="8" t="s">
        <v>202</v>
      </c>
      <c r="O246" s="2">
        <f>(Table13[[#This Row],[RRN]]-1)*100</f>
        <v>-100</v>
      </c>
      <c r="V246" s="4">
        <v>4</v>
      </c>
      <c r="W246" s="7">
        <v>119</v>
      </c>
      <c r="X246" s="9" t="s">
        <v>339</v>
      </c>
      <c r="Z246" s="9" t="s">
        <v>114</v>
      </c>
    </row>
    <row r="247" spans="14:26">
      <c r="N247" s="8" t="s">
        <v>202</v>
      </c>
      <c r="O247" s="2">
        <f>(Table13[[#This Row],[RRN]]-1)*100</f>
        <v>-100</v>
      </c>
      <c r="V247" s="4">
        <v>4</v>
      </c>
      <c r="W247" s="7">
        <v>103</v>
      </c>
      <c r="X247" s="9" t="s">
        <v>331</v>
      </c>
      <c r="Z247" s="9" t="s">
        <v>114</v>
      </c>
    </row>
    <row r="248" spans="14:26">
      <c r="N248" s="8" t="s">
        <v>202</v>
      </c>
      <c r="O248" s="2">
        <f>(Table13[[#This Row],[RRN]]-1)*100</f>
        <v>-100</v>
      </c>
      <c r="V248" s="4">
        <v>4</v>
      </c>
      <c r="W248" s="7">
        <v>121</v>
      </c>
      <c r="X248" s="9" t="s">
        <v>340</v>
      </c>
      <c r="Z248" s="9" t="s">
        <v>114</v>
      </c>
    </row>
    <row r="249" spans="14:26">
      <c r="N249" s="8" t="s">
        <v>202</v>
      </c>
      <c r="O249" s="2">
        <f>(Table13[[#This Row],[RRN]]-1)*100</f>
        <v>-100</v>
      </c>
      <c r="V249" s="4">
        <v>4</v>
      </c>
      <c r="W249" s="7">
        <v>105</v>
      </c>
      <c r="X249" s="9" t="s">
        <v>332</v>
      </c>
      <c r="Z249" s="9" t="s">
        <v>114</v>
      </c>
    </row>
    <row r="250" spans="14:26">
      <c r="N250" s="8" t="s">
        <v>202</v>
      </c>
      <c r="O250" s="2">
        <f>(Table13[[#This Row],[RRN]]-1)*100</f>
        <v>-100</v>
      </c>
      <c r="V250" s="4">
        <v>4</v>
      </c>
      <c r="W250" s="7">
        <v>107</v>
      </c>
      <c r="X250" s="9" t="s">
        <v>333</v>
      </c>
      <c r="Z250" s="9" t="s">
        <v>114</v>
      </c>
    </row>
    <row r="251" spans="14:26">
      <c r="N251" s="8" t="s">
        <v>202</v>
      </c>
      <c r="O251" s="2">
        <f>(Table13[[#This Row],[RRN]]-1)*100</f>
        <v>-100</v>
      </c>
      <c r="V251" s="4">
        <v>4</v>
      </c>
      <c r="W251" s="7">
        <v>109</v>
      </c>
      <c r="X251" s="9" t="s">
        <v>334</v>
      </c>
      <c r="Z251" s="9" t="s">
        <v>114</v>
      </c>
    </row>
    <row r="252" spans="14:26">
      <c r="N252" s="8" t="s">
        <v>202</v>
      </c>
      <c r="O252" s="2">
        <f>(Table13[[#This Row],[RRN]]-1)*100</f>
        <v>-100</v>
      </c>
      <c r="V252" s="4">
        <v>4</v>
      </c>
      <c r="W252" s="7">
        <v>111</v>
      </c>
      <c r="X252" s="9" t="s">
        <v>335</v>
      </c>
      <c r="Z252" s="9" t="s">
        <v>114</v>
      </c>
    </row>
    <row r="253" spans="14:26">
      <c r="N253" s="8" t="s">
        <v>202</v>
      </c>
      <c r="O253" s="2">
        <f>(Table13[[#This Row],[RRN]]-1)*100</f>
        <v>-100</v>
      </c>
      <c r="V253" s="4">
        <v>4</v>
      </c>
      <c r="W253" s="7">
        <v>113</v>
      </c>
      <c r="X253" s="9" t="s">
        <v>336</v>
      </c>
      <c r="Z253" s="9" t="s">
        <v>114</v>
      </c>
    </row>
    <row r="254" spans="14:26">
      <c r="N254" s="8" t="s">
        <v>202</v>
      </c>
      <c r="O254" s="2">
        <f>(Table13[[#This Row],[RRN]]-1)*100</f>
        <v>-100</v>
      </c>
      <c r="V254" s="4">
        <v>4</v>
      </c>
      <c r="W254" s="7">
        <v>123</v>
      </c>
      <c r="X254" s="9" t="s">
        <v>341</v>
      </c>
      <c r="Z254" s="9" t="s">
        <v>114</v>
      </c>
    </row>
    <row r="255" spans="14:26">
      <c r="N255" s="8" t="s">
        <v>202</v>
      </c>
      <c r="O255" s="2">
        <f>(Table13[[#This Row],[RRN]]-1)*100</f>
        <v>-100</v>
      </c>
      <c r="V255" s="4">
        <v>4</v>
      </c>
      <c r="W255" s="7">
        <v>115</v>
      </c>
      <c r="X255" s="9" t="s">
        <v>337</v>
      </c>
      <c r="Z255" s="9" t="s">
        <v>114</v>
      </c>
    </row>
    <row r="256" spans="14:26">
      <c r="N256" s="8" t="s">
        <v>202</v>
      </c>
      <c r="O256" s="2">
        <f>(Table13[[#This Row],[RRN]]-1)*100</f>
        <v>-100</v>
      </c>
      <c r="V256" s="4">
        <v>4</v>
      </c>
      <c r="W256" s="7">
        <v>125</v>
      </c>
      <c r="X256" s="9" t="s">
        <v>342</v>
      </c>
      <c r="Z256" s="9" t="s">
        <v>114</v>
      </c>
    </row>
    <row r="257" spans="14:26">
      <c r="N257" s="8" t="s">
        <v>202</v>
      </c>
      <c r="O257" s="2">
        <f>(Table13[[#This Row],[RRN]]-1)*100</f>
        <v>-100</v>
      </c>
      <c r="V257" s="4">
        <v>4</v>
      </c>
      <c r="W257" s="7">
        <v>117</v>
      </c>
      <c r="X257" s="9" t="s">
        <v>338</v>
      </c>
      <c r="Z257" s="9" t="s">
        <v>114</v>
      </c>
    </row>
    <row r="258" spans="14:26">
      <c r="N258" s="8" t="s">
        <v>202</v>
      </c>
      <c r="O258" s="2">
        <f>(Table13[[#This Row],[RRN]]-1)*100</f>
        <v>-100</v>
      </c>
      <c r="V258" s="4">
        <v>4</v>
      </c>
      <c r="W258" s="7">
        <v>127</v>
      </c>
      <c r="X258" s="9" t="s">
        <v>343</v>
      </c>
      <c r="Z258" s="9" t="s">
        <v>114</v>
      </c>
    </row>
    <row r="259" spans="14:26">
      <c r="N259" s="8" t="s">
        <v>202</v>
      </c>
      <c r="O259" s="2">
        <f>(Table13[[#This Row],[RRN]]-1)*100</f>
        <v>-100</v>
      </c>
      <c r="V259" s="4">
        <v>4</v>
      </c>
      <c r="W259" s="7">
        <v>129</v>
      </c>
      <c r="X259" s="9" t="s">
        <v>344</v>
      </c>
      <c r="Z259" s="9" t="s">
        <v>114</v>
      </c>
    </row>
    <row r="260" spans="14:26">
      <c r="N260" s="8" t="s">
        <v>202</v>
      </c>
      <c r="O260" s="2">
        <f>(Table13[[#This Row],[RRN]]-1)*100</f>
        <v>-100</v>
      </c>
      <c r="V260" s="4">
        <v>4</v>
      </c>
      <c r="W260" s="7">
        <v>315</v>
      </c>
      <c r="X260" s="9" t="s">
        <v>213</v>
      </c>
      <c r="Z260" s="9" t="s">
        <v>114</v>
      </c>
    </row>
    <row r="261" spans="14:26">
      <c r="N261" s="8" t="s">
        <v>202</v>
      </c>
      <c r="O261" s="2">
        <f>(Table13[[#This Row],[RRN]]-1)*100</f>
        <v>-100</v>
      </c>
      <c r="V261" s="4">
        <v>4</v>
      </c>
      <c r="W261" s="7">
        <v>319</v>
      </c>
      <c r="X261" s="9" t="s">
        <v>215</v>
      </c>
      <c r="Z261" s="9" t="s">
        <v>114</v>
      </c>
    </row>
    <row r="262" spans="14:26">
      <c r="N262" s="8" t="s">
        <v>202</v>
      </c>
      <c r="O262" s="2">
        <f>(Table13[[#This Row],[RRN]]-1)*100</f>
        <v>-100</v>
      </c>
      <c r="V262" s="4">
        <v>4</v>
      </c>
      <c r="W262" s="7">
        <v>323</v>
      </c>
      <c r="X262" s="9" t="s">
        <v>217</v>
      </c>
      <c r="Z262" s="9" t="s">
        <v>114</v>
      </c>
    </row>
    <row r="263" spans="14:26">
      <c r="N263" s="8" t="s">
        <v>202</v>
      </c>
      <c r="O263" s="2">
        <f>(Table13[[#This Row],[RRN]]-1)*100</f>
        <v>-100</v>
      </c>
      <c r="V263" s="4">
        <v>4</v>
      </c>
      <c r="W263" s="7">
        <v>327</v>
      </c>
      <c r="X263" s="9" t="s">
        <v>219</v>
      </c>
      <c r="Z263" s="9" t="s">
        <v>114</v>
      </c>
    </row>
    <row r="264" spans="14:26">
      <c r="N264" s="8" t="s">
        <v>202</v>
      </c>
      <c r="O264" s="2">
        <f>(Table13[[#This Row],[RRN]]-1)*100</f>
        <v>-100</v>
      </c>
      <c r="V264" s="4">
        <v>4</v>
      </c>
      <c r="W264" s="7">
        <v>331</v>
      </c>
      <c r="X264" s="9" t="s">
        <v>221</v>
      </c>
      <c r="Z264" s="9" t="s">
        <v>114</v>
      </c>
    </row>
    <row r="265" spans="14:26">
      <c r="N265" s="8" t="s">
        <v>202</v>
      </c>
      <c r="O265" s="2">
        <f>(Table13[[#This Row],[RRN]]-1)*100</f>
        <v>-100</v>
      </c>
      <c r="V265" s="4">
        <v>4</v>
      </c>
      <c r="W265" s="7">
        <v>317</v>
      </c>
      <c r="X265" s="9" t="s">
        <v>214</v>
      </c>
      <c r="Z265" s="9" t="s">
        <v>114</v>
      </c>
    </row>
    <row r="266" spans="14:26">
      <c r="N266" s="8" t="s">
        <v>202</v>
      </c>
      <c r="O266" s="2">
        <f>(Table13[[#This Row],[RRN]]-1)*100</f>
        <v>-100</v>
      </c>
      <c r="V266" s="4">
        <v>4</v>
      </c>
      <c r="W266" s="7">
        <v>321</v>
      </c>
      <c r="X266" s="9" t="s">
        <v>216</v>
      </c>
      <c r="Z266" s="9" t="s">
        <v>114</v>
      </c>
    </row>
    <row r="267" spans="14:26">
      <c r="N267" s="8" t="s">
        <v>202</v>
      </c>
      <c r="O267" s="2">
        <f>(Table13[[#This Row],[RRN]]-1)*100</f>
        <v>-100</v>
      </c>
      <c r="V267" s="4">
        <v>4</v>
      </c>
      <c r="W267" s="7">
        <v>325</v>
      </c>
      <c r="X267" s="9" t="s">
        <v>218</v>
      </c>
      <c r="Z267" s="9" t="s">
        <v>114</v>
      </c>
    </row>
    <row r="268" spans="14:26">
      <c r="N268" s="8" t="s">
        <v>202</v>
      </c>
      <c r="O268" s="2">
        <f>(Table13[[#This Row],[RRN]]-1)*100</f>
        <v>-100</v>
      </c>
      <c r="V268" s="4">
        <v>3</v>
      </c>
      <c r="W268" s="7">
        <v>329</v>
      </c>
      <c r="X268" s="9" t="s">
        <v>220</v>
      </c>
      <c r="Z268" s="9" t="s">
        <v>114</v>
      </c>
    </row>
    <row r="269" spans="14:26">
      <c r="N269" s="8" t="s">
        <v>202</v>
      </c>
      <c r="O269" s="2">
        <f>(Table13[[#This Row],[RRN]]-1)*100</f>
        <v>-100</v>
      </c>
      <c r="V269" s="4">
        <v>4</v>
      </c>
      <c r="W269" s="7">
        <v>333</v>
      </c>
      <c r="X269" s="9" t="s">
        <v>222</v>
      </c>
      <c r="Z269" s="9" t="s">
        <v>114</v>
      </c>
    </row>
    <row r="270" spans="14:26">
      <c r="N270" s="8" t="s">
        <v>202</v>
      </c>
      <c r="O270" s="2">
        <f>(Table13[[#This Row],[RRN]]-1)*100</f>
        <v>-100</v>
      </c>
      <c r="V270" s="4">
        <v>4</v>
      </c>
      <c r="W270" s="7">
        <v>181</v>
      </c>
      <c r="X270" s="9" t="s">
        <v>254</v>
      </c>
      <c r="Z270" s="9" t="s">
        <v>114</v>
      </c>
    </row>
    <row r="271" spans="14:26">
      <c r="N271" s="8" t="s">
        <v>202</v>
      </c>
      <c r="O271" s="2">
        <f>(Table13[[#This Row],[RRN]]-1)*100</f>
        <v>-100</v>
      </c>
      <c r="V271" s="4">
        <v>3</v>
      </c>
      <c r="W271" s="7">
        <v>183</v>
      </c>
      <c r="X271" s="9" t="s">
        <v>255</v>
      </c>
      <c r="Z271" s="9" t="s">
        <v>114</v>
      </c>
    </row>
    <row r="272" spans="14:26">
      <c r="N272" s="8" t="s">
        <v>202</v>
      </c>
      <c r="O272" s="2">
        <f>(Table13[[#This Row],[RRN]]-1)*100</f>
        <v>-100</v>
      </c>
      <c r="V272" s="4">
        <v>4</v>
      </c>
      <c r="W272" s="7">
        <v>185</v>
      </c>
      <c r="X272" s="9" t="s">
        <v>256</v>
      </c>
      <c r="Z272" s="9" t="s">
        <v>114</v>
      </c>
    </row>
    <row r="273" spans="14:26">
      <c r="N273" s="8" t="s">
        <v>202</v>
      </c>
      <c r="O273" s="2">
        <f>(Table13[[#This Row],[RRN]]-1)*100</f>
        <v>-100</v>
      </c>
      <c r="V273" s="4">
        <v>4</v>
      </c>
      <c r="W273" s="7">
        <v>187</v>
      </c>
      <c r="X273" s="9" t="s">
        <v>257</v>
      </c>
      <c r="Z273" s="9" t="s">
        <v>114</v>
      </c>
    </row>
    <row r="274" spans="14:26">
      <c r="N274" s="8" t="s">
        <v>202</v>
      </c>
      <c r="O274" s="2">
        <f>(Table13[[#This Row],[RRN]]-1)*100</f>
        <v>-100</v>
      </c>
      <c r="V274" s="4"/>
      <c r="W274" s="7">
        <v>387</v>
      </c>
      <c r="X274" s="9" t="s">
        <v>348</v>
      </c>
      <c r="Z274" s="9" t="s">
        <v>114</v>
      </c>
    </row>
    <row r="275" spans="14:26">
      <c r="N275" s="8" t="s">
        <v>202</v>
      </c>
      <c r="O275" s="2">
        <f>(Table13[[#This Row],[RRN]]-1)*100</f>
        <v>-100</v>
      </c>
      <c r="V275" s="4"/>
      <c r="W275" s="7">
        <v>389</v>
      </c>
      <c r="X275" s="9" t="s">
        <v>349</v>
      </c>
      <c r="Z275" s="9" t="s">
        <v>114</v>
      </c>
    </row>
    <row r="276" spans="14:26">
      <c r="N276" s="8" t="s">
        <v>202</v>
      </c>
      <c r="O276" s="2">
        <f>(Table13[[#This Row],[RRN]]-1)*100</f>
        <v>-100</v>
      </c>
      <c r="V276" s="4">
        <v>3</v>
      </c>
      <c r="W276" s="7">
        <v>213</v>
      </c>
      <c r="X276" s="9" t="s">
        <v>224</v>
      </c>
      <c r="Z276" s="9" t="s">
        <v>114</v>
      </c>
    </row>
    <row r="277" spans="14:26">
      <c r="N277" s="8" t="s">
        <v>202</v>
      </c>
      <c r="O277" s="2">
        <f>(Table13[[#This Row],[RRN]]-1)*100</f>
        <v>-100</v>
      </c>
      <c r="V277" s="4">
        <v>3</v>
      </c>
      <c r="W277" s="7">
        <v>211</v>
      </c>
      <c r="X277" s="9" t="s">
        <v>223</v>
      </c>
      <c r="Z277" s="9" t="s">
        <v>114</v>
      </c>
    </row>
    <row r="278" spans="14:26">
      <c r="N278" s="8" t="s">
        <v>202</v>
      </c>
      <c r="O278" s="2">
        <f>(Table13[[#This Row],[RRN]]-1)*100</f>
        <v>-100</v>
      </c>
      <c r="V278" s="4">
        <v>3</v>
      </c>
      <c r="W278" s="7">
        <v>217</v>
      </c>
      <c r="X278" s="9" t="s">
        <v>226</v>
      </c>
      <c r="Z278" s="9" t="s">
        <v>114</v>
      </c>
    </row>
    <row r="279" spans="14:26">
      <c r="N279" s="8" t="s">
        <v>202</v>
      </c>
      <c r="O279" s="2">
        <f>(Table13[[#This Row],[RRN]]-1)*100</f>
        <v>-100</v>
      </c>
      <c r="V279" s="4">
        <v>3</v>
      </c>
      <c r="W279" s="7">
        <v>215</v>
      </c>
      <c r="X279" s="9" t="s">
        <v>225</v>
      </c>
      <c r="Z279" s="9" t="s">
        <v>114</v>
      </c>
    </row>
    <row r="280" spans="14:26">
      <c r="N280" s="8" t="s">
        <v>202</v>
      </c>
      <c r="O280" s="2">
        <f>(Table13[[#This Row],[RRN]]-1)*100</f>
        <v>-100</v>
      </c>
      <c r="V280" s="4">
        <v>3</v>
      </c>
      <c r="W280" s="7">
        <v>229</v>
      </c>
      <c r="X280" s="9" t="s">
        <v>227</v>
      </c>
      <c r="Z280" s="9" t="s">
        <v>114</v>
      </c>
    </row>
    <row r="281" spans="14:26">
      <c r="N281" s="8" t="s">
        <v>202</v>
      </c>
      <c r="O281" s="2">
        <f>(Table13[[#This Row],[RRN]]-1)*100</f>
        <v>-100</v>
      </c>
      <c r="V281" s="4">
        <v>3</v>
      </c>
      <c r="W281" s="7">
        <v>253</v>
      </c>
      <c r="X281" s="9" t="s">
        <v>228</v>
      </c>
      <c r="Z281" s="9" t="s">
        <v>114</v>
      </c>
    </row>
    <row r="282" spans="14:26">
      <c r="N282" s="8" t="s">
        <v>202</v>
      </c>
      <c r="O282" s="2">
        <f>(Table13[[#This Row],[RRN]]-1)*100</f>
        <v>-100</v>
      </c>
      <c r="V282" s="4">
        <v>4</v>
      </c>
      <c r="W282" s="7">
        <v>201</v>
      </c>
      <c r="X282" s="9" t="s">
        <v>229</v>
      </c>
      <c r="Z282" s="9" t="s">
        <v>114</v>
      </c>
    </row>
    <row r="283" spans="14:26">
      <c r="N283" s="8" t="s">
        <v>202</v>
      </c>
      <c r="O283" s="2">
        <f>(Table13[[#This Row],[RRN]]-1)*100</f>
        <v>-100</v>
      </c>
      <c r="V283" s="4">
        <v>4</v>
      </c>
      <c r="W283" s="7">
        <v>221</v>
      </c>
      <c r="X283" s="9" t="s">
        <v>235</v>
      </c>
      <c r="Z283" s="9" t="s">
        <v>114</v>
      </c>
    </row>
    <row r="284" spans="14:26">
      <c r="N284" s="8" t="s">
        <v>202</v>
      </c>
      <c r="O284" s="2">
        <f>(Table13[[#This Row],[RRN]]-1)*100</f>
        <v>-100</v>
      </c>
      <c r="V284" s="4">
        <v>4</v>
      </c>
      <c r="W284" s="7">
        <v>223</v>
      </c>
      <c r="X284" s="9" t="s">
        <v>236</v>
      </c>
      <c r="Z284" s="9" t="s">
        <v>114</v>
      </c>
    </row>
    <row r="285" spans="14:26">
      <c r="N285" s="8" t="s">
        <v>202</v>
      </c>
      <c r="O285" s="2">
        <f>(Table13[[#This Row],[RRN]]-1)*100</f>
        <v>-100</v>
      </c>
      <c r="V285" s="4">
        <v>4</v>
      </c>
      <c r="W285" s="7">
        <v>225</v>
      </c>
      <c r="X285" s="9" t="s">
        <v>237</v>
      </c>
      <c r="Z285" s="9" t="s">
        <v>114</v>
      </c>
    </row>
    <row r="286" spans="14:26">
      <c r="N286" s="8" t="s">
        <v>202</v>
      </c>
      <c r="O286" s="2">
        <f>(Table13[[#This Row],[RRN]]-1)*100</f>
        <v>-100</v>
      </c>
      <c r="V286" s="4">
        <v>4</v>
      </c>
      <c r="W286" s="7">
        <v>227</v>
      </c>
      <c r="X286" s="9" t="s">
        <v>238</v>
      </c>
      <c r="Z286" s="9" t="s">
        <v>114</v>
      </c>
    </row>
    <row r="287" spans="14:26">
      <c r="N287" s="8" t="s">
        <v>202</v>
      </c>
      <c r="O287" s="2">
        <f>(Table13[[#This Row],[RRN]]-1)*100</f>
        <v>-100</v>
      </c>
      <c r="V287" s="4">
        <v>4</v>
      </c>
      <c r="W287" s="7">
        <v>237</v>
      </c>
      <c r="X287" s="9" t="s">
        <v>242</v>
      </c>
      <c r="Z287" s="9" t="s">
        <v>114</v>
      </c>
    </row>
    <row r="288" spans="14:26">
      <c r="N288" s="8" t="s">
        <v>202</v>
      </c>
      <c r="O288" s="2">
        <f>(Table13[[#This Row],[RRN]]-1)*100</f>
        <v>-100</v>
      </c>
      <c r="V288" s="4">
        <v>4</v>
      </c>
      <c r="W288" s="7">
        <v>239</v>
      </c>
      <c r="X288" s="9" t="s">
        <v>243</v>
      </c>
      <c r="Z288" s="9" t="s">
        <v>114</v>
      </c>
    </row>
    <row r="289" spans="14:26">
      <c r="N289" s="8" t="s">
        <v>202</v>
      </c>
      <c r="O289" s="2">
        <f>(Table13[[#This Row],[RRN]]-1)*100</f>
        <v>-100</v>
      </c>
      <c r="V289" s="4">
        <v>4</v>
      </c>
      <c r="W289" s="7">
        <v>241</v>
      </c>
      <c r="X289" s="9" t="s">
        <v>244</v>
      </c>
      <c r="Z289" s="9" t="s">
        <v>114</v>
      </c>
    </row>
    <row r="290" spans="14:26">
      <c r="N290" s="8" t="s">
        <v>202</v>
      </c>
      <c r="O290" s="2">
        <f>(Table13[[#This Row],[RRN]]-1)*100</f>
        <v>-100</v>
      </c>
      <c r="V290" s="4">
        <v>4</v>
      </c>
      <c r="W290" s="7">
        <v>243</v>
      </c>
      <c r="X290" s="9" t="s">
        <v>245</v>
      </c>
      <c r="Z290" s="9" t="s">
        <v>114</v>
      </c>
    </row>
    <row r="291" spans="14:26">
      <c r="N291" s="8" t="s">
        <v>202</v>
      </c>
      <c r="O291" s="2">
        <f>(Table13[[#This Row],[RRN]]-1)*100</f>
        <v>-100</v>
      </c>
      <c r="V291" s="4">
        <v>4</v>
      </c>
      <c r="W291" s="7">
        <v>245</v>
      </c>
      <c r="X291" s="9" t="s">
        <v>246</v>
      </c>
      <c r="Z291" s="9" t="s">
        <v>114</v>
      </c>
    </row>
    <row r="292" spans="14:26">
      <c r="N292" s="8" t="s">
        <v>202</v>
      </c>
      <c r="O292" s="2">
        <f>(Table13[[#This Row],[RRN]]-1)*100</f>
        <v>-100</v>
      </c>
      <c r="V292" s="4">
        <v>4</v>
      </c>
      <c r="W292" s="7">
        <v>257</v>
      </c>
      <c r="X292" s="9" t="s">
        <v>251</v>
      </c>
      <c r="Z292" s="9" t="s">
        <v>114</v>
      </c>
    </row>
    <row r="293" spans="14:26">
      <c r="N293" s="8" t="s">
        <v>202</v>
      </c>
      <c r="O293" s="2">
        <f>(Table13[[#This Row],[RRN]]-1)*100</f>
        <v>-100</v>
      </c>
      <c r="V293" s="4">
        <v>4</v>
      </c>
      <c r="W293" s="7">
        <v>231</v>
      </c>
      <c r="X293" s="9" t="s">
        <v>239</v>
      </c>
      <c r="Z293" s="9" t="s">
        <v>114</v>
      </c>
    </row>
    <row r="294" spans="14:26">
      <c r="N294" s="8" t="s">
        <v>202</v>
      </c>
      <c r="O294" s="2">
        <f>(Table13[[#This Row],[RRN]]-1)*100</f>
        <v>-100</v>
      </c>
      <c r="V294" s="4">
        <v>4</v>
      </c>
      <c r="W294" s="7">
        <v>199</v>
      </c>
      <c r="X294" s="9" t="s">
        <v>253</v>
      </c>
      <c r="Z294" s="9" t="s">
        <v>114</v>
      </c>
    </row>
    <row r="295" spans="14:26">
      <c r="N295" s="8" t="s">
        <v>202</v>
      </c>
      <c r="O295" s="2">
        <f>(Table13[[#This Row],[RRN]]-1)*100</f>
        <v>-100</v>
      </c>
      <c r="V295" s="4">
        <v>4</v>
      </c>
      <c r="W295" s="7">
        <v>235</v>
      </c>
      <c r="X295" s="9" t="s">
        <v>241</v>
      </c>
      <c r="Z295" s="9" t="s">
        <v>114</v>
      </c>
    </row>
    <row r="296" spans="14:26">
      <c r="N296" s="8" t="s">
        <v>202</v>
      </c>
      <c r="O296" s="2">
        <f>(Table13[[#This Row],[RRN]]-1)*100</f>
        <v>-100</v>
      </c>
      <c r="V296" s="4">
        <v>4</v>
      </c>
      <c r="W296" s="7">
        <v>251</v>
      </c>
      <c r="X296" s="9" t="s">
        <v>249</v>
      </c>
      <c r="Z296" s="9" t="s">
        <v>114</v>
      </c>
    </row>
    <row r="297" spans="14:26">
      <c r="N297" s="8" t="s">
        <v>202</v>
      </c>
      <c r="O297" s="2">
        <f>(Table13[[#This Row],[RRN]]-1)*100</f>
        <v>-100</v>
      </c>
      <c r="V297" s="4">
        <v>4</v>
      </c>
      <c r="W297" s="7">
        <v>197</v>
      </c>
      <c r="X297" s="9" t="s">
        <v>252</v>
      </c>
      <c r="Z297" s="9" t="s">
        <v>114</v>
      </c>
    </row>
    <row r="298" spans="14:26">
      <c r="N298" s="8" t="s">
        <v>202</v>
      </c>
      <c r="O298" s="2">
        <f>(Table13[[#This Row],[RRN]]-1)*100</f>
        <v>-100</v>
      </c>
      <c r="V298" s="4">
        <v>4</v>
      </c>
      <c r="W298" s="7">
        <v>203</v>
      </c>
      <c r="X298" s="9" t="s">
        <v>230</v>
      </c>
      <c r="Z298" s="9" t="s">
        <v>114</v>
      </c>
    </row>
    <row r="299" spans="14:26">
      <c r="N299" s="8" t="s">
        <v>202</v>
      </c>
      <c r="O299" s="2">
        <f>(Table13[[#This Row],[RRN]]-1)*100</f>
        <v>-100</v>
      </c>
      <c r="V299" s="4">
        <v>4</v>
      </c>
      <c r="W299" s="7">
        <v>205</v>
      </c>
      <c r="X299" s="9" t="s">
        <v>231</v>
      </c>
      <c r="Z299" s="9" t="s">
        <v>114</v>
      </c>
    </row>
    <row r="300" spans="14:26">
      <c r="N300" s="8" t="s">
        <v>202</v>
      </c>
      <c r="O300" s="2">
        <f>(Table13[[#This Row],[RRN]]-1)*100</f>
        <v>-100</v>
      </c>
      <c r="V300" s="4">
        <v>4</v>
      </c>
      <c r="W300" s="7">
        <v>207</v>
      </c>
      <c r="X300" s="9" t="s">
        <v>232</v>
      </c>
      <c r="Z300" s="9" t="s">
        <v>114</v>
      </c>
    </row>
    <row r="301" spans="14:26">
      <c r="N301" s="8" t="s">
        <v>202</v>
      </c>
      <c r="O301" s="2">
        <f>(Table13[[#This Row],[RRN]]-1)*100</f>
        <v>-100</v>
      </c>
      <c r="V301" s="4">
        <v>4</v>
      </c>
      <c r="W301" s="7">
        <v>209</v>
      </c>
      <c r="X301" s="9" t="s">
        <v>233</v>
      </c>
      <c r="Z301" s="9" t="s">
        <v>114</v>
      </c>
    </row>
    <row r="302" spans="14:26">
      <c r="N302" s="8" t="s">
        <v>202</v>
      </c>
      <c r="O302" s="2">
        <f>(Table13[[#This Row],[RRN]]-1)*100</f>
        <v>-100</v>
      </c>
      <c r="V302" s="4">
        <v>4</v>
      </c>
      <c r="W302" s="7">
        <v>219</v>
      </c>
      <c r="X302" s="9" t="s">
        <v>234</v>
      </c>
      <c r="Z302" s="9" t="s">
        <v>114</v>
      </c>
    </row>
    <row r="303" spans="14:26">
      <c r="N303" s="8" t="s">
        <v>202</v>
      </c>
      <c r="O303" s="2">
        <f>(Table13[[#This Row],[RRN]]-1)*100</f>
        <v>-100</v>
      </c>
      <c r="V303" s="4">
        <v>4</v>
      </c>
      <c r="W303" s="7">
        <v>233</v>
      </c>
      <c r="X303" s="9" t="s">
        <v>240</v>
      </c>
      <c r="Z303" s="9" t="s">
        <v>114</v>
      </c>
    </row>
    <row r="304" spans="14:26">
      <c r="N304" s="8" t="s">
        <v>202</v>
      </c>
      <c r="O304" s="2">
        <f>(Table13[[#This Row],[RRN]]-1)*100</f>
        <v>-100</v>
      </c>
      <c r="V304" s="4">
        <v>4</v>
      </c>
      <c r="W304" s="7">
        <v>247</v>
      </c>
      <c r="X304" s="9" t="s">
        <v>247</v>
      </c>
      <c r="Z304" s="9" t="s">
        <v>114</v>
      </c>
    </row>
    <row r="305" spans="14:26">
      <c r="N305" s="8" t="s">
        <v>202</v>
      </c>
      <c r="O305" s="2">
        <f>(Table13[[#This Row],[RRN]]-1)*100</f>
        <v>-100</v>
      </c>
      <c r="V305" s="4">
        <v>4</v>
      </c>
      <c r="W305" s="7">
        <v>249</v>
      </c>
      <c r="X305" s="9" t="s">
        <v>248</v>
      </c>
      <c r="Z305" s="9" t="s">
        <v>114</v>
      </c>
    </row>
    <row r="306" spans="14:26">
      <c r="N306" s="8" t="s">
        <v>202</v>
      </c>
      <c r="O306" s="2">
        <f>(Table13[[#This Row],[RRN]]-1)*100</f>
        <v>-100</v>
      </c>
      <c r="V306" s="4">
        <v>4</v>
      </c>
      <c r="W306" s="7">
        <v>255</v>
      </c>
      <c r="X306" s="9" t="s">
        <v>250</v>
      </c>
      <c r="Z306" s="9" t="s">
        <v>114</v>
      </c>
    </row>
    <row r="307" spans="14:26">
      <c r="N307" s="8" t="s">
        <v>202</v>
      </c>
      <c r="O307" s="2">
        <f>(Table13[[#This Row],[RRN]]-1)*100</f>
        <v>-100</v>
      </c>
      <c r="V307" s="4">
        <v>4</v>
      </c>
      <c r="W307" s="7">
        <v>27</v>
      </c>
      <c r="X307" s="9" t="s">
        <v>307</v>
      </c>
      <c r="Z307" s="9" t="s">
        <v>114</v>
      </c>
    </row>
    <row r="308" spans="14:26">
      <c r="N308" s="8" t="s">
        <v>202</v>
      </c>
      <c r="O308" s="2">
        <f>(Table13[[#This Row],[RRN]]-1)*100</f>
        <v>-100</v>
      </c>
      <c r="V308" s="4">
        <v>4</v>
      </c>
      <c r="W308" s="7">
        <v>29</v>
      </c>
      <c r="X308" s="9" t="s">
        <v>308</v>
      </c>
      <c r="Z308" s="9" t="s">
        <v>114</v>
      </c>
    </row>
    <row r="309" spans="14:26">
      <c r="N309" s="8" t="s">
        <v>202</v>
      </c>
      <c r="O309" s="2">
        <f>(Table13[[#This Row],[RRN]]-1)*100</f>
        <v>-100</v>
      </c>
      <c r="V309" s="4">
        <v>4</v>
      </c>
      <c r="W309" s="7">
        <v>55</v>
      </c>
      <c r="X309" s="9" t="s">
        <v>345</v>
      </c>
      <c r="Z309" s="9" t="s">
        <v>114</v>
      </c>
    </row>
    <row r="310" spans="14:26">
      <c r="N310" s="8" t="s">
        <v>202</v>
      </c>
      <c r="O310" s="2">
        <f>(Table13[[#This Row],[RRN]]-1)*100</f>
        <v>-100</v>
      </c>
      <c r="V310" s="4">
        <v>4</v>
      </c>
      <c r="W310" s="7">
        <v>57</v>
      </c>
      <c r="X310" s="9" t="s">
        <v>346</v>
      </c>
      <c r="Z310" s="9" t="s">
        <v>114</v>
      </c>
    </row>
    <row r="311" spans="14:26">
      <c r="N311" s="8" t="s">
        <v>203</v>
      </c>
      <c r="O311" s="2">
        <f>(Table13[[#This Row],[RRN]]-1)*100</f>
        <v>-100</v>
      </c>
      <c r="V311" s="4">
        <v>1</v>
      </c>
      <c r="W311" s="7">
        <v>270</v>
      </c>
      <c r="X311" s="9" t="s">
        <v>358</v>
      </c>
      <c r="Z311" s="9" t="s">
        <v>206</v>
      </c>
    </row>
    <row r="312" spans="14:26">
      <c r="N312" s="8" t="s">
        <v>203</v>
      </c>
      <c r="O312" s="2">
        <f>(Table13[[#This Row],[RRN]]-1)*100</f>
        <v>-100</v>
      </c>
      <c r="V312" s="4">
        <v>2</v>
      </c>
      <c r="W312" s="7">
        <v>274</v>
      </c>
      <c r="X312" s="9" t="s">
        <v>359</v>
      </c>
      <c r="Z312" s="9" t="s">
        <v>206</v>
      </c>
    </row>
    <row r="313" spans="14:26">
      <c r="N313" s="8" t="s">
        <v>203</v>
      </c>
      <c r="O313" s="2">
        <f>(Table13[[#This Row],[RRN]]-1)*100</f>
        <v>-100</v>
      </c>
      <c r="V313" s="4"/>
      <c r="W313" s="7">
        <v>376</v>
      </c>
      <c r="X313" s="9" t="s">
        <v>362</v>
      </c>
      <c r="Z313" s="9" t="s">
        <v>206</v>
      </c>
    </row>
    <row r="314" spans="14:26">
      <c r="N314" s="8" t="s">
        <v>203</v>
      </c>
      <c r="O314" s="2">
        <f>(Table13[[#This Row],[RRN]]-1)*100</f>
        <v>-100</v>
      </c>
      <c r="V314" s="4"/>
      <c r="W314" s="7">
        <v>380</v>
      </c>
      <c r="X314" s="9" t="s">
        <v>363</v>
      </c>
      <c r="Z314" s="9" t="s">
        <v>206</v>
      </c>
    </row>
    <row r="315" spans="14:26">
      <c r="N315" s="8" t="s">
        <v>203</v>
      </c>
      <c r="O315" s="2">
        <f>(Table13[[#This Row],[RRN]]-1)*100</f>
        <v>-100</v>
      </c>
      <c r="V315" s="4"/>
      <c r="W315" s="7">
        <v>385</v>
      </c>
      <c r="X315" s="9" t="s">
        <v>364</v>
      </c>
      <c r="Z315" s="9" t="s">
        <v>206</v>
      </c>
    </row>
    <row r="316" spans="14:26">
      <c r="N316" s="8" t="s">
        <v>203</v>
      </c>
      <c r="O316" s="2">
        <f>(Table13[[#This Row],[RRN]]-1)*100</f>
        <v>-100</v>
      </c>
      <c r="V316" s="4">
        <v>6</v>
      </c>
      <c r="W316" s="7">
        <v>281</v>
      </c>
      <c r="X316" s="9" t="s">
        <v>365</v>
      </c>
      <c r="Z316" s="9" t="s">
        <v>206</v>
      </c>
    </row>
    <row r="317" spans="14:26">
      <c r="N317" s="8" t="s">
        <v>203</v>
      </c>
      <c r="O317" s="2">
        <f>(Table13[[#This Row],[RRN]]-1)*100</f>
        <v>-100</v>
      </c>
      <c r="V317" s="4">
        <v>3</v>
      </c>
      <c r="W317" s="7">
        <v>260</v>
      </c>
      <c r="X317" s="9" t="s">
        <v>366</v>
      </c>
      <c r="Z317" s="9" t="s">
        <v>206</v>
      </c>
    </row>
    <row r="318" spans="14:26">
      <c r="N318" s="8" t="s">
        <v>203</v>
      </c>
      <c r="O318" s="2">
        <f>(Table13[[#This Row],[RRN]]-1)*100</f>
        <v>-100</v>
      </c>
      <c r="V318" s="4">
        <v>3</v>
      </c>
      <c r="W318" s="7">
        <v>285</v>
      </c>
      <c r="X318" s="9" t="s">
        <v>367</v>
      </c>
      <c r="Z318" s="9" t="s">
        <v>206</v>
      </c>
    </row>
    <row r="319" spans="14:26">
      <c r="N319" s="8" t="s">
        <v>203</v>
      </c>
      <c r="O319" s="2">
        <f>(Table13[[#This Row],[RRN]]-1)*100</f>
        <v>-100</v>
      </c>
      <c r="V319" s="4">
        <v>3</v>
      </c>
      <c r="W319" s="7">
        <v>289</v>
      </c>
      <c r="X319" s="9" t="s">
        <v>368</v>
      </c>
      <c r="Z319" s="9" t="s">
        <v>206</v>
      </c>
    </row>
    <row r="320" spans="14:26">
      <c r="N320" s="8" t="s">
        <v>203</v>
      </c>
      <c r="O320" s="2">
        <f>(Table13[[#This Row],[RRN]]-1)*100</f>
        <v>-100</v>
      </c>
      <c r="V320" s="4">
        <v>3</v>
      </c>
      <c r="W320" s="7">
        <v>263</v>
      </c>
      <c r="X320" s="9" t="s">
        <v>369</v>
      </c>
      <c r="Z320" s="9" t="s">
        <v>206</v>
      </c>
    </row>
    <row r="321" spans="14:26">
      <c r="N321" s="8" t="s">
        <v>203</v>
      </c>
      <c r="O321" s="2">
        <f>(Table13[[#This Row],[RRN]]-1)*100</f>
        <v>-100</v>
      </c>
      <c r="V321" s="4">
        <v>3</v>
      </c>
      <c r="W321" s="7">
        <v>266</v>
      </c>
      <c r="X321" s="9" t="s">
        <v>370</v>
      </c>
      <c r="Z321" s="9" t="s">
        <v>206</v>
      </c>
    </row>
    <row r="322" spans="14:26">
      <c r="N322" s="8" t="s">
        <v>203</v>
      </c>
      <c r="O322" s="2">
        <f>(Table13[[#This Row],[RRN]]-1)*100</f>
        <v>-100</v>
      </c>
      <c r="V322" s="4"/>
      <c r="W322" s="7">
        <v>356</v>
      </c>
      <c r="X322" s="9" t="s">
        <v>371</v>
      </c>
      <c r="Z322" s="9" t="s">
        <v>110</v>
      </c>
    </row>
    <row r="323" spans="14:26">
      <c r="N323" s="8" t="s">
        <v>203</v>
      </c>
      <c r="O323" s="2">
        <f>(Table13[[#This Row],[RRN]]-1)*100</f>
        <v>-100</v>
      </c>
      <c r="V323" s="4"/>
      <c r="W323" s="7">
        <v>354</v>
      </c>
      <c r="X323" s="9" t="s">
        <v>372</v>
      </c>
      <c r="Z323" s="9" t="s">
        <v>110</v>
      </c>
    </row>
    <row r="324" spans="14:26">
      <c r="N324" s="8" t="s">
        <v>203</v>
      </c>
      <c r="O324" s="2">
        <f>(Table13[[#This Row],[RRN]]-1)*100</f>
        <v>-100</v>
      </c>
      <c r="V324" s="4"/>
      <c r="W324" s="7">
        <v>360</v>
      </c>
      <c r="X324" s="9" t="s">
        <v>373</v>
      </c>
      <c r="Z324" s="9" t="s">
        <v>110</v>
      </c>
    </row>
    <row r="325" spans="14:26">
      <c r="N325" s="8" t="s">
        <v>203</v>
      </c>
      <c r="O325" s="2">
        <f>(Table13[[#This Row],[RRN]]-1)*100</f>
        <v>-100</v>
      </c>
      <c r="V325" s="4"/>
      <c r="W325" s="7">
        <v>358</v>
      </c>
      <c r="X325" s="9" t="s">
        <v>374</v>
      </c>
      <c r="Z325" s="9" t="s">
        <v>110</v>
      </c>
    </row>
    <row r="326" spans="14:26">
      <c r="N326" s="8" t="s">
        <v>203</v>
      </c>
      <c r="O326" s="2">
        <f>(Table13[[#This Row],[RRN]]-1)*100</f>
        <v>-100</v>
      </c>
      <c r="V326" s="4"/>
      <c r="W326" s="7">
        <v>364</v>
      </c>
      <c r="X326" s="9" t="s">
        <v>375</v>
      </c>
      <c r="Z326" s="9" t="s">
        <v>110</v>
      </c>
    </row>
    <row r="327" spans="14:26">
      <c r="N327" s="8" t="s">
        <v>203</v>
      </c>
      <c r="O327" s="2">
        <f>(Table13[[#This Row],[RRN]]-1)*100</f>
        <v>-100</v>
      </c>
      <c r="V327" s="4"/>
      <c r="W327" s="7">
        <v>362</v>
      </c>
      <c r="X327" s="9" t="s">
        <v>376</v>
      </c>
      <c r="Z327" s="9" t="s">
        <v>110</v>
      </c>
    </row>
    <row r="328" spans="14:26">
      <c r="N328" s="8" t="s">
        <v>203</v>
      </c>
      <c r="O328" s="2">
        <f>(Table13[[#This Row],[RRN]]-1)*100</f>
        <v>-100</v>
      </c>
      <c r="V328" s="4"/>
      <c r="W328" s="7">
        <v>368</v>
      </c>
      <c r="X328" s="9" t="s">
        <v>377</v>
      </c>
      <c r="Z328" s="9" t="s">
        <v>110</v>
      </c>
    </row>
    <row r="329" spans="14:26">
      <c r="N329" s="8" t="s">
        <v>203</v>
      </c>
      <c r="O329" s="2">
        <f>(Table13[[#This Row],[RRN]]-1)*100</f>
        <v>-100</v>
      </c>
      <c r="V329" s="4"/>
      <c r="W329" s="7">
        <v>366</v>
      </c>
      <c r="X329" s="9" t="s">
        <v>378</v>
      </c>
      <c r="Z329" s="9" t="s">
        <v>110</v>
      </c>
    </row>
    <row r="330" spans="14:26">
      <c r="N330" s="8" t="s">
        <v>203</v>
      </c>
      <c r="O330" s="2">
        <f>(Table13[[#This Row],[RRN]]-1)*100</f>
        <v>-100</v>
      </c>
      <c r="V330" s="4"/>
      <c r="W330" s="7">
        <v>372</v>
      </c>
      <c r="X330" s="9" t="s">
        <v>379</v>
      </c>
      <c r="Z330" s="9" t="s">
        <v>110</v>
      </c>
    </row>
    <row r="331" spans="14:26">
      <c r="N331" s="8" t="s">
        <v>203</v>
      </c>
      <c r="O331" s="2">
        <f>(Table13[[#This Row],[RRN]]-1)*100</f>
        <v>-100</v>
      </c>
      <c r="V331" s="4"/>
      <c r="W331" s="7">
        <v>370</v>
      </c>
      <c r="X331" s="9" t="s">
        <v>380</v>
      </c>
      <c r="Z331" s="9" t="s">
        <v>110</v>
      </c>
    </row>
    <row r="332" spans="14:26">
      <c r="N332" s="8" t="s">
        <v>203</v>
      </c>
      <c r="O332" s="2">
        <f>(Table13[[#This Row],[RRN]]-1)*100</f>
        <v>-100</v>
      </c>
      <c r="V332" s="4">
        <v>1</v>
      </c>
      <c r="W332" s="7">
        <v>290</v>
      </c>
      <c r="X332" s="9" t="s">
        <v>381</v>
      </c>
      <c r="Z332" s="9" t="s">
        <v>110</v>
      </c>
    </row>
    <row r="333" spans="14:26">
      <c r="N333" s="8" t="s">
        <v>203</v>
      </c>
      <c r="O333" s="2">
        <f>(Table13[[#This Row],[RRN]]-1)*100</f>
        <v>-100</v>
      </c>
      <c r="V333" s="4">
        <v>1</v>
      </c>
      <c r="W333" s="7">
        <v>292</v>
      </c>
      <c r="X333" s="9" t="s">
        <v>381</v>
      </c>
      <c r="Z333" s="9" t="s">
        <v>110</v>
      </c>
    </row>
    <row r="334" spans="14:26">
      <c r="N334" s="8" t="s">
        <v>203</v>
      </c>
      <c r="O334" s="2">
        <f>(Table13[[#This Row],[RRN]]-1)*100</f>
        <v>-100</v>
      </c>
      <c r="V334" s="4">
        <v>1</v>
      </c>
      <c r="W334" s="7">
        <v>295</v>
      </c>
      <c r="X334" s="9" t="s">
        <v>381</v>
      </c>
      <c r="Z334" s="9" t="s">
        <v>110</v>
      </c>
    </row>
    <row r="335" spans="14:26">
      <c r="N335" s="8" t="s">
        <v>203</v>
      </c>
      <c r="O335" s="2">
        <f>(Table13[[#This Row],[RRN]]-1)*100</f>
        <v>-100</v>
      </c>
      <c r="V335" s="4">
        <v>1</v>
      </c>
      <c r="W335" s="7">
        <v>297</v>
      </c>
      <c r="X335" s="9" t="s">
        <v>382</v>
      </c>
      <c r="Z335" s="9" t="s">
        <v>110</v>
      </c>
    </row>
    <row r="336" spans="14:26">
      <c r="N336" s="8" t="s">
        <v>203</v>
      </c>
      <c r="O336" s="2">
        <f>(Table13[[#This Row],[RRN]]-1)*100</f>
        <v>-100</v>
      </c>
      <c r="V336" s="4">
        <v>1</v>
      </c>
      <c r="W336" s="7">
        <v>300</v>
      </c>
      <c r="X336" s="9" t="s">
        <v>382</v>
      </c>
      <c r="Z336" s="9" t="s">
        <v>110</v>
      </c>
    </row>
    <row r="337" spans="14:26">
      <c r="N337" s="8" t="s">
        <v>203</v>
      </c>
      <c r="O337" s="2">
        <f>(Table13[[#This Row],[RRN]]-1)*100</f>
        <v>-100</v>
      </c>
      <c r="V337" s="4">
        <v>1</v>
      </c>
      <c r="W337" s="7">
        <v>267</v>
      </c>
      <c r="X337" s="9" t="s">
        <v>358</v>
      </c>
      <c r="Z337" s="9" t="s">
        <v>110</v>
      </c>
    </row>
    <row r="338" spans="14:26">
      <c r="N338" s="8" t="s">
        <v>203</v>
      </c>
      <c r="O338" s="2">
        <f>(Table13[[#This Row],[RRN]]-1)*100</f>
        <v>-100</v>
      </c>
      <c r="V338" s="4">
        <v>2</v>
      </c>
      <c r="W338" s="7">
        <v>271</v>
      </c>
      <c r="X338" s="9" t="s">
        <v>359</v>
      </c>
      <c r="Z338" s="9" t="s">
        <v>110</v>
      </c>
    </row>
    <row r="339" spans="14:26">
      <c r="N339" s="8" t="s">
        <v>203</v>
      </c>
      <c r="O339" s="2">
        <f>(Table13[[#This Row],[RRN]]-1)*100</f>
        <v>-100</v>
      </c>
      <c r="V339" s="4"/>
      <c r="W339" s="7">
        <v>374</v>
      </c>
      <c r="X339" s="9" t="s">
        <v>362</v>
      </c>
      <c r="Z339" s="9" t="s">
        <v>110</v>
      </c>
    </row>
    <row r="340" spans="14:26">
      <c r="N340" s="8" t="s">
        <v>203</v>
      </c>
      <c r="O340" s="2">
        <f>(Table13[[#This Row],[RRN]]-1)*100</f>
        <v>-100</v>
      </c>
      <c r="V340" s="4"/>
      <c r="W340" s="7">
        <v>377</v>
      </c>
      <c r="X340" s="9" t="s">
        <v>363</v>
      </c>
      <c r="Z340" s="9" t="s">
        <v>110</v>
      </c>
    </row>
    <row r="341" spans="14:26">
      <c r="N341" s="8" t="s">
        <v>203</v>
      </c>
      <c r="O341" s="2">
        <f>(Table13[[#This Row],[RRN]]-1)*100</f>
        <v>-100</v>
      </c>
      <c r="V341" s="4"/>
      <c r="W341" s="7">
        <v>383</v>
      </c>
      <c r="X341" s="9" t="s">
        <v>383</v>
      </c>
      <c r="Z341" s="9" t="s">
        <v>110</v>
      </c>
    </row>
    <row r="342" spans="14:26">
      <c r="N342" s="8" t="s">
        <v>203</v>
      </c>
      <c r="O342" s="2">
        <f>(Table13[[#This Row],[RRN]]-1)*100</f>
        <v>-100</v>
      </c>
      <c r="V342" s="4"/>
      <c r="W342" s="7">
        <v>381</v>
      </c>
      <c r="X342" s="9" t="s">
        <v>364</v>
      </c>
      <c r="Z342" s="9" t="s">
        <v>110</v>
      </c>
    </row>
    <row r="343" spans="14:26">
      <c r="N343" s="8" t="s">
        <v>203</v>
      </c>
      <c r="O343" s="2">
        <f>(Table13[[#This Row],[RRN]]-1)*100</f>
        <v>-100</v>
      </c>
      <c r="V343" s="4">
        <v>6</v>
      </c>
      <c r="W343" s="7">
        <v>279</v>
      </c>
      <c r="X343" s="9" t="s">
        <v>365</v>
      </c>
      <c r="Z343" s="9" t="s">
        <v>110</v>
      </c>
    </row>
    <row r="344" spans="14:26">
      <c r="N344" s="8" t="s">
        <v>203</v>
      </c>
      <c r="O344" s="2">
        <f>(Table13[[#This Row],[RRN]]-1)*100</f>
        <v>-100</v>
      </c>
      <c r="V344" s="4">
        <v>3</v>
      </c>
      <c r="W344" s="7">
        <v>258</v>
      </c>
      <c r="X344" s="9" t="s">
        <v>366</v>
      </c>
      <c r="Z344" s="9" t="s">
        <v>110</v>
      </c>
    </row>
    <row r="345" spans="14:26">
      <c r="N345" s="8" t="s">
        <v>203</v>
      </c>
      <c r="O345" s="2">
        <f>(Table13[[#This Row],[RRN]]-1)*100</f>
        <v>-100</v>
      </c>
      <c r="V345" s="4">
        <v>1</v>
      </c>
      <c r="W345" s="7">
        <v>302</v>
      </c>
      <c r="X345" s="9" t="s">
        <v>384</v>
      </c>
      <c r="Z345" s="9" t="s">
        <v>110</v>
      </c>
    </row>
    <row r="346" spans="14:26">
      <c r="N346" s="8" t="s">
        <v>203</v>
      </c>
      <c r="O346" s="2">
        <f>(Table13[[#This Row],[RRN]]-1)*100</f>
        <v>-100</v>
      </c>
      <c r="V346" s="4">
        <v>1</v>
      </c>
      <c r="W346" s="7">
        <v>305</v>
      </c>
      <c r="X346" s="9" t="s">
        <v>385</v>
      </c>
      <c r="Z346" s="9" t="s">
        <v>110</v>
      </c>
    </row>
    <row r="347" spans="14:26">
      <c r="N347" s="8" t="s">
        <v>203</v>
      </c>
      <c r="O347" s="2">
        <f>(Table13[[#This Row],[RRN]]-1)*100</f>
        <v>-100</v>
      </c>
      <c r="V347" s="4">
        <v>1</v>
      </c>
      <c r="W347" s="7">
        <v>308</v>
      </c>
      <c r="X347" s="9" t="s">
        <v>386</v>
      </c>
      <c r="Z347" s="9" t="s">
        <v>110</v>
      </c>
    </row>
    <row r="348" spans="14:26">
      <c r="N348" s="8" t="s">
        <v>203</v>
      </c>
      <c r="O348" s="2">
        <f>(Table13[[#This Row],[RRN]]-1)*100</f>
        <v>-100</v>
      </c>
      <c r="V348" s="4">
        <v>1</v>
      </c>
      <c r="W348" s="7">
        <v>311</v>
      </c>
      <c r="X348" s="9" t="s">
        <v>387</v>
      </c>
      <c r="Z348" s="9" t="s">
        <v>110</v>
      </c>
    </row>
    <row r="349" spans="14:26">
      <c r="N349" s="8" t="s">
        <v>203</v>
      </c>
      <c r="O349" s="2">
        <f>(Table13[[#This Row],[RRN]]-1)*100</f>
        <v>-100</v>
      </c>
      <c r="V349" s="4">
        <v>3</v>
      </c>
      <c r="W349" s="7">
        <v>282</v>
      </c>
      <c r="X349" s="9" t="s">
        <v>367</v>
      </c>
      <c r="Z349" s="9" t="s">
        <v>110</v>
      </c>
    </row>
    <row r="350" spans="14:26">
      <c r="N350" s="8" t="s">
        <v>203</v>
      </c>
      <c r="O350" s="2">
        <f>(Table13[[#This Row],[RRN]]-1)*100</f>
        <v>-100</v>
      </c>
      <c r="V350" s="4">
        <v>3</v>
      </c>
      <c r="W350" s="7">
        <v>286</v>
      </c>
      <c r="X350" s="9" t="s">
        <v>368</v>
      </c>
      <c r="Z350" s="9" t="s">
        <v>110</v>
      </c>
    </row>
    <row r="351" spans="14:26">
      <c r="N351" s="8" t="s">
        <v>203</v>
      </c>
      <c r="O351" s="2">
        <f>(Table13[[#This Row],[RRN]]-1)*100</f>
        <v>-100</v>
      </c>
      <c r="V351" s="4">
        <v>3</v>
      </c>
      <c r="W351" s="7">
        <v>261</v>
      </c>
      <c r="X351" s="9" t="s">
        <v>369</v>
      </c>
      <c r="Z351" s="9" t="s">
        <v>110</v>
      </c>
    </row>
    <row r="352" spans="14:26">
      <c r="N352" s="8" t="s">
        <v>203</v>
      </c>
      <c r="O352" s="2">
        <f>(Table13[[#This Row],[RRN]]-1)*100</f>
        <v>-100</v>
      </c>
      <c r="V352" s="4">
        <v>3</v>
      </c>
      <c r="W352" s="7">
        <v>264</v>
      </c>
      <c r="X352" s="9" t="s">
        <v>370</v>
      </c>
      <c r="Z352" s="9" t="s">
        <v>110</v>
      </c>
    </row>
    <row r="353" spans="14:26">
      <c r="N353" s="8" t="s">
        <v>203</v>
      </c>
      <c r="O353" s="2">
        <f>(Table13[[#This Row],[RRN]]-1)*100</f>
        <v>-100</v>
      </c>
      <c r="V353" s="4"/>
      <c r="W353" s="7">
        <v>357</v>
      </c>
      <c r="X353" s="9" t="s">
        <v>371</v>
      </c>
      <c r="Z353" s="9" t="s">
        <v>114</v>
      </c>
    </row>
    <row r="354" spans="14:26">
      <c r="N354" s="8" t="s">
        <v>203</v>
      </c>
      <c r="O354" s="2">
        <f>(Table13[[#This Row],[RRN]]-1)*100</f>
        <v>-100</v>
      </c>
      <c r="V354" s="4"/>
      <c r="W354" s="7">
        <v>355</v>
      </c>
      <c r="X354" s="9" t="s">
        <v>372</v>
      </c>
      <c r="Z354" s="9" t="s">
        <v>114</v>
      </c>
    </row>
    <row r="355" spans="14:26">
      <c r="N355" s="8" t="s">
        <v>203</v>
      </c>
      <c r="O355" s="2">
        <f>(Table13[[#This Row],[RRN]]-1)*100</f>
        <v>-100</v>
      </c>
      <c r="V355" s="4"/>
      <c r="W355" s="7">
        <v>361</v>
      </c>
      <c r="X355" s="9" t="s">
        <v>373</v>
      </c>
      <c r="Z355" s="9" t="s">
        <v>114</v>
      </c>
    </row>
    <row r="356" spans="14:26">
      <c r="N356" s="8" t="s">
        <v>203</v>
      </c>
      <c r="O356" s="2">
        <f>(Table13[[#This Row],[RRN]]-1)*100</f>
        <v>-100</v>
      </c>
      <c r="V356" s="4"/>
      <c r="W356" s="7">
        <v>359</v>
      </c>
      <c r="X356" s="9" t="s">
        <v>374</v>
      </c>
      <c r="Z356" s="9" t="s">
        <v>114</v>
      </c>
    </row>
    <row r="357" spans="14:26">
      <c r="N357" s="8" t="s">
        <v>203</v>
      </c>
      <c r="O357" s="2">
        <f>(Table13[[#This Row],[RRN]]-1)*100</f>
        <v>-100</v>
      </c>
      <c r="V357" s="4"/>
      <c r="W357" s="7">
        <v>365</v>
      </c>
      <c r="X357" s="9" t="s">
        <v>375</v>
      </c>
      <c r="Z357" s="9" t="s">
        <v>114</v>
      </c>
    </row>
    <row r="358" spans="14:26">
      <c r="N358" s="8" t="s">
        <v>203</v>
      </c>
      <c r="O358" s="2">
        <f>(Table13[[#This Row],[RRN]]-1)*100</f>
        <v>-100</v>
      </c>
      <c r="V358" s="4"/>
      <c r="W358" s="7">
        <v>363</v>
      </c>
      <c r="X358" s="9" t="s">
        <v>376</v>
      </c>
      <c r="Z358" s="9" t="s">
        <v>114</v>
      </c>
    </row>
    <row r="359" spans="14:26">
      <c r="N359" s="8" t="s">
        <v>203</v>
      </c>
      <c r="O359" s="2">
        <f>(Table13[[#This Row],[RRN]]-1)*100</f>
        <v>-100</v>
      </c>
      <c r="V359" s="4"/>
      <c r="W359" s="7">
        <v>369</v>
      </c>
      <c r="X359" s="9" t="s">
        <v>377</v>
      </c>
      <c r="Z359" s="9" t="s">
        <v>114</v>
      </c>
    </row>
    <row r="360" spans="14:26">
      <c r="N360" s="8" t="s">
        <v>203</v>
      </c>
      <c r="O360" s="2">
        <f>(Table13[[#This Row],[RRN]]-1)*100</f>
        <v>-100</v>
      </c>
      <c r="V360" s="4"/>
      <c r="W360" s="7">
        <v>367</v>
      </c>
      <c r="X360" s="9" t="s">
        <v>378</v>
      </c>
      <c r="Z360" s="9" t="s">
        <v>114</v>
      </c>
    </row>
    <row r="361" spans="14:26">
      <c r="N361" s="8" t="s">
        <v>203</v>
      </c>
      <c r="O361" s="2">
        <f>(Table13[[#This Row],[RRN]]-1)*100</f>
        <v>-100</v>
      </c>
      <c r="V361" s="4"/>
      <c r="W361" s="7">
        <v>373</v>
      </c>
      <c r="X361" s="9" t="s">
        <v>379</v>
      </c>
      <c r="Z361" s="9" t="s">
        <v>114</v>
      </c>
    </row>
    <row r="362" spans="14:26">
      <c r="N362" s="8" t="s">
        <v>203</v>
      </c>
      <c r="O362" s="2">
        <f>(Table13[[#This Row],[RRN]]-1)*100</f>
        <v>-100</v>
      </c>
      <c r="V362" s="4"/>
      <c r="W362" s="7">
        <v>371</v>
      </c>
      <c r="X362" s="9" t="s">
        <v>380</v>
      </c>
      <c r="Z362" s="9" t="s">
        <v>114</v>
      </c>
    </row>
    <row r="363" spans="14:26">
      <c r="N363" s="8" t="s">
        <v>203</v>
      </c>
      <c r="O363" s="2">
        <f>(Table13[[#This Row],[RRN]]-1)*100</f>
        <v>-100</v>
      </c>
      <c r="V363" s="4">
        <v>1</v>
      </c>
      <c r="W363" s="7">
        <v>293</v>
      </c>
      <c r="X363" s="9" t="s">
        <v>381</v>
      </c>
      <c r="Z363" s="9" t="s">
        <v>114</v>
      </c>
    </row>
    <row r="364" spans="14:26">
      <c r="N364" s="8" t="s">
        <v>203</v>
      </c>
      <c r="O364" s="2">
        <f>(Table13[[#This Row],[RRN]]-1)*100</f>
        <v>-100</v>
      </c>
      <c r="V364" s="4">
        <v>1</v>
      </c>
      <c r="W364" s="7">
        <v>298</v>
      </c>
      <c r="X364" s="9" t="s">
        <v>382</v>
      </c>
      <c r="Z364" s="9" t="s">
        <v>114</v>
      </c>
    </row>
    <row r="365" spans="14:26">
      <c r="N365" s="8" t="s">
        <v>203</v>
      </c>
      <c r="O365" s="2">
        <f>(Table13[[#This Row],[RRN]]-1)*100</f>
        <v>-100</v>
      </c>
      <c r="V365" s="4">
        <v>1</v>
      </c>
      <c r="W365" s="7">
        <v>268</v>
      </c>
      <c r="X365" s="9" t="s">
        <v>358</v>
      </c>
      <c r="Z365" s="9" t="s">
        <v>114</v>
      </c>
    </row>
    <row r="366" spans="14:26">
      <c r="N366" s="8" t="s">
        <v>203</v>
      </c>
      <c r="O366" s="2">
        <f>(Table13[[#This Row],[RRN]]-1)*100</f>
        <v>-100</v>
      </c>
      <c r="V366" s="4">
        <v>2</v>
      </c>
      <c r="W366" s="7">
        <v>272</v>
      </c>
      <c r="X366" s="9" t="s">
        <v>359</v>
      </c>
      <c r="Z366" s="9" t="s">
        <v>114</v>
      </c>
    </row>
    <row r="367" spans="14:26">
      <c r="N367" s="8" t="s">
        <v>203</v>
      </c>
      <c r="O367" s="2">
        <f>(Table13[[#This Row],[RRN]]-1)*100</f>
        <v>-100</v>
      </c>
      <c r="V367" s="4"/>
      <c r="W367" s="7">
        <v>375</v>
      </c>
      <c r="X367" s="9" t="s">
        <v>362</v>
      </c>
      <c r="Z367" s="9" t="s">
        <v>114</v>
      </c>
    </row>
    <row r="368" spans="14:26">
      <c r="N368" s="8" t="s">
        <v>203</v>
      </c>
      <c r="O368" s="2">
        <f>(Table13[[#This Row],[RRN]]-1)*100</f>
        <v>-100</v>
      </c>
      <c r="V368" s="4"/>
      <c r="W368" s="7">
        <v>378</v>
      </c>
      <c r="X368" s="9" t="s">
        <v>363</v>
      </c>
      <c r="Z368" s="9" t="s">
        <v>114</v>
      </c>
    </row>
    <row r="369" spans="14:26">
      <c r="N369" s="8" t="s">
        <v>203</v>
      </c>
      <c r="O369" s="2">
        <f>(Table13[[#This Row],[RRN]]-1)*100</f>
        <v>-100</v>
      </c>
      <c r="V369" s="4"/>
      <c r="W369" s="7">
        <v>384</v>
      </c>
      <c r="X369" s="9" t="s">
        <v>383</v>
      </c>
      <c r="Z369" s="9" t="s">
        <v>114</v>
      </c>
    </row>
    <row r="370" spans="14:26">
      <c r="N370" s="8" t="s">
        <v>203</v>
      </c>
      <c r="O370" s="2">
        <f>(Table13[[#This Row],[RRN]]-1)*100</f>
        <v>-100</v>
      </c>
      <c r="V370" s="4"/>
      <c r="W370" s="7">
        <v>382</v>
      </c>
      <c r="X370" s="9" t="s">
        <v>364</v>
      </c>
      <c r="Z370" s="9" t="s">
        <v>114</v>
      </c>
    </row>
    <row r="371" spans="14:26">
      <c r="N371" s="8" t="s">
        <v>203</v>
      </c>
      <c r="O371" s="2">
        <f>(Table13[[#This Row],[RRN]]-1)*100</f>
        <v>-100</v>
      </c>
      <c r="V371" s="4">
        <v>3</v>
      </c>
      <c r="W371" s="7">
        <v>259</v>
      </c>
      <c r="X371" s="9" t="s">
        <v>366</v>
      </c>
      <c r="Z371" s="9" t="s">
        <v>114</v>
      </c>
    </row>
    <row r="372" spans="14:26">
      <c r="N372" s="8" t="s">
        <v>203</v>
      </c>
      <c r="O372" s="2">
        <f>(Table13[[#This Row],[RRN]]-1)*100</f>
        <v>-100</v>
      </c>
      <c r="V372" s="4">
        <v>1</v>
      </c>
      <c r="W372" s="7">
        <v>303</v>
      </c>
      <c r="X372" s="9" t="s">
        <v>384</v>
      </c>
      <c r="Z372" s="9" t="s">
        <v>114</v>
      </c>
    </row>
    <row r="373" spans="14:26">
      <c r="N373" s="8" t="s">
        <v>203</v>
      </c>
      <c r="O373" s="2">
        <f>(Table13[[#This Row],[RRN]]-1)*100</f>
        <v>-100</v>
      </c>
      <c r="V373" s="4">
        <v>1</v>
      </c>
      <c r="W373" s="7">
        <v>306</v>
      </c>
      <c r="X373" s="9" t="s">
        <v>385</v>
      </c>
      <c r="Z373" s="9" t="s">
        <v>114</v>
      </c>
    </row>
    <row r="374" spans="14:26">
      <c r="N374" s="8" t="s">
        <v>203</v>
      </c>
      <c r="O374" s="2">
        <f>(Table13[[#This Row],[RRN]]-1)*100</f>
        <v>-100</v>
      </c>
      <c r="V374" s="4">
        <v>1</v>
      </c>
      <c r="W374" s="7">
        <v>309</v>
      </c>
      <c r="X374" s="9" t="s">
        <v>386</v>
      </c>
      <c r="Z374" s="9" t="s">
        <v>114</v>
      </c>
    </row>
    <row r="375" spans="14:26">
      <c r="N375" s="8" t="s">
        <v>203</v>
      </c>
      <c r="O375" s="2">
        <f>(Table13[[#This Row],[RRN]]-1)*100</f>
        <v>-100</v>
      </c>
      <c r="V375" s="4">
        <v>1</v>
      </c>
      <c r="W375" s="7">
        <v>312</v>
      </c>
      <c r="X375" s="9" t="s">
        <v>387</v>
      </c>
      <c r="Z375" s="9" t="s">
        <v>114</v>
      </c>
    </row>
    <row r="376" spans="14:26">
      <c r="N376" s="8" t="s">
        <v>203</v>
      </c>
      <c r="O376" s="2">
        <f>(Table13[[#This Row],[RRN]]-1)*100</f>
        <v>-100</v>
      </c>
      <c r="V376" s="4">
        <v>3</v>
      </c>
      <c r="W376" s="7">
        <v>283</v>
      </c>
      <c r="X376" s="9" t="s">
        <v>367</v>
      </c>
      <c r="Z376" s="9" t="s">
        <v>114</v>
      </c>
    </row>
    <row r="377" spans="14:26">
      <c r="N377" s="8" t="s">
        <v>203</v>
      </c>
      <c r="O377" s="2">
        <f>(Table13[[#This Row],[RRN]]-1)*100</f>
        <v>-100</v>
      </c>
      <c r="V377" s="4">
        <v>3</v>
      </c>
      <c r="W377" s="7">
        <v>287</v>
      </c>
      <c r="X377" s="9" t="s">
        <v>368</v>
      </c>
      <c r="Z377" s="9" t="s">
        <v>114</v>
      </c>
    </row>
    <row r="378" spans="14:26">
      <c r="N378" s="8" t="s">
        <v>203</v>
      </c>
      <c r="O378" s="2">
        <f>(Table13[[#This Row],[RRN]]-1)*100</f>
        <v>-100</v>
      </c>
      <c r="V378" s="4">
        <v>1</v>
      </c>
      <c r="W378" s="7">
        <v>291</v>
      </c>
      <c r="X378" s="9" t="s">
        <v>381</v>
      </c>
      <c r="Z378" s="9" t="s">
        <v>207</v>
      </c>
    </row>
    <row r="379" spans="14:26">
      <c r="N379" s="8" t="s">
        <v>203</v>
      </c>
      <c r="O379" s="2">
        <f>(Table13[[#This Row],[RRN]]-1)*100</f>
        <v>-100</v>
      </c>
      <c r="V379" s="4">
        <v>1</v>
      </c>
      <c r="W379" s="7">
        <v>294</v>
      </c>
      <c r="X379" s="9" t="s">
        <v>381</v>
      </c>
      <c r="Z379" s="9" t="s">
        <v>207</v>
      </c>
    </row>
    <row r="380" spans="14:26">
      <c r="N380" s="8" t="s">
        <v>203</v>
      </c>
      <c r="O380" s="2">
        <f>(Table13[[#This Row],[RRN]]-1)*100</f>
        <v>-100</v>
      </c>
      <c r="V380" s="4">
        <v>1</v>
      </c>
      <c r="W380" s="7">
        <v>296</v>
      </c>
      <c r="X380" s="9" t="s">
        <v>381</v>
      </c>
      <c r="Z380" s="9" t="s">
        <v>207</v>
      </c>
    </row>
    <row r="381" spans="14:26">
      <c r="N381" s="8" t="s">
        <v>203</v>
      </c>
      <c r="O381" s="2">
        <f>(Table13[[#This Row],[RRN]]-1)*100</f>
        <v>-100</v>
      </c>
      <c r="V381" s="4">
        <v>1</v>
      </c>
      <c r="W381" s="7">
        <v>299</v>
      </c>
      <c r="X381" s="9" t="s">
        <v>382</v>
      </c>
      <c r="Z381" s="9" t="s">
        <v>207</v>
      </c>
    </row>
    <row r="382" spans="14:26">
      <c r="N382" s="8" t="s">
        <v>203</v>
      </c>
      <c r="O382" s="2">
        <f>(Table13[[#This Row],[RRN]]-1)*100</f>
        <v>-100</v>
      </c>
      <c r="V382" s="4">
        <v>1</v>
      </c>
      <c r="W382" s="7">
        <v>301</v>
      </c>
      <c r="X382" s="9" t="s">
        <v>382</v>
      </c>
      <c r="Z382" s="9" t="s">
        <v>207</v>
      </c>
    </row>
    <row r="383" spans="14:26">
      <c r="N383" s="8" t="s">
        <v>203</v>
      </c>
      <c r="O383" s="2">
        <f>(Table13[[#This Row],[RRN]]-1)*100</f>
        <v>-100</v>
      </c>
      <c r="V383" s="4">
        <v>1</v>
      </c>
      <c r="W383" s="7">
        <v>269</v>
      </c>
      <c r="X383" s="9" t="s">
        <v>358</v>
      </c>
      <c r="Z383" s="9" t="s">
        <v>207</v>
      </c>
    </row>
    <row r="384" spans="14:26">
      <c r="N384" s="8" t="s">
        <v>203</v>
      </c>
      <c r="O384" s="2">
        <f>(Table13[[#This Row],[RRN]]-1)*100</f>
        <v>-100</v>
      </c>
      <c r="V384" s="4">
        <v>2</v>
      </c>
      <c r="W384" s="7">
        <v>273</v>
      </c>
      <c r="X384" s="9" t="s">
        <v>359</v>
      </c>
      <c r="Z384" s="9" t="s">
        <v>207</v>
      </c>
    </row>
    <row r="385" spans="14:26">
      <c r="N385" s="8" t="s">
        <v>203</v>
      </c>
      <c r="O385" s="2">
        <f>(Table13[[#This Row],[RRN]]-1)*100</f>
        <v>-100</v>
      </c>
      <c r="V385" s="4"/>
      <c r="W385" s="7">
        <v>379</v>
      </c>
      <c r="X385" s="9" t="s">
        <v>363</v>
      </c>
      <c r="Z385" s="9" t="s">
        <v>207</v>
      </c>
    </row>
    <row r="386" spans="14:26">
      <c r="N386" s="8" t="s">
        <v>203</v>
      </c>
      <c r="O386" s="2">
        <f>(Table13[[#This Row],[RRN]]-1)*100</f>
        <v>-100</v>
      </c>
      <c r="V386" s="4">
        <v>6</v>
      </c>
      <c r="W386" s="7">
        <v>280</v>
      </c>
      <c r="X386" s="9" t="s">
        <v>365</v>
      </c>
      <c r="Z386" s="9" t="s">
        <v>207</v>
      </c>
    </row>
    <row r="387" spans="14:26">
      <c r="N387" s="8" t="s">
        <v>203</v>
      </c>
      <c r="O387" s="2">
        <f>(Table13[[#This Row],[RRN]]-1)*100</f>
        <v>-100</v>
      </c>
      <c r="V387" s="4">
        <v>1</v>
      </c>
      <c r="W387" s="7">
        <v>304</v>
      </c>
      <c r="X387" s="9" t="s">
        <v>384</v>
      </c>
      <c r="Z387" s="9" t="s">
        <v>207</v>
      </c>
    </row>
    <row r="388" spans="14:26">
      <c r="N388" s="8" t="s">
        <v>203</v>
      </c>
      <c r="O388" s="2">
        <f>(Table13[[#This Row],[RRN]]-1)*100</f>
        <v>-100</v>
      </c>
      <c r="V388" s="4">
        <v>1</v>
      </c>
      <c r="W388" s="7">
        <v>307</v>
      </c>
      <c r="X388" s="9" t="s">
        <v>385</v>
      </c>
      <c r="Z388" s="9" t="s">
        <v>207</v>
      </c>
    </row>
    <row r="389" spans="14:26">
      <c r="N389" s="8" t="s">
        <v>203</v>
      </c>
      <c r="O389" s="2">
        <f>(Table13[[#This Row],[RRN]]-1)*100</f>
        <v>-100</v>
      </c>
      <c r="V389" s="4">
        <v>1</v>
      </c>
      <c r="W389" s="7">
        <v>310</v>
      </c>
      <c r="X389" s="9" t="s">
        <v>386</v>
      </c>
      <c r="Z389" s="9" t="s">
        <v>207</v>
      </c>
    </row>
    <row r="390" spans="14:26">
      <c r="N390" s="8" t="s">
        <v>203</v>
      </c>
      <c r="O390" s="2">
        <f>(Table13[[#This Row],[RRN]]-1)*100</f>
        <v>-100</v>
      </c>
      <c r="V390" s="4">
        <v>1</v>
      </c>
      <c r="W390" s="7">
        <v>313</v>
      </c>
      <c r="X390" s="9" t="s">
        <v>387</v>
      </c>
      <c r="Z390" s="9" t="s">
        <v>207</v>
      </c>
    </row>
    <row r="391" spans="14:26">
      <c r="N391" s="8" t="s">
        <v>203</v>
      </c>
      <c r="O391" s="2">
        <f>(Table13[[#This Row],[RRN]]-1)*100</f>
        <v>-100</v>
      </c>
      <c r="V391" s="4">
        <v>3</v>
      </c>
      <c r="W391" s="7">
        <v>284</v>
      </c>
      <c r="X391" s="9" t="s">
        <v>367</v>
      </c>
      <c r="Z391" s="9" t="s">
        <v>207</v>
      </c>
    </row>
    <row r="392" spans="14:26">
      <c r="N392" s="8" t="s">
        <v>203</v>
      </c>
      <c r="O392" s="2">
        <f>(Table13[[#This Row],[RRN]]-1)*100</f>
        <v>-100</v>
      </c>
      <c r="V392" s="4">
        <v>3</v>
      </c>
      <c r="W392" s="7">
        <v>288</v>
      </c>
      <c r="X392" s="9" t="s">
        <v>368</v>
      </c>
      <c r="Z392" s="9" t="s">
        <v>207</v>
      </c>
    </row>
    <row r="393" spans="14:26">
      <c r="N393" s="8" t="s">
        <v>203</v>
      </c>
      <c r="O393" s="2">
        <f>(Table13[[#This Row],[RRN]]-1)*100</f>
        <v>-100</v>
      </c>
      <c r="V393" s="4">
        <v>3</v>
      </c>
      <c r="W393" s="7">
        <v>262</v>
      </c>
      <c r="X393" s="9" t="s">
        <v>369</v>
      </c>
      <c r="Z393" s="9" t="s">
        <v>207</v>
      </c>
    </row>
    <row r="394" spans="14:26">
      <c r="N394" s="8" t="s">
        <v>203</v>
      </c>
      <c r="O394" s="2">
        <f>(Table13[[#This Row],[RRN]]-1)*100</f>
        <v>-100</v>
      </c>
      <c r="V394" s="4">
        <v>3</v>
      </c>
      <c r="W394" s="7">
        <v>265</v>
      </c>
      <c r="X394" s="9" t="s">
        <v>370</v>
      </c>
      <c r="Z394" s="9" t="s">
        <v>207</v>
      </c>
    </row>
    <row r="395" spans="14:26">
      <c r="N395" s="8" t="s">
        <v>204</v>
      </c>
      <c r="O395" s="2">
        <f>(Table13[[#This Row],[RRN]]-1)*100</f>
        <v>-100</v>
      </c>
      <c r="V395" s="4"/>
      <c r="W395" s="7">
        <v>392</v>
      </c>
      <c r="X395" s="9" t="s">
        <v>388</v>
      </c>
      <c r="Z395" s="9" t="s">
        <v>110</v>
      </c>
    </row>
    <row r="396" spans="14:26">
      <c r="N396" s="8" t="s">
        <v>204</v>
      </c>
      <c r="O396" s="2">
        <f>(Table13[[#This Row],[RRN]]-1)*100</f>
        <v>-100</v>
      </c>
      <c r="V396" s="4"/>
      <c r="W396" s="7">
        <v>396</v>
      </c>
      <c r="X396" s="9" t="s">
        <v>389</v>
      </c>
      <c r="Z396" s="9" t="s">
        <v>110</v>
      </c>
    </row>
    <row r="397" spans="14:26">
      <c r="N397" s="8" t="s">
        <v>204</v>
      </c>
      <c r="O397" s="2">
        <f>(Table13[[#This Row],[RRN]]-1)*100</f>
        <v>-100</v>
      </c>
      <c r="V397" s="4"/>
      <c r="W397" s="7">
        <v>390</v>
      </c>
      <c r="X397" s="9" t="s">
        <v>390</v>
      </c>
      <c r="Z397" s="9" t="s">
        <v>110</v>
      </c>
    </row>
    <row r="398" spans="14:26">
      <c r="N398" s="8" t="s">
        <v>204</v>
      </c>
      <c r="O398" s="2">
        <f>(Table13[[#This Row],[RRN]]-1)*100</f>
        <v>-100</v>
      </c>
      <c r="V398" s="4"/>
      <c r="W398" s="7">
        <v>394</v>
      </c>
      <c r="X398" s="9" t="s">
        <v>391</v>
      </c>
      <c r="Z398" s="9" t="s">
        <v>110</v>
      </c>
    </row>
    <row r="399" spans="14:26">
      <c r="N399" s="8" t="s">
        <v>204</v>
      </c>
      <c r="O399" s="2">
        <f>(Table13[[#This Row],[RRN]]-1)*100</f>
        <v>-100</v>
      </c>
      <c r="V399" s="4"/>
      <c r="W399" s="7">
        <v>393</v>
      </c>
      <c r="X399" s="9" t="s">
        <v>388</v>
      </c>
      <c r="Z399" s="9" t="s">
        <v>114</v>
      </c>
    </row>
    <row r="400" spans="14:26">
      <c r="N400" s="8" t="s">
        <v>204</v>
      </c>
      <c r="O400" s="2">
        <f>(Table13[[#This Row],[RRN]]-1)*100</f>
        <v>-100</v>
      </c>
      <c r="V400" s="4"/>
      <c r="W400" s="7">
        <v>397</v>
      </c>
      <c r="X400" s="9" t="s">
        <v>389</v>
      </c>
      <c r="Z400" s="9" t="s">
        <v>114</v>
      </c>
    </row>
    <row r="401" spans="14:26">
      <c r="N401" s="8" t="s">
        <v>204</v>
      </c>
      <c r="O401" s="2">
        <f>(Table13[[#This Row],[RRN]]-1)*100</f>
        <v>-100</v>
      </c>
      <c r="V401" s="4"/>
      <c r="W401" s="7">
        <v>391</v>
      </c>
      <c r="X401" s="9" t="s">
        <v>390</v>
      </c>
      <c r="Z401" s="9" t="s">
        <v>114</v>
      </c>
    </row>
    <row r="402" spans="14:26">
      <c r="N402" s="8" t="s">
        <v>204</v>
      </c>
      <c r="O402" s="2">
        <f>(Table13[[#This Row],[RRN]]-1)*100</f>
        <v>-100</v>
      </c>
      <c r="V402" s="4"/>
      <c r="W402" s="7">
        <v>395</v>
      </c>
      <c r="X402" s="9" t="s">
        <v>391</v>
      </c>
      <c r="Z402" s="9" t="s">
        <v>114</v>
      </c>
    </row>
    <row r="403" spans="14:26">
      <c r="O403" s="2">
        <f>(Table13[[#This Row],[RRN]]-1)*100</f>
        <v>-100</v>
      </c>
    </row>
    <row r="404" spans="14:26">
      <c r="O404" s="2">
        <f>(Table13[[#This Row],[RRN]]-1)*100</f>
        <v>-100</v>
      </c>
    </row>
    <row r="405" spans="14:26">
      <c r="O405" s="2">
        <f>(Table13[[#This Row],[RRN]]-1)*100</f>
        <v>-100</v>
      </c>
    </row>
    <row r="406" spans="14:26">
      <c r="O406" s="2">
        <f>(Table13[[#This Row],[RRN]]-1)*100</f>
        <v>-100</v>
      </c>
    </row>
    <row r="407" spans="14:26">
      <c r="O407" s="2">
        <f>(Table13[[#This Row],[RRN]]-1)*100</f>
        <v>-100</v>
      </c>
    </row>
    <row r="408" spans="14:26">
      <c r="O408" s="2">
        <f>(Table13[[#This Row],[RRN]]-1)*100</f>
        <v>-100</v>
      </c>
    </row>
    <row r="409" spans="14:26">
      <c r="O409" s="2">
        <f>(Table13[[#This Row],[RRN]]-1)*100</f>
        <v>-100</v>
      </c>
    </row>
    <row r="410" spans="14:26">
      <c r="O410" s="2">
        <f>(Table13[[#This Row],[RRN]]-1)*100</f>
        <v>-100</v>
      </c>
    </row>
    <row r="411" spans="14:26">
      <c r="O411" s="2">
        <f>(Table13[[#This Row],[RRN]]-1)*100</f>
        <v>-100</v>
      </c>
    </row>
    <row r="412" spans="14:26">
      <c r="O412" s="2">
        <f>(Table13[[#This Row],[RRN]]-1)*100</f>
        <v>-100</v>
      </c>
    </row>
    <row r="413" spans="14:26">
      <c r="O413" s="2">
        <f>(Table13[[#This Row],[RRN]]-1)*100</f>
        <v>-100</v>
      </c>
    </row>
    <row r="414" spans="14:26">
      <c r="O414" s="2">
        <f>(Table13[[#This Row],[RRN]]-1)*100</f>
        <v>-100</v>
      </c>
    </row>
    <row r="415" spans="14:26">
      <c r="O415" s="2">
        <f>(Table13[[#This Row],[RRN]]-1)*100</f>
        <v>-100</v>
      </c>
    </row>
    <row r="416" spans="14:26">
      <c r="O416" s="2">
        <f>(Table13[[#This Row],[RRN]]-1)*100</f>
        <v>-100</v>
      </c>
    </row>
    <row r="417" spans="15:15">
      <c r="O417" s="2">
        <f>(Table13[[#This Row],[RRN]]-1)*100</f>
        <v>-100</v>
      </c>
    </row>
    <row r="418" spans="15:15">
      <c r="O418" s="2">
        <f>(Table13[[#This Row],[RRN]]-1)*100</f>
        <v>-100</v>
      </c>
    </row>
    <row r="419" spans="15:15">
      <c r="O419" s="2">
        <f>(Table13[[#This Row],[RRN]]-1)*100</f>
        <v>-100</v>
      </c>
    </row>
    <row r="420" spans="15:15">
      <c r="O420" s="2">
        <f>(Table13[[#This Row],[RRN]]-1)*100</f>
        <v>-100</v>
      </c>
    </row>
    <row r="421" spans="15:15">
      <c r="O421" s="2">
        <f>(Table13[[#This Row],[RRN]]-1)*100</f>
        <v>-100</v>
      </c>
    </row>
    <row r="422" spans="15:15">
      <c r="O422" s="2">
        <f>(Table13[[#This Row],[RRN]]-1)*100</f>
        <v>-100</v>
      </c>
    </row>
    <row r="423" spans="15:15">
      <c r="O423" s="2">
        <f>(Table13[[#This Row],[RRN]]-1)*100</f>
        <v>-100</v>
      </c>
    </row>
    <row r="424" spans="15:15">
      <c r="O424" s="2">
        <f>(Table13[[#This Row],[RRN]]-1)*100</f>
        <v>-100</v>
      </c>
    </row>
    <row r="425" spans="15:15">
      <c r="O425" s="2">
        <f>(Table13[[#This Row],[RRN]]-1)*100</f>
        <v>-100</v>
      </c>
    </row>
    <row r="426" spans="15:15">
      <c r="O426" s="2">
        <f>(Table13[[#This Row],[RRN]]-1)*100</f>
        <v>-100</v>
      </c>
    </row>
    <row r="427" spans="15:15">
      <c r="O427" s="2">
        <f>(Table13[[#This Row],[RRN]]-1)*100</f>
        <v>-100</v>
      </c>
    </row>
    <row r="428" spans="15:15">
      <c r="O428" s="2">
        <f>(Table13[[#This Row],[RRN]]-1)*100</f>
        <v>-100</v>
      </c>
    </row>
    <row r="429" spans="15:15">
      <c r="O429" s="2">
        <f>(Table13[[#This Row],[RRN]]-1)*100</f>
        <v>-100</v>
      </c>
    </row>
    <row r="430" spans="15:15">
      <c r="O430" s="2">
        <f>(Table13[[#This Row],[RRN]]-1)*100</f>
        <v>-100</v>
      </c>
    </row>
    <row r="431" spans="15:15">
      <c r="O431" s="2">
        <f>(Table13[[#This Row],[RRN]]-1)*100</f>
        <v>-100</v>
      </c>
    </row>
    <row r="432" spans="15:15">
      <c r="O432" s="2">
        <f>(Table13[[#This Row],[RRN]]-1)*100</f>
        <v>-100</v>
      </c>
    </row>
    <row r="433" spans="15:15">
      <c r="O433" s="2">
        <f>(Table13[[#This Row],[RRN]]-1)*100</f>
        <v>-100</v>
      </c>
    </row>
    <row r="434" spans="15:15">
      <c r="O434" s="2">
        <f>(Table13[[#This Row],[RRN]]-1)*100</f>
        <v>-100</v>
      </c>
    </row>
    <row r="435" spans="15:15">
      <c r="O435" s="2">
        <f>(Table13[[#This Row],[RRN]]-1)*100</f>
        <v>-100</v>
      </c>
    </row>
    <row r="436" spans="15:15">
      <c r="O436" s="2">
        <f>(Table13[[#This Row],[RRN]]-1)*100</f>
        <v>-100</v>
      </c>
    </row>
    <row r="437" spans="15:15">
      <c r="O437" s="2">
        <f>(Table13[[#This Row],[RRN]]-1)*100</f>
        <v>-100</v>
      </c>
    </row>
    <row r="438" spans="15:15">
      <c r="O438" s="2">
        <f>(Table13[[#This Row],[RRN]]-1)*100</f>
        <v>-100</v>
      </c>
    </row>
    <row r="439" spans="15:15">
      <c r="O439" s="2">
        <f>(Table13[[#This Row],[RRN]]-1)*100</f>
        <v>-100</v>
      </c>
    </row>
    <row r="440" spans="15:15">
      <c r="O440" s="2">
        <f>(Table13[[#This Row],[RRN]]-1)*100</f>
        <v>-100</v>
      </c>
    </row>
    <row r="441" spans="15:15">
      <c r="O441" s="2">
        <f>(Table13[[#This Row],[RRN]]-1)*100</f>
        <v>-100</v>
      </c>
    </row>
    <row r="442" spans="15:15">
      <c r="O442" s="2">
        <f>(Table13[[#This Row],[RRN]]-1)*100</f>
        <v>-100</v>
      </c>
    </row>
    <row r="443" spans="15:15">
      <c r="O443" s="2">
        <f>(Table13[[#This Row],[RRN]]-1)*100</f>
        <v>-100</v>
      </c>
    </row>
    <row r="444" spans="15:15">
      <c r="O444" s="2">
        <f>(Table13[[#This Row],[RRN]]-1)*100</f>
        <v>-100</v>
      </c>
    </row>
    <row r="445" spans="15:15">
      <c r="O445" s="2">
        <f>(Table13[[#This Row],[RRN]]-1)*100</f>
        <v>-100</v>
      </c>
    </row>
    <row r="446" spans="15:15">
      <c r="O446" s="2">
        <f>(Table13[[#This Row],[RRN]]-1)*100</f>
        <v>-100</v>
      </c>
    </row>
    <row r="447" spans="15:15">
      <c r="O447" s="2">
        <f>(Table13[[#This Row],[RRN]]-1)*100</f>
        <v>-100</v>
      </c>
    </row>
    <row r="448" spans="15:15">
      <c r="O448" s="2">
        <f>(Table13[[#This Row],[RRN]]-1)*100</f>
        <v>-100</v>
      </c>
    </row>
    <row r="449" spans="15:15">
      <c r="O449" s="2">
        <f>(Table13[[#This Row],[RRN]]-1)*100</f>
        <v>-100</v>
      </c>
    </row>
    <row r="450" spans="15:15">
      <c r="O450" s="2">
        <f>(Table13[[#This Row],[RRN]]-1)*100</f>
        <v>-100</v>
      </c>
    </row>
    <row r="451" spans="15:15">
      <c r="O451" s="2">
        <f>(Table13[[#This Row],[RRN]]-1)*100</f>
        <v>-100</v>
      </c>
    </row>
    <row r="452" spans="15:15">
      <c r="O452" s="2">
        <f>(Table13[[#This Row],[RRN]]-1)*100</f>
        <v>-100</v>
      </c>
    </row>
    <row r="453" spans="15:15">
      <c r="O453" s="2">
        <f>(Table13[[#This Row],[RRN]]-1)*100</f>
        <v>-100</v>
      </c>
    </row>
    <row r="454" spans="15:15">
      <c r="O454" s="2">
        <f>(Table13[[#This Row],[RRN]]-1)*100</f>
        <v>-100</v>
      </c>
    </row>
    <row r="455" spans="15:15">
      <c r="O455" s="2">
        <f>(Table13[[#This Row],[RRN]]-1)*100</f>
        <v>-100</v>
      </c>
    </row>
    <row r="456" spans="15:15">
      <c r="O456" s="2">
        <f>(Table13[[#This Row],[RRN]]-1)*100</f>
        <v>-100</v>
      </c>
    </row>
    <row r="457" spans="15:15">
      <c r="O457" s="2">
        <f>(Table13[[#This Row],[RRN]]-1)*100</f>
        <v>-100</v>
      </c>
    </row>
    <row r="458" spans="15:15">
      <c r="O458" s="2">
        <f>(Table13[[#This Row],[RRN]]-1)*100</f>
        <v>-100</v>
      </c>
    </row>
    <row r="459" spans="15:15">
      <c r="O459" s="2">
        <f>(Table13[[#This Row],[RRN]]-1)*100</f>
        <v>-100</v>
      </c>
    </row>
    <row r="460" spans="15:15">
      <c r="O460" s="2">
        <f>(Table13[[#This Row],[RRN]]-1)*100</f>
        <v>-100</v>
      </c>
    </row>
    <row r="461" spans="15:15">
      <c r="O461" s="2">
        <f>(Table13[[#This Row],[RRN]]-1)*100</f>
        <v>-100</v>
      </c>
    </row>
    <row r="462" spans="15:15">
      <c r="O462" s="2">
        <f>(Table13[[#This Row],[RRN]]-1)*100</f>
        <v>-100</v>
      </c>
    </row>
    <row r="463" spans="15:15">
      <c r="O463" s="2">
        <f>(Table13[[#This Row],[RRN]]-1)*100</f>
        <v>-100</v>
      </c>
    </row>
    <row r="464" spans="15:15">
      <c r="O464" s="2">
        <f>(Table13[[#This Row],[RRN]]-1)*100</f>
        <v>-100</v>
      </c>
    </row>
    <row r="465" spans="15:15">
      <c r="O465" s="2">
        <f>(Table13[[#This Row],[RRN]]-1)*100</f>
        <v>-100</v>
      </c>
    </row>
    <row r="466" spans="15:15">
      <c r="O466" s="2">
        <f>(Table13[[#This Row],[RRN]]-1)*100</f>
        <v>-100</v>
      </c>
    </row>
    <row r="467" spans="15:15">
      <c r="O467" s="2">
        <f>(Table13[[#This Row],[RRN]]-1)*100</f>
        <v>-100</v>
      </c>
    </row>
    <row r="468" spans="15:15">
      <c r="O468" s="2">
        <f>(Table13[[#This Row],[RRN]]-1)*100</f>
        <v>-100</v>
      </c>
    </row>
    <row r="469" spans="15:15">
      <c r="O469" s="2">
        <f>(Table13[[#This Row],[RRN]]-1)*100</f>
        <v>-100</v>
      </c>
    </row>
    <row r="470" spans="15:15">
      <c r="O470" s="2">
        <f>(Table13[[#This Row],[RRN]]-1)*100</f>
        <v>-100</v>
      </c>
    </row>
    <row r="471" spans="15:15">
      <c r="O471" s="2">
        <f>(Table13[[#This Row],[RRN]]-1)*100</f>
        <v>-100</v>
      </c>
    </row>
    <row r="472" spans="15:15">
      <c r="O472" s="2">
        <f>(Table13[[#This Row],[RRN]]-1)*100</f>
        <v>-100</v>
      </c>
    </row>
    <row r="473" spans="15:15">
      <c r="O473" s="2">
        <f>(Table13[[#This Row],[RRN]]-1)*100</f>
        <v>-100</v>
      </c>
    </row>
    <row r="474" spans="15:15">
      <c r="O474" s="2">
        <f>(Table13[[#This Row],[RRN]]-1)*100</f>
        <v>-100</v>
      </c>
    </row>
    <row r="475" spans="15:15">
      <c r="O475" s="2">
        <f>(Table13[[#This Row],[RRN]]-1)*100</f>
        <v>-100</v>
      </c>
    </row>
    <row r="476" spans="15:15">
      <c r="O476" s="2">
        <f>(Table13[[#This Row],[RRN]]-1)*100</f>
        <v>-100</v>
      </c>
    </row>
    <row r="477" spans="15:15">
      <c r="O477" s="2">
        <f>(Table13[[#This Row],[RRN]]-1)*100</f>
        <v>-100</v>
      </c>
    </row>
    <row r="478" spans="15:15">
      <c r="O478" s="2">
        <f>(Table13[[#This Row],[RRN]]-1)*100</f>
        <v>-100</v>
      </c>
    </row>
    <row r="479" spans="15:15">
      <c r="O479" s="2">
        <f>(Table13[[#This Row],[RRN]]-1)*100</f>
        <v>-100</v>
      </c>
    </row>
    <row r="480" spans="15:15">
      <c r="O480" s="2">
        <f>(Table13[[#This Row],[RRN]]-1)*100</f>
        <v>-100</v>
      </c>
    </row>
    <row r="481" spans="15:15">
      <c r="O481" s="2">
        <f>(Table13[[#This Row],[RRN]]-1)*100</f>
        <v>-100</v>
      </c>
    </row>
    <row r="482" spans="15:15">
      <c r="O482" s="2">
        <f>(Table13[[#This Row],[RRN]]-1)*100</f>
        <v>-100</v>
      </c>
    </row>
    <row r="483" spans="15:15">
      <c r="O483" s="2">
        <f>(Table13[[#This Row],[RRN]]-1)*100</f>
        <v>-100</v>
      </c>
    </row>
    <row r="484" spans="15:15">
      <c r="O484" s="2">
        <f>(Table13[[#This Row],[RRN]]-1)*100</f>
        <v>-100</v>
      </c>
    </row>
    <row r="485" spans="15:15">
      <c r="O485" s="2">
        <f>(Table13[[#This Row],[RRN]]-1)*100</f>
        <v>-100</v>
      </c>
    </row>
    <row r="486" spans="15:15">
      <c r="O486" s="2">
        <f>(Table13[[#This Row],[RRN]]-1)*100</f>
        <v>-100</v>
      </c>
    </row>
    <row r="487" spans="15:15">
      <c r="O487" s="2">
        <f>(Table13[[#This Row],[RRN]]-1)*100</f>
        <v>-100</v>
      </c>
    </row>
    <row r="488" spans="15:15">
      <c r="O488" s="2">
        <f>(Table13[[#This Row],[RRN]]-1)*100</f>
        <v>-100</v>
      </c>
    </row>
    <row r="489" spans="15:15">
      <c r="O489" s="2">
        <f>(Table13[[#This Row],[RRN]]-1)*100</f>
        <v>-100</v>
      </c>
    </row>
    <row r="490" spans="15:15">
      <c r="O490" s="2">
        <f>(Table13[[#This Row],[RRN]]-1)*100</f>
        <v>-100</v>
      </c>
    </row>
    <row r="491" spans="15:15">
      <c r="O491" s="2">
        <f>(Table13[[#This Row],[RRN]]-1)*100</f>
        <v>-100</v>
      </c>
    </row>
    <row r="492" spans="15:15">
      <c r="O492" s="2">
        <f>(Table13[[#This Row],[RRN]]-1)*100</f>
        <v>-100</v>
      </c>
    </row>
    <row r="493" spans="15:15">
      <c r="O493" s="2">
        <f>(Table13[[#This Row],[RRN]]-1)*100</f>
        <v>-100</v>
      </c>
    </row>
    <row r="494" spans="15:15">
      <c r="O494" s="2">
        <f>(Table13[[#This Row],[RRN]]-1)*100</f>
        <v>-100</v>
      </c>
    </row>
    <row r="495" spans="15:15">
      <c r="O495" s="2">
        <f>(Table13[[#This Row],[RRN]]-1)*100</f>
        <v>-100</v>
      </c>
    </row>
    <row r="496" spans="15:15">
      <c r="O496" s="2">
        <f>(Table13[[#This Row],[RRN]]-1)*100</f>
        <v>-100</v>
      </c>
    </row>
    <row r="497" spans="15:15">
      <c r="O497" s="2">
        <f>(Table13[[#This Row],[RRN]]-1)*100</f>
        <v>-100</v>
      </c>
    </row>
    <row r="498" spans="15:15">
      <c r="O498" s="2">
        <f>(Table13[[#This Row],[RRN]]-1)*100</f>
        <v>-100</v>
      </c>
    </row>
    <row r="499" spans="15:15">
      <c r="O499" s="2">
        <f>(Table13[[#This Row],[RRN]]-1)*100</f>
        <v>-100</v>
      </c>
    </row>
    <row r="500" spans="15:15">
      <c r="O500" s="2">
        <f>(Table13[[#This Row],[RRN]]-1)*100</f>
        <v>-100</v>
      </c>
    </row>
    <row r="501" spans="15:15">
      <c r="O501" s="2">
        <f>(Table13[[#This Row],[RRN]]-1)*100</f>
        <v>-100</v>
      </c>
    </row>
    <row r="502" spans="15:15">
      <c r="O502" s="2">
        <f>(Table13[[#This Row],[RRN]]-1)*100</f>
        <v>-100</v>
      </c>
    </row>
    <row r="503" spans="15:15">
      <c r="O503" s="2">
        <f>(Table13[[#This Row],[RRN]]-1)*100</f>
        <v>-100</v>
      </c>
    </row>
    <row r="504" spans="15:15">
      <c r="O504" s="2">
        <f>(Table13[[#This Row],[RRN]]-1)*100</f>
        <v>-100</v>
      </c>
    </row>
    <row r="505" spans="15:15">
      <c r="O505" s="2">
        <f>(Table13[[#This Row],[RRN]]-1)*100</f>
        <v>-100</v>
      </c>
    </row>
    <row r="506" spans="15:15">
      <c r="O506" s="2">
        <f>(Table13[[#This Row],[RRN]]-1)*100</f>
        <v>-100</v>
      </c>
    </row>
    <row r="507" spans="15:15">
      <c r="O507" s="2">
        <f>(Table13[[#This Row],[RRN]]-1)*100</f>
        <v>-100</v>
      </c>
    </row>
    <row r="508" spans="15:15">
      <c r="O508" s="2">
        <f>(Table13[[#This Row],[RRN]]-1)*100</f>
        <v>-100</v>
      </c>
    </row>
    <row r="509" spans="15:15">
      <c r="O509" s="2">
        <f>(Table13[[#This Row],[RRN]]-1)*100</f>
        <v>-100</v>
      </c>
    </row>
    <row r="510" spans="15:15">
      <c r="O510" s="2">
        <f>(Table13[[#This Row],[RRN]]-1)*100</f>
        <v>-100</v>
      </c>
    </row>
    <row r="511" spans="15:15">
      <c r="O511" s="2">
        <f>(Table13[[#This Row],[RRN]]-1)*100</f>
        <v>-100</v>
      </c>
    </row>
    <row r="512" spans="15:15">
      <c r="O512" s="2">
        <f>(Table13[[#This Row],[RRN]]-1)*100</f>
        <v>-100</v>
      </c>
    </row>
    <row r="513" spans="15:15">
      <c r="O513" s="2">
        <f>(Table13[[#This Row],[RRN]]-1)*100</f>
        <v>-100</v>
      </c>
    </row>
    <row r="514" spans="15:15">
      <c r="O514" s="2">
        <f>(Table13[[#This Row],[RRN]]-1)*100</f>
        <v>-100</v>
      </c>
    </row>
    <row r="515" spans="15:15">
      <c r="O515" s="2">
        <f>(Table13[[#This Row],[RRN]]-1)*100</f>
        <v>-100</v>
      </c>
    </row>
    <row r="516" spans="15:15">
      <c r="O516" s="2">
        <f>(Table13[[#This Row],[RRN]]-1)*100</f>
        <v>-100</v>
      </c>
    </row>
    <row r="517" spans="15:15">
      <c r="O517" s="2">
        <f>(Table13[[#This Row],[RRN]]-1)*100</f>
        <v>-100</v>
      </c>
    </row>
    <row r="518" spans="15:15">
      <c r="O518" s="2">
        <f>(Table13[[#This Row],[RRN]]-1)*100</f>
        <v>-100</v>
      </c>
    </row>
    <row r="519" spans="15:15">
      <c r="O519" s="2">
        <f>(Table13[[#This Row],[RRN]]-1)*100</f>
        <v>-100</v>
      </c>
    </row>
    <row r="520" spans="15:15">
      <c r="O520" s="2">
        <f>(Table13[[#This Row],[RRN]]-1)*100</f>
        <v>-100</v>
      </c>
    </row>
    <row r="521" spans="15:15">
      <c r="O521" s="2">
        <f>(Table13[[#This Row],[RRN]]-1)*100</f>
        <v>-100</v>
      </c>
    </row>
    <row r="522" spans="15:15">
      <c r="O522" s="2">
        <f>(Table13[[#This Row],[RRN]]-1)*100</f>
        <v>-100</v>
      </c>
    </row>
    <row r="523" spans="15:15">
      <c r="O523" s="2">
        <f>(Table13[[#This Row],[RRN]]-1)*100</f>
        <v>-100</v>
      </c>
    </row>
    <row r="524" spans="15:15">
      <c r="O524" s="2">
        <f>(Table13[[#This Row],[RRN]]-1)*100</f>
        <v>-100</v>
      </c>
    </row>
    <row r="525" spans="15:15">
      <c r="O525" s="2">
        <f>(Table13[[#This Row],[RRN]]-1)*100</f>
        <v>-100</v>
      </c>
    </row>
    <row r="526" spans="15:15">
      <c r="O526" s="2">
        <f>(Table13[[#This Row],[RRN]]-1)*100</f>
        <v>-100</v>
      </c>
    </row>
    <row r="527" spans="15:15">
      <c r="O527" s="2">
        <f>(Table13[[#This Row],[RRN]]-1)*100</f>
        <v>-100</v>
      </c>
    </row>
    <row r="528" spans="15:15">
      <c r="O528" s="2">
        <f>(Table13[[#This Row],[RRN]]-1)*100</f>
        <v>-100</v>
      </c>
    </row>
    <row r="529" spans="15:15">
      <c r="O529" s="2">
        <f>(Table13[[#This Row],[RRN]]-1)*100</f>
        <v>-100</v>
      </c>
    </row>
    <row r="530" spans="15:15">
      <c r="O530" s="2">
        <f>(Table13[[#This Row],[RRN]]-1)*100</f>
        <v>-100</v>
      </c>
    </row>
    <row r="531" spans="15:15">
      <c r="O531" s="2">
        <f>(Table13[[#This Row],[RRN]]-1)*100</f>
        <v>-100</v>
      </c>
    </row>
    <row r="532" spans="15:15">
      <c r="O532" s="2">
        <f>(Table13[[#This Row],[RRN]]-1)*100</f>
        <v>-100</v>
      </c>
    </row>
    <row r="533" spans="15:15">
      <c r="O533" s="2">
        <f>(Table13[[#This Row],[RRN]]-1)*100</f>
        <v>-100</v>
      </c>
    </row>
    <row r="534" spans="15:15">
      <c r="O534" s="2">
        <f>(Table13[[#This Row],[RRN]]-1)*100</f>
        <v>-100</v>
      </c>
    </row>
    <row r="535" spans="15:15">
      <c r="O535" s="2">
        <f>(Table13[[#This Row],[RRN]]-1)*100</f>
        <v>-100</v>
      </c>
    </row>
    <row r="536" spans="15:15">
      <c r="O536" s="2">
        <f>(Table13[[#This Row],[RRN]]-1)*100</f>
        <v>-100</v>
      </c>
    </row>
    <row r="537" spans="15:15">
      <c r="O537" s="2">
        <f>(Table13[[#This Row],[RRN]]-1)*100</f>
        <v>-100</v>
      </c>
    </row>
    <row r="538" spans="15:15">
      <c r="O538" s="2">
        <f>(Table13[[#This Row],[RRN]]-1)*100</f>
        <v>-100</v>
      </c>
    </row>
    <row r="539" spans="15:15">
      <c r="O539" s="2">
        <f>(Table13[[#This Row],[RRN]]-1)*100</f>
        <v>-100</v>
      </c>
    </row>
    <row r="540" spans="15:15">
      <c r="O540" s="2">
        <f>(Table13[[#This Row],[RRN]]-1)*100</f>
        <v>-100</v>
      </c>
    </row>
    <row r="541" spans="15:15">
      <c r="O541" s="2">
        <f>(Table13[[#This Row],[RRN]]-1)*100</f>
        <v>-100</v>
      </c>
    </row>
    <row r="542" spans="15:15">
      <c r="O542" s="2">
        <f>(Table13[[#This Row],[RRN]]-1)*100</f>
        <v>-100</v>
      </c>
    </row>
    <row r="543" spans="15:15">
      <c r="O543" s="2">
        <f>(Table13[[#This Row],[RRN]]-1)*100</f>
        <v>-100</v>
      </c>
    </row>
    <row r="544" spans="15:15">
      <c r="O544" s="2">
        <f>(Table13[[#This Row],[RRN]]-1)*100</f>
        <v>-100</v>
      </c>
    </row>
    <row r="545" spans="15:15">
      <c r="O545" s="2">
        <f>(Table13[[#This Row],[RRN]]-1)*100</f>
        <v>-100</v>
      </c>
    </row>
    <row r="546" spans="15:15">
      <c r="O546" s="2">
        <f>(Table13[[#This Row],[RRN]]-1)*100</f>
        <v>-100</v>
      </c>
    </row>
    <row r="547" spans="15:15">
      <c r="O547" s="2">
        <f>(Table13[[#This Row],[RRN]]-1)*100</f>
        <v>-100</v>
      </c>
    </row>
    <row r="548" spans="15:15">
      <c r="O548" s="2">
        <f>(Table13[[#This Row],[RRN]]-1)*100</f>
        <v>-100</v>
      </c>
    </row>
    <row r="549" spans="15:15">
      <c r="O549" s="2">
        <f>(Table13[[#This Row],[RRN]]-1)*100</f>
        <v>-100</v>
      </c>
    </row>
    <row r="550" spans="15:15">
      <c r="O550" s="2">
        <f>(Table13[[#This Row],[RRN]]-1)*100</f>
        <v>-100</v>
      </c>
    </row>
    <row r="551" spans="15:15">
      <c r="O551" s="2">
        <f>(Table13[[#This Row],[RRN]]-1)*100</f>
        <v>-100</v>
      </c>
    </row>
    <row r="552" spans="15:15">
      <c r="O552" s="2">
        <f>(Table13[[#This Row],[RRN]]-1)*100</f>
        <v>-100</v>
      </c>
    </row>
    <row r="553" spans="15:15">
      <c r="O553" s="2">
        <f>(Table13[[#This Row],[RRN]]-1)*100</f>
        <v>-100</v>
      </c>
    </row>
    <row r="554" spans="15:15">
      <c r="O554" s="2">
        <f>(Table13[[#This Row],[RRN]]-1)*100</f>
        <v>-100</v>
      </c>
    </row>
    <row r="555" spans="15:15">
      <c r="O555" s="2">
        <f>(Table13[[#This Row],[RRN]]-1)*100</f>
        <v>-100</v>
      </c>
    </row>
    <row r="556" spans="15:15">
      <c r="O556" s="2">
        <f>(Table13[[#This Row],[RRN]]-1)*100</f>
        <v>-100</v>
      </c>
    </row>
    <row r="557" spans="15:15">
      <c r="O557" s="2">
        <f>(Table13[[#This Row],[RRN]]-1)*100</f>
        <v>-100</v>
      </c>
    </row>
    <row r="558" spans="15:15">
      <c r="O558" s="2">
        <f>(Table13[[#This Row],[RRN]]-1)*100</f>
        <v>-100</v>
      </c>
    </row>
    <row r="559" spans="15:15">
      <c r="O559" s="2">
        <f>(Table13[[#This Row],[RRN]]-1)*100</f>
        <v>-100</v>
      </c>
    </row>
    <row r="560" spans="15:15">
      <c r="O560" s="2">
        <f>(Table13[[#This Row],[RRN]]-1)*100</f>
        <v>-100</v>
      </c>
    </row>
    <row r="561" spans="15:15">
      <c r="O561" s="2">
        <f>(Table13[[#This Row],[RRN]]-1)*100</f>
        <v>-100</v>
      </c>
    </row>
    <row r="562" spans="15:15">
      <c r="O562" s="2">
        <f>(Table13[[#This Row],[RRN]]-1)*100</f>
        <v>-100</v>
      </c>
    </row>
    <row r="563" spans="15:15">
      <c r="O563" s="2">
        <f>(Table13[[#This Row],[RRN]]-1)*100</f>
        <v>-100</v>
      </c>
    </row>
    <row r="564" spans="15:15">
      <c r="O564" s="2">
        <f>(Table13[[#This Row],[RRN]]-1)*100</f>
        <v>-100</v>
      </c>
    </row>
    <row r="565" spans="15:15">
      <c r="O565" s="2">
        <f>(Table13[[#This Row],[RRN]]-1)*100</f>
        <v>-100</v>
      </c>
    </row>
    <row r="566" spans="15:15">
      <c r="O566" s="2">
        <f>(Table13[[#This Row],[RRN]]-1)*100</f>
        <v>-100</v>
      </c>
    </row>
    <row r="567" spans="15:15">
      <c r="O567" s="2">
        <f>(Table13[[#This Row],[RRN]]-1)*100</f>
        <v>-100</v>
      </c>
    </row>
    <row r="568" spans="15:15">
      <c r="O568" s="2">
        <f>(Table13[[#This Row],[RRN]]-1)*100</f>
        <v>-100</v>
      </c>
    </row>
    <row r="569" spans="15:15">
      <c r="O569" s="2">
        <f>(Table13[[#This Row],[RRN]]-1)*100</f>
        <v>-100</v>
      </c>
    </row>
    <row r="570" spans="15:15">
      <c r="O570" s="2">
        <f>(Table13[[#This Row],[RRN]]-1)*100</f>
        <v>-100</v>
      </c>
    </row>
    <row r="571" spans="15:15">
      <c r="O571" s="2">
        <f>(Table13[[#This Row],[RRN]]-1)*100</f>
        <v>-100</v>
      </c>
    </row>
    <row r="572" spans="15:15">
      <c r="O572" s="2">
        <f>(Table13[[#This Row],[RRN]]-1)*100</f>
        <v>-100</v>
      </c>
    </row>
    <row r="573" spans="15:15">
      <c r="O573" s="2">
        <f>(Table13[[#This Row],[RRN]]-1)*100</f>
        <v>-100</v>
      </c>
    </row>
    <row r="574" spans="15:15">
      <c r="O574" s="2">
        <f>(Table13[[#This Row],[RRN]]-1)*100</f>
        <v>-100</v>
      </c>
    </row>
    <row r="575" spans="15:15">
      <c r="O575" s="2">
        <f>(Table13[[#This Row],[RRN]]-1)*100</f>
        <v>-100</v>
      </c>
    </row>
    <row r="576" spans="15:15">
      <c r="O576" s="2">
        <f>(Table13[[#This Row],[RRN]]-1)*100</f>
        <v>-100</v>
      </c>
    </row>
    <row r="577" spans="15:15">
      <c r="O577" s="2">
        <f>(Table13[[#This Row],[RRN]]-1)*100</f>
        <v>-100</v>
      </c>
    </row>
    <row r="578" spans="15:15">
      <c r="O578" s="2">
        <f>(Table13[[#This Row],[RRN]]-1)*100</f>
        <v>-100</v>
      </c>
    </row>
    <row r="579" spans="15:15">
      <c r="O579" s="2">
        <f>(Table13[[#This Row],[RRN]]-1)*100</f>
        <v>-100</v>
      </c>
    </row>
    <row r="580" spans="15:15">
      <c r="O580" s="2">
        <f>(Table13[[#This Row],[RRN]]-1)*100</f>
        <v>-100</v>
      </c>
    </row>
    <row r="581" spans="15:15">
      <c r="O581" s="2">
        <f>(Table13[[#This Row],[RRN]]-1)*100</f>
        <v>-100</v>
      </c>
    </row>
    <row r="582" spans="15:15">
      <c r="O582" s="2">
        <f>(Table13[[#This Row],[RRN]]-1)*100</f>
        <v>-100</v>
      </c>
    </row>
    <row r="583" spans="15:15">
      <c r="O583" s="2">
        <f>(Table13[[#This Row],[RRN]]-1)*100</f>
        <v>-100</v>
      </c>
    </row>
    <row r="584" spans="15:15">
      <c r="O584" s="2">
        <f>(Table13[[#This Row],[RRN]]-1)*100</f>
        <v>-100</v>
      </c>
    </row>
    <row r="585" spans="15:15">
      <c r="O585" s="2">
        <f>(Table13[[#This Row],[RRN]]-1)*100</f>
        <v>-100</v>
      </c>
    </row>
    <row r="586" spans="15:15">
      <c r="O586" s="2">
        <f>(Table13[[#This Row],[RRN]]-1)*100</f>
        <v>-100</v>
      </c>
    </row>
    <row r="587" spans="15:15">
      <c r="O587" s="2">
        <f>(Table13[[#This Row],[RRN]]-1)*100</f>
        <v>-100</v>
      </c>
    </row>
    <row r="588" spans="15:15">
      <c r="O588" s="2">
        <f>(Table13[[#This Row],[RRN]]-1)*100</f>
        <v>-100</v>
      </c>
    </row>
    <row r="589" spans="15:15">
      <c r="O589" s="2">
        <f>(Table13[[#This Row],[RRN]]-1)*100</f>
        <v>-100</v>
      </c>
    </row>
    <row r="590" spans="15:15">
      <c r="O590" s="2">
        <f>(Table13[[#This Row],[RRN]]-1)*100</f>
        <v>-100</v>
      </c>
    </row>
    <row r="591" spans="15:15">
      <c r="O591" s="2">
        <f>(Table13[[#This Row],[RRN]]-1)*100</f>
        <v>-100</v>
      </c>
    </row>
    <row r="592" spans="15:15">
      <c r="O592" s="2">
        <f>(Table13[[#This Row],[RRN]]-1)*100</f>
        <v>-100</v>
      </c>
    </row>
    <row r="593" spans="15:15">
      <c r="O593" s="2">
        <f>(Table13[[#This Row],[RRN]]-1)*100</f>
        <v>-100</v>
      </c>
    </row>
    <row r="594" spans="15:15">
      <c r="O594" s="2">
        <f>(Table13[[#This Row],[RRN]]-1)*100</f>
        <v>-100</v>
      </c>
    </row>
    <row r="595" spans="15:15">
      <c r="O595" s="2">
        <f>(Table13[[#This Row],[RRN]]-1)*100</f>
        <v>-100</v>
      </c>
    </row>
    <row r="596" spans="15:15">
      <c r="O596" s="2">
        <f>(Table13[[#This Row],[RRN]]-1)*100</f>
        <v>-100</v>
      </c>
    </row>
    <row r="597" spans="15:15">
      <c r="O597" s="2">
        <f>(Table13[[#This Row],[RRN]]-1)*100</f>
        <v>-100</v>
      </c>
    </row>
    <row r="598" spans="15:15">
      <c r="O598" s="2">
        <f>(Table13[[#This Row],[RRN]]-1)*100</f>
        <v>-100</v>
      </c>
    </row>
    <row r="599" spans="15:15">
      <c r="O599" s="2">
        <f>(Table13[[#This Row],[RRN]]-1)*100</f>
        <v>-100</v>
      </c>
    </row>
    <row r="600" spans="15:15">
      <c r="O600" s="2">
        <f>(Table13[[#This Row],[RRN]]-1)*100</f>
        <v>-100</v>
      </c>
    </row>
    <row r="601" spans="15:15">
      <c r="O601" s="2">
        <f>(Table13[[#This Row],[RRN]]-1)*100</f>
        <v>-100</v>
      </c>
    </row>
    <row r="602" spans="15:15">
      <c r="O602" s="2">
        <f>(Table13[[#This Row],[RRN]]-1)*100</f>
        <v>-100</v>
      </c>
    </row>
    <row r="603" spans="15:15">
      <c r="O603" s="2">
        <f>(Table13[[#This Row],[RRN]]-1)*100</f>
        <v>-100</v>
      </c>
    </row>
    <row r="604" spans="15:15">
      <c r="O604" s="2">
        <f>(Table13[[#This Row],[RRN]]-1)*100</f>
        <v>-100</v>
      </c>
    </row>
    <row r="605" spans="15:15">
      <c r="O605" s="2">
        <f>(Table13[[#This Row],[RRN]]-1)*100</f>
        <v>-100</v>
      </c>
    </row>
    <row r="606" spans="15:15">
      <c r="O606" s="2">
        <f>(Table13[[#This Row],[RRN]]-1)*100</f>
        <v>-100</v>
      </c>
    </row>
    <row r="607" spans="15:15">
      <c r="O607" s="2">
        <f>(Table13[[#This Row],[RRN]]-1)*100</f>
        <v>-100</v>
      </c>
    </row>
    <row r="608" spans="15:15">
      <c r="O608" s="2">
        <f>(Table13[[#This Row],[RRN]]-1)*100</f>
        <v>-100</v>
      </c>
    </row>
    <row r="609" spans="15:15">
      <c r="O609" s="2">
        <f>(Table13[[#This Row],[RRN]]-1)*100</f>
        <v>-100</v>
      </c>
    </row>
    <row r="610" spans="15:15">
      <c r="O610" s="2">
        <f>(Table13[[#This Row],[RRN]]-1)*100</f>
        <v>-100</v>
      </c>
    </row>
    <row r="611" spans="15:15">
      <c r="O611" s="2">
        <f>(Table13[[#This Row],[RRN]]-1)*100</f>
        <v>-100</v>
      </c>
    </row>
    <row r="612" spans="15:15">
      <c r="O612" s="2">
        <f>(Table13[[#This Row],[RRN]]-1)*100</f>
        <v>-100</v>
      </c>
    </row>
    <row r="613" spans="15:15">
      <c r="O613" s="2">
        <f>(Table13[[#This Row],[RRN]]-1)*100</f>
        <v>-100</v>
      </c>
    </row>
    <row r="614" spans="15:15">
      <c r="O614" s="2">
        <f>(Table13[[#This Row],[RRN]]-1)*100</f>
        <v>-100</v>
      </c>
    </row>
    <row r="615" spans="15:15">
      <c r="O615" s="2">
        <f>(Table13[[#This Row],[RRN]]-1)*100</f>
        <v>-100</v>
      </c>
    </row>
    <row r="616" spans="15:15">
      <c r="O616" s="2">
        <f>(Table13[[#This Row],[RRN]]-1)*100</f>
        <v>-100</v>
      </c>
    </row>
    <row r="617" spans="15:15">
      <c r="O617" s="2">
        <f>(Table13[[#This Row],[RRN]]-1)*100</f>
        <v>-100</v>
      </c>
    </row>
    <row r="618" spans="15:15">
      <c r="O618" s="2">
        <f>(Table13[[#This Row],[RRN]]-1)*100</f>
        <v>-100</v>
      </c>
    </row>
    <row r="619" spans="15:15">
      <c r="O619" s="2">
        <f>(Table13[[#This Row],[RRN]]-1)*100</f>
        <v>-100</v>
      </c>
    </row>
    <row r="620" spans="15:15">
      <c r="O620" s="2">
        <f>(Table13[[#This Row],[RRN]]-1)*100</f>
        <v>-100</v>
      </c>
    </row>
    <row r="621" spans="15:15">
      <c r="O621" s="2">
        <f>(Table13[[#This Row],[RRN]]-1)*100</f>
        <v>-100</v>
      </c>
    </row>
    <row r="622" spans="15:15">
      <c r="O622" s="2">
        <f>(Table13[[#This Row],[RRN]]-1)*100</f>
        <v>-100</v>
      </c>
    </row>
    <row r="623" spans="15:15">
      <c r="O623" s="2">
        <f>(Table13[[#This Row],[RRN]]-1)*100</f>
        <v>-100</v>
      </c>
    </row>
    <row r="624" spans="15:15">
      <c r="O624" s="2">
        <f>(Table13[[#This Row],[RRN]]-1)*100</f>
        <v>-100</v>
      </c>
    </row>
    <row r="625" spans="15:15">
      <c r="O625" s="2">
        <f>(Table13[[#This Row],[RRN]]-1)*100</f>
        <v>-100</v>
      </c>
    </row>
    <row r="626" spans="15:15">
      <c r="O626" s="2">
        <f>(Table13[[#This Row],[RRN]]-1)*100</f>
        <v>-100</v>
      </c>
    </row>
    <row r="627" spans="15:15">
      <c r="O627" s="2">
        <f>(Table13[[#This Row],[RRN]]-1)*100</f>
        <v>-100</v>
      </c>
    </row>
    <row r="628" spans="15:15">
      <c r="O628" s="2">
        <f>(Table13[[#This Row],[RRN]]-1)*100</f>
        <v>-100</v>
      </c>
    </row>
    <row r="629" spans="15:15">
      <c r="O629" s="2">
        <f>(Table13[[#This Row],[RRN]]-1)*100</f>
        <v>-100</v>
      </c>
    </row>
    <row r="630" spans="15:15">
      <c r="O630" s="2">
        <f>(Table13[[#This Row],[RRN]]-1)*100</f>
        <v>-100</v>
      </c>
    </row>
    <row r="631" spans="15:15">
      <c r="O631" s="2">
        <f>(Table13[[#This Row],[RRN]]-1)*100</f>
        <v>-100</v>
      </c>
    </row>
    <row r="632" spans="15:15">
      <c r="O632" s="2">
        <f>(Table13[[#This Row],[RRN]]-1)*100</f>
        <v>-100</v>
      </c>
    </row>
    <row r="633" spans="15:15">
      <c r="O633" s="2">
        <f>(Table13[[#This Row],[RRN]]-1)*100</f>
        <v>-100</v>
      </c>
    </row>
    <row r="634" spans="15:15">
      <c r="O634" s="2">
        <f>(Table13[[#This Row],[RRN]]-1)*100</f>
        <v>-100</v>
      </c>
    </row>
    <row r="635" spans="15:15">
      <c r="O635" s="2">
        <f>(Table13[[#This Row],[RRN]]-1)*100</f>
        <v>-100</v>
      </c>
    </row>
    <row r="636" spans="15:15">
      <c r="O636" s="2">
        <f>(Table13[[#This Row],[RRN]]-1)*100</f>
        <v>-100</v>
      </c>
    </row>
    <row r="637" spans="15:15">
      <c r="O637" s="2">
        <f>(Table13[[#This Row],[RRN]]-1)*100</f>
        <v>-100</v>
      </c>
    </row>
    <row r="638" spans="15:15">
      <c r="O638" s="2">
        <f>(Table13[[#This Row],[RRN]]-1)*100</f>
        <v>-100</v>
      </c>
    </row>
    <row r="639" spans="15:15">
      <c r="O639" s="2">
        <f>(Table13[[#This Row],[RRN]]-1)*100</f>
        <v>-100</v>
      </c>
    </row>
    <row r="640" spans="15:15">
      <c r="O640" s="2">
        <f>(Table13[[#This Row],[RRN]]-1)*100</f>
        <v>-100</v>
      </c>
    </row>
    <row r="641" spans="15:15">
      <c r="O641" s="2">
        <f>(Table13[[#This Row],[RRN]]-1)*100</f>
        <v>-100</v>
      </c>
    </row>
    <row r="642" spans="15:15">
      <c r="O642" s="2">
        <f>(Table13[[#This Row],[RRN]]-1)*100</f>
        <v>-100</v>
      </c>
    </row>
    <row r="643" spans="15:15">
      <c r="O643" s="2">
        <f>(Table13[[#This Row],[RRN]]-1)*100</f>
        <v>-100</v>
      </c>
    </row>
    <row r="644" spans="15:15">
      <c r="O644" s="2">
        <f>(Table13[[#This Row],[RRN]]-1)*100</f>
        <v>-100</v>
      </c>
    </row>
    <row r="645" spans="15:15">
      <c r="O645" s="2">
        <f>(Table13[[#This Row],[RRN]]-1)*100</f>
        <v>-100</v>
      </c>
    </row>
    <row r="646" spans="15:15">
      <c r="O646" s="2">
        <f>(Table13[[#This Row],[RRN]]-1)*100</f>
        <v>-100</v>
      </c>
    </row>
    <row r="647" spans="15:15">
      <c r="O647" s="2">
        <f>(Table13[[#This Row],[RRN]]-1)*100</f>
        <v>-100</v>
      </c>
    </row>
    <row r="648" spans="15:15">
      <c r="O648" s="2">
        <f>(Table13[[#This Row],[RRN]]-1)*100</f>
        <v>-100</v>
      </c>
    </row>
    <row r="649" spans="15:15">
      <c r="O649" s="2">
        <f>(Table13[[#This Row],[RRN]]-1)*100</f>
        <v>-100</v>
      </c>
    </row>
    <row r="650" spans="15:15">
      <c r="O650" s="2">
        <f>(Table13[[#This Row],[RRN]]-1)*100</f>
        <v>-100</v>
      </c>
    </row>
    <row r="651" spans="15:15">
      <c r="O651" s="2">
        <f>(Table13[[#This Row],[RRN]]-1)*100</f>
        <v>-100</v>
      </c>
    </row>
    <row r="652" spans="15:15">
      <c r="O652" s="2">
        <f>(Table13[[#This Row],[RRN]]-1)*100</f>
        <v>-100</v>
      </c>
    </row>
    <row r="653" spans="15:15">
      <c r="O653" s="2">
        <f>(Table13[[#This Row],[RRN]]-1)*100</f>
        <v>-100</v>
      </c>
    </row>
    <row r="654" spans="15:15">
      <c r="O654" s="2">
        <f>(Table13[[#This Row],[RRN]]-1)*100</f>
        <v>-100</v>
      </c>
    </row>
    <row r="655" spans="15:15">
      <c r="O655" s="2">
        <f>(Table13[[#This Row],[RRN]]-1)*100</f>
        <v>-100</v>
      </c>
    </row>
    <row r="656" spans="15:15">
      <c r="O656" s="2">
        <f>(Table13[[#This Row],[RRN]]-1)*100</f>
        <v>-100</v>
      </c>
    </row>
    <row r="657" spans="15:15">
      <c r="O657" s="2">
        <f>(Table13[[#This Row],[RRN]]-1)*100</f>
        <v>-100</v>
      </c>
    </row>
    <row r="658" spans="15:15">
      <c r="O658" s="2">
        <f>(Table13[[#This Row],[RRN]]-1)*100</f>
        <v>-100</v>
      </c>
    </row>
    <row r="659" spans="15:15">
      <c r="O659" s="2">
        <f>(Table13[[#This Row],[RRN]]-1)*100</f>
        <v>-100</v>
      </c>
    </row>
    <row r="660" spans="15:15">
      <c r="O660" s="2">
        <f>(Table13[[#This Row],[RRN]]-1)*100</f>
        <v>-100</v>
      </c>
    </row>
    <row r="661" spans="15:15">
      <c r="O661" s="2">
        <f>(Table13[[#This Row],[RRN]]-1)*100</f>
        <v>-100</v>
      </c>
    </row>
    <row r="662" spans="15:15">
      <c r="O662" s="2">
        <f>(Table13[[#This Row],[RRN]]-1)*100</f>
        <v>-100</v>
      </c>
    </row>
    <row r="663" spans="15:15">
      <c r="O663" s="2">
        <f>(Table13[[#This Row],[RRN]]-1)*100</f>
        <v>-100</v>
      </c>
    </row>
    <row r="664" spans="15:15">
      <c r="O664" s="2">
        <f>(Table13[[#This Row],[RRN]]-1)*100</f>
        <v>-100</v>
      </c>
    </row>
    <row r="665" spans="15:15">
      <c r="O665" s="2">
        <f>(Table13[[#This Row],[RRN]]-1)*100</f>
        <v>-100</v>
      </c>
    </row>
    <row r="666" spans="15:15">
      <c r="O666" s="2">
        <f>(Table13[[#This Row],[RRN]]-1)*100</f>
        <v>-100</v>
      </c>
    </row>
    <row r="667" spans="15:15">
      <c r="O667" s="2">
        <f>(Table13[[#This Row],[RRN]]-1)*100</f>
        <v>-100</v>
      </c>
    </row>
    <row r="668" spans="15:15">
      <c r="O668" s="2">
        <f>(Table13[[#This Row],[RRN]]-1)*100</f>
        <v>-100</v>
      </c>
    </row>
    <row r="669" spans="15:15">
      <c r="O669" s="2">
        <f>(Table13[[#This Row],[RRN]]-1)*100</f>
        <v>-100</v>
      </c>
    </row>
    <row r="670" spans="15:15">
      <c r="O670" s="2">
        <f>(Table13[[#This Row],[RRN]]-1)*100</f>
        <v>-100</v>
      </c>
    </row>
    <row r="671" spans="15:15">
      <c r="O671" s="2">
        <f>(Table13[[#This Row],[RRN]]-1)*100</f>
        <v>-100</v>
      </c>
    </row>
    <row r="672" spans="15:15">
      <c r="O672" s="2">
        <f>(Table13[[#This Row],[RRN]]-1)*100</f>
        <v>-100</v>
      </c>
    </row>
    <row r="673" spans="15:15">
      <c r="O673" s="2">
        <f>(Table13[[#This Row],[RRN]]-1)*100</f>
        <v>-100</v>
      </c>
    </row>
    <row r="674" spans="15:15">
      <c r="O674" s="2">
        <f>(Table13[[#This Row],[RRN]]-1)*100</f>
        <v>-100</v>
      </c>
    </row>
    <row r="675" spans="15:15">
      <c r="O675" s="2">
        <f>(Table13[[#This Row],[RRN]]-1)*100</f>
        <v>-100</v>
      </c>
    </row>
    <row r="676" spans="15:15">
      <c r="O676" s="2">
        <f>(Table13[[#This Row],[RRN]]-1)*100</f>
        <v>-100</v>
      </c>
    </row>
    <row r="677" spans="15:15">
      <c r="O677" s="2">
        <f>(Table13[[#This Row],[RRN]]-1)*100</f>
        <v>-100</v>
      </c>
    </row>
    <row r="678" spans="15:15">
      <c r="O678" s="2">
        <f>(Table13[[#This Row],[RRN]]-1)*100</f>
        <v>-100</v>
      </c>
    </row>
    <row r="679" spans="15:15">
      <c r="O679" s="2">
        <f>(Table13[[#This Row],[RRN]]-1)*100</f>
        <v>-100</v>
      </c>
    </row>
    <row r="680" spans="15:15">
      <c r="O680" s="2">
        <f>(Table13[[#This Row],[RRN]]-1)*100</f>
        <v>-100</v>
      </c>
    </row>
    <row r="681" spans="15:15">
      <c r="O681" s="2">
        <f>(Table13[[#This Row],[RRN]]-1)*100</f>
        <v>-100</v>
      </c>
    </row>
    <row r="682" spans="15:15">
      <c r="O682" s="2">
        <f>(Table13[[#This Row],[RRN]]-1)*100</f>
        <v>-100</v>
      </c>
    </row>
    <row r="683" spans="15:15">
      <c r="O683" s="2">
        <f>(Table13[[#This Row],[RRN]]-1)*100</f>
        <v>-100</v>
      </c>
    </row>
    <row r="684" spans="15:15">
      <c r="O684" s="2">
        <f>(Table13[[#This Row],[RRN]]-1)*100</f>
        <v>-100</v>
      </c>
    </row>
    <row r="685" spans="15:15">
      <c r="O685" s="2">
        <f>(Table13[[#This Row],[RRN]]-1)*100</f>
        <v>-100</v>
      </c>
    </row>
    <row r="686" spans="15:15">
      <c r="O686" s="2">
        <f>(Table13[[#This Row],[RRN]]-1)*100</f>
        <v>-100</v>
      </c>
    </row>
    <row r="687" spans="15:15">
      <c r="O687" s="2">
        <f>(Table13[[#This Row],[RRN]]-1)*100</f>
        <v>-100</v>
      </c>
    </row>
    <row r="688" spans="15:15">
      <c r="O688" s="2">
        <f>(Table13[[#This Row],[RRN]]-1)*100</f>
        <v>-100</v>
      </c>
    </row>
    <row r="689" spans="15:15">
      <c r="O689" s="2">
        <f>(Table13[[#This Row],[RRN]]-1)*100</f>
        <v>-100</v>
      </c>
    </row>
    <row r="690" spans="15:15">
      <c r="O690" s="2">
        <f>(Table13[[#This Row],[RRN]]-1)*100</f>
        <v>-100</v>
      </c>
    </row>
    <row r="691" spans="15:15">
      <c r="O691" s="2">
        <f>(Table13[[#This Row],[RRN]]-1)*100</f>
        <v>-100</v>
      </c>
    </row>
    <row r="692" spans="15:15">
      <c r="O692" s="2">
        <f>(Table13[[#This Row],[RRN]]-1)*100</f>
        <v>-100</v>
      </c>
    </row>
    <row r="693" spans="15:15">
      <c r="O693" s="2">
        <f>(Table13[[#This Row],[RRN]]-1)*100</f>
        <v>-100</v>
      </c>
    </row>
    <row r="694" spans="15:15">
      <c r="O694" s="2">
        <f>(Table13[[#This Row],[RRN]]-1)*100</f>
        <v>-100</v>
      </c>
    </row>
    <row r="695" spans="15:15">
      <c r="O695" s="2">
        <f>(Table13[[#This Row],[RRN]]-1)*100</f>
        <v>-100</v>
      </c>
    </row>
    <row r="696" spans="15:15">
      <c r="O696" s="2">
        <f>(Table13[[#This Row],[RRN]]-1)*100</f>
        <v>-100</v>
      </c>
    </row>
    <row r="697" spans="15:15">
      <c r="O697" s="2">
        <f>(Table13[[#This Row],[RRN]]-1)*100</f>
        <v>-100</v>
      </c>
    </row>
    <row r="698" spans="15:15">
      <c r="O698" s="2">
        <f>(Table13[[#This Row],[RRN]]-1)*100</f>
        <v>-100</v>
      </c>
    </row>
    <row r="699" spans="15:15">
      <c r="O699" s="2">
        <f>(Table13[[#This Row],[RRN]]-1)*100</f>
        <v>-100</v>
      </c>
    </row>
    <row r="700" spans="15:15">
      <c r="O700" s="2">
        <f>(Table13[[#This Row],[RRN]]-1)*100</f>
        <v>-100</v>
      </c>
    </row>
    <row r="701" spans="15:15">
      <c r="O701" s="2">
        <f>(Table13[[#This Row],[RRN]]-1)*100</f>
        <v>-100</v>
      </c>
    </row>
    <row r="702" spans="15:15">
      <c r="O702" s="2">
        <f>(Table13[[#This Row],[RRN]]-1)*100</f>
        <v>-100</v>
      </c>
    </row>
    <row r="703" spans="15:15">
      <c r="O703" s="2">
        <f>(Table13[[#This Row],[RRN]]-1)*100</f>
        <v>-100</v>
      </c>
    </row>
    <row r="704" spans="15:15">
      <c r="O704" s="2">
        <f>(Table13[[#This Row],[RRN]]-1)*100</f>
        <v>-100</v>
      </c>
    </row>
    <row r="705" spans="15:15">
      <c r="O705" s="2">
        <f>(Table13[[#This Row],[RRN]]-1)*100</f>
        <v>-100</v>
      </c>
    </row>
    <row r="706" spans="15:15">
      <c r="O706" s="2">
        <f>(Table13[[#This Row],[RRN]]-1)*100</f>
        <v>-100</v>
      </c>
    </row>
    <row r="707" spans="15:15">
      <c r="O707" s="2">
        <f>(Table13[[#This Row],[RRN]]-1)*100</f>
        <v>-100</v>
      </c>
    </row>
    <row r="708" spans="15:15">
      <c r="O708" s="2">
        <f>(Table13[[#This Row],[RRN]]-1)*100</f>
        <v>-100</v>
      </c>
    </row>
    <row r="709" spans="15:15">
      <c r="O709" s="2">
        <f>(Table13[[#This Row],[RRN]]-1)*100</f>
        <v>-100</v>
      </c>
    </row>
    <row r="710" spans="15:15">
      <c r="O710" s="2">
        <f>(Table13[[#This Row],[RRN]]-1)*100</f>
        <v>-100</v>
      </c>
    </row>
    <row r="711" spans="15:15">
      <c r="O711" s="2">
        <f>(Table13[[#This Row],[RRN]]-1)*100</f>
        <v>-100</v>
      </c>
    </row>
    <row r="712" spans="15:15">
      <c r="O712" s="2">
        <f>(Table13[[#This Row],[RRN]]-1)*100</f>
        <v>-100</v>
      </c>
    </row>
    <row r="713" spans="15:15">
      <c r="O713" s="2">
        <f>(Table13[[#This Row],[RRN]]-1)*100</f>
        <v>-100</v>
      </c>
    </row>
    <row r="714" spans="15:15">
      <c r="O714" s="2">
        <f>(Table13[[#This Row],[RRN]]-1)*100</f>
        <v>-100</v>
      </c>
    </row>
    <row r="715" spans="15:15">
      <c r="O715" s="2">
        <f>(Table13[[#This Row],[RRN]]-1)*100</f>
        <v>-100</v>
      </c>
    </row>
    <row r="716" spans="15:15">
      <c r="O716" s="2">
        <f>(Table13[[#This Row],[RRN]]-1)*100</f>
        <v>-100</v>
      </c>
    </row>
    <row r="717" spans="15:15">
      <c r="O717" s="2">
        <f>(Table13[[#This Row],[RRN]]-1)*100</f>
        <v>-100</v>
      </c>
    </row>
    <row r="718" spans="15:15">
      <c r="O718" s="2">
        <f>(Table13[[#This Row],[RRN]]-1)*100</f>
        <v>-100</v>
      </c>
    </row>
    <row r="719" spans="15:15">
      <c r="O719" s="2">
        <f>(Table13[[#This Row],[RRN]]-1)*100</f>
        <v>-100</v>
      </c>
    </row>
    <row r="720" spans="15:15">
      <c r="O720" s="2">
        <f>(Table13[[#This Row],[RRN]]-1)*100</f>
        <v>-100</v>
      </c>
    </row>
    <row r="721" spans="15:15">
      <c r="O721" s="2">
        <f>(Table13[[#This Row],[RRN]]-1)*100</f>
        <v>-100</v>
      </c>
    </row>
    <row r="722" spans="15:15">
      <c r="O722" s="2">
        <f>(Table13[[#This Row],[RRN]]-1)*100</f>
        <v>-100</v>
      </c>
    </row>
    <row r="723" spans="15:15">
      <c r="O723" s="2">
        <f>(Table13[[#This Row],[RRN]]-1)*100</f>
        <v>-100</v>
      </c>
    </row>
    <row r="724" spans="15:15">
      <c r="O724" s="2">
        <f>(Table13[[#This Row],[RRN]]-1)*100</f>
        <v>-100</v>
      </c>
    </row>
    <row r="725" spans="15:15">
      <c r="O725" s="2">
        <f>(Table13[[#This Row],[RRN]]-1)*100</f>
        <v>-100</v>
      </c>
    </row>
    <row r="726" spans="15:15">
      <c r="O726" s="2">
        <f>(Table13[[#This Row],[RRN]]-1)*100</f>
        <v>-100</v>
      </c>
    </row>
    <row r="727" spans="15:15">
      <c r="O727" s="2">
        <f>(Table13[[#This Row],[RRN]]-1)*100</f>
        <v>-100</v>
      </c>
    </row>
    <row r="728" spans="15:15">
      <c r="O728" s="2">
        <f>(Table13[[#This Row],[RRN]]-1)*100</f>
        <v>-100</v>
      </c>
    </row>
    <row r="729" spans="15:15">
      <c r="O729" s="2">
        <f>(Table13[[#This Row],[RRN]]-1)*100</f>
        <v>-100</v>
      </c>
    </row>
    <row r="730" spans="15:15">
      <c r="O730" s="2">
        <f>(Table13[[#This Row],[RRN]]-1)*100</f>
        <v>-100</v>
      </c>
    </row>
    <row r="731" spans="15:15">
      <c r="O731" s="2">
        <f>(Table13[[#This Row],[RRN]]-1)*100</f>
        <v>-100</v>
      </c>
    </row>
    <row r="732" spans="15:15">
      <c r="O732" s="2">
        <f>(Table13[[#This Row],[RRN]]-1)*100</f>
        <v>-100</v>
      </c>
    </row>
    <row r="733" spans="15:15">
      <c r="O733" s="2">
        <f>(Table13[[#This Row],[RRN]]-1)*100</f>
        <v>-100</v>
      </c>
    </row>
    <row r="734" spans="15:15">
      <c r="O734" s="2">
        <f>(Table13[[#This Row],[RRN]]-1)*100</f>
        <v>-100</v>
      </c>
    </row>
    <row r="735" spans="15:15">
      <c r="O735" s="2">
        <f>(Table13[[#This Row],[RRN]]-1)*100</f>
        <v>-100</v>
      </c>
    </row>
    <row r="736" spans="15:15">
      <c r="O736" s="2">
        <f>(Table13[[#This Row],[RRN]]-1)*100</f>
        <v>-100</v>
      </c>
    </row>
    <row r="737" spans="15:15">
      <c r="O737" s="2">
        <f>(Table13[[#This Row],[RRN]]-1)*100</f>
        <v>-100</v>
      </c>
    </row>
    <row r="738" spans="15:15">
      <c r="O738" s="2">
        <f>(Table13[[#This Row],[RRN]]-1)*100</f>
        <v>-100</v>
      </c>
    </row>
    <row r="739" spans="15:15">
      <c r="O739" s="2">
        <f>(Table13[[#This Row],[RRN]]-1)*100</f>
        <v>-100</v>
      </c>
    </row>
    <row r="740" spans="15:15">
      <c r="O740" s="2">
        <f>(Table13[[#This Row],[RRN]]-1)*100</f>
        <v>-100</v>
      </c>
    </row>
    <row r="741" spans="15:15">
      <c r="O741" s="2">
        <f>(Table13[[#This Row],[RRN]]-1)*100</f>
        <v>-100</v>
      </c>
    </row>
    <row r="742" spans="15:15">
      <c r="O742" s="2">
        <f>(Table13[[#This Row],[RRN]]-1)*100</f>
        <v>-100</v>
      </c>
    </row>
    <row r="743" spans="15:15">
      <c r="O743" s="2">
        <f>(Table13[[#This Row],[RRN]]-1)*100</f>
        <v>-100</v>
      </c>
    </row>
    <row r="744" spans="15:15">
      <c r="O744" s="2">
        <f>(Table13[[#This Row],[RRN]]-1)*100</f>
        <v>-100</v>
      </c>
    </row>
    <row r="745" spans="15:15">
      <c r="O745" s="2">
        <f>(Table13[[#This Row],[RRN]]-1)*100</f>
        <v>-100</v>
      </c>
    </row>
    <row r="746" spans="15:15">
      <c r="O746" s="2">
        <f>(Table13[[#This Row],[RRN]]-1)*100</f>
        <v>-100</v>
      </c>
    </row>
    <row r="747" spans="15:15">
      <c r="O747" s="2">
        <f>(Table13[[#This Row],[RRN]]-1)*100</f>
        <v>-100</v>
      </c>
    </row>
    <row r="748" spans="15:15">
      <c r="O748" s="2">
        <f>(Table13[[#This Row],[RRN]]-1)*100</f>
        <v>-100</v>
      </c>
    </row>
    <row r="749" spans="15:15">
      <c r="O749" s="2">
        <f>(Table13[[#This Row],[RRN]]-1)*100</f>
        <v>-100</v>
      </c>
    </row>
    <row r="750" spans="15:15">
      <c r="O750" s="2">
        <f>(Table13[[#This Row],[RRN]]-1)*100</f>
        <v>-100</v>
      </c>
    </row>
    <row r="751" spans="15:15">
      <c r="O751" s="2">
        <f>(Table13[[#This Row],[RRN]]-1)*100</f>
        <v>-100</v>
      </c>
    </row>
    <row r="752" spans="15:15">
      <c r="O752" s="2">
        <f>(Table13[[#This Row],[RRN]]-1)*100</f>
        <v>-100</v>
      </c>
    </row>
    <row r="753" spans="15:15">
      <c r="O753" s="2">
        <f>(Table13[[#This Row],[RRN]]-1)*100</f>
        <v>-100</v>
      </c>
    </row>
    <row r="754" spans="15:15">
      <c r="O754" s="2">
        <f>(Table13[[#This Row],[RRN]]-1)*100</f>
        <v>-100</v>
      </c>
    </row>
    <row r="755" spans="15:15">
      <c r="O755" s="2">
        <f>(Table13[[#This Row],[RRN]]-1)*100</f>
        <v>-100</v>
      </c>
    </row>
    <row r="756" spans="15:15">
      <c r="O756" s="2">
        <f>(Table13[[#This Row],[RRN]]-1)*100</f>
        <v>-100</v>
      </c>
    </row>
    <row r="757" spans="15:15">
      <c r="O757" s="2">
        <f>(Table13[[#This Row],[RRN]]-1)*100</f>
        <v>-100</v>
      </c>
    </row>
    <row r="758" spans="15:15">
      <c r="O758" s="2">
        <f>(Table13[[#This Row],[RRN]]-1)*100</f>
        <v>-100</v>
      </c>
    </row>
    <row r="759" spans="15:15">
      <c r="O759" s="2">
        <f>(Table13[[#This Row],[RRN]]-1)*100</f>
        <v>-100</v>
      </c>
    </row>
    <row r="760" spans="15:15">
      <c r="O760" s="2">
        <f>(Table13[[#This Row],[RRN]]-1)*100</f>
        <v>-100</v>
      </c>
    </row>
    <row r="761" spans="15:15">
      <c r="O761" s="2">
        <f>(Table13[[#This Row],[RRN]]-1)*100</f>
        <v>-100</v>
      </c>
    </row>
    <row r="762" spans="15:15">
      <c r="O762" s="2">
        <f>(Table13[[#This Row],[RRN]]-1)*100</f>
        <v>-100</v>
      </c>
    </row>
    <row r="763" spans="15:15">
      <c r="O763" s="2">
        <f>(Table13[[#This Row],[RRN]]-1)*100</f>
        <v>-100</v>
      </c>
    </row>
    <row r="764" spans="15:15">
      <c r="O764" s="2">
        <f>(Table13[[#This Row],[RRN]]-1)*100</f>
        <v>-100</v>
      </c>
    </row>
    <row r="765" spans="15:15">
      <c r="O765" s="2">
        <f>(Table13[[#This Row],[RRN]]-1)*100</f>
        <v>-100</v>
      </c>
    </row>
    <row r="766" spans="15:15">
      <c r="O766" s="2">
        <f>(Table13[[#This Row],[RRN]]-1)*100</f>
        <v>-100</v>
      </c>
    </row>
    <row r="767" spans="15:15">
      <c r="O767" s="2">
        <f>(Table13[[#This Row],[RRN]]-1)*100</f>
        <v>-100</v>
      </c>
    </row>
    <row r="768" spans="15:15">
      <c r="O768" s="2">
        <f>(Table13[[#This Row],[RRN]]-1)*100</f>
        <v>-100</v>
      </c>
    </row>
    <row r="769" spans="15:15">
      <c r="O769" s="2">
        <f>(Table13[[#This Row],[RRN]]-1)*100</f>
        <v>-100</v>
      </c>
    </row>
    <row r="770" spans="15:15">
      <c r="O770" s="2">
        <f>(Table13[[#This Row],[RRN]]-1)*100</f>
        <v>-100</v>
      </c>
    </row>
    <row r="771" spans="15:15">
      <c r="O771" s="2">
        <f>(Table13[[#This Row],[RRN]]-1)*100</f>
        <v>-100</v>
      </c>
    </row>
    <row r="772" spans="15:15">
      <c r="O772" s="2">
        <f>(Table13[[#This Row],[RRN]]-1)*100</f>
        <v>-100</v>
      </c>
    </row>
    <row r="773" spans="15:15">
      <c r="O773" s="2">
        <f>(Table13[[#This Row],[RRN]]-1)*100</f>
        <v>-100</v>
      </c>
    </row>
    <row r="774" spans="15:15">
      <c r="O774" s="2">
        <f>(Table13[[#This Row],[RRN]]-1)*100</f>
        <v>-100</v>
      </c>
    </row>
    <row r="775" spans="15:15">
      <c r="O775" s="2">
        <f>(Table13[[#This Row],[RRN]]-1)*100</f>
        <v>-100</v>
      </c>
    </row>
    <row r="776" spans="15:15">
      <c r="O776" s="2">
        <f>(Table13[[#This Row],[RRN]]-1)*100</f>
        <v>-100</v>
      </c>
    </row>
    <row r="777" spans="15:15">
      <c r="O777" s="2">
        <f>(Table13[[#This Row],[RRN]]-1)*100</f>
        <v>-100</v>
      </c>
    </row>
    <row r="778" spans="15:15">
      <c r="O778" s="2">
        <f>(Table13[[#This Row],[RRN]]-1)*100</f>
        <v>-100</v>
      </c>
    </row>
    <row r="779" spans="15:15">
      <c r="O779" s="2">
        <f>(Table13[[#This Row],[RRN]]-1)*100</f>
        <v>-100</v>
      </c>
    </row>
    <row r="780" spans="15:15">
      <c r="O780" s="2">
        <f>(Table13[[#This Row],[RRN]]-1)*100</f>
        <v>-100</v>
      </c>
    </row>
    <row r="781" spans="15:15">
      <c r="O781" s="2">
        <f>(Table13[[#This Row],[RRN]]-1)*100</f>
        <v>-100</v>
      </c>
    </row>
    <row r="782" spans="15:15">
      <c r="O782" s="2">
        <f>(Table13[[#This Row],[RRN]]-1)*100</f>
        <v>-100</v>
      </c>
    </row>
    <row r="783" spans="15:15">
      <c r="O783" s="2">
        <f>(Table13[[#This Row],[RRN]]-1)*100</f>
        <v>-100</v>
      </c>
    </row>
    <row r="784" spans="15:15">
      <c r="O784" s="2">
        <f>(Table13[[#This Row],[RRN]]-1)*100</f>
        <v>-100</v>
      </c>
    </row>
    <row r="785" spans="15:15">
      <c r="O785" s="2">
        <f>(Table13[[#This Row],[RRN]]-1)*100</f>
        <v>-100</v>
      </c>
    </row>
    <row r="786" spans="15:15">
      <c r="O786" s="2">
        <f>(Table13[[#This Row],[RRN]]-1)*100</f>
        <v>-100</v>
      </c>
    </row>
    <row r="787" spans="15:15">
      <c r="O787" s="2">
        <f>(Table13[[#This Row],[RRN]]-1)*100</f>
        <v>-100</v>
      </c>
    </row>
    <row r="788" spans="15:15">
      <c r="O788" s="2">
        <f>(Table13[[#This Row],[RRN]]-1)*100</f>
        <v>-100</v>
      </c>
    </row>
    <row r="789" spans="15:15">
      <c r="O789" s="2">
        <f>(Table13[[#This Row],[RRN]]-1)*100</f>
        <v>-100</v>
      </c>
    </row>
    <row r="790" spans="15:15">
      <c r="O790" s="2">
        <f>(Table13[[#This Row],[RRN]]-1)*100</f>
        <v>-100</v>
      </c>
    </row>
    <row r="791" spans="15:15">
      <c r="O791" s="2">
        <f>(Table13[[#This Row],[RRN]]-1)*100</f>
        <v>-100</v>
      </c>
    </row>
    <row r="792" spans="15:15">
      <c r="O792" s="2">
        <f>(Table13[[#This Row],[RRN]]-1)*100</f>
        <v>-100</v>
      </c>
    </row>
    <row r="793" spans="15:15">
      <c r="O793" s="2">
        <f>(Table13[[#This Row],[RRN]]-1)*100</f>
        <v>-100</v>
      </c>
    </row>
    <row r="794" spans="15:15">
      <c r="O794" s="2">
        <f>(Table13[[#This Row],[RRN]]-1)*100</f>
        <v>-100</v>
      </c>
    </row>
    <row r="795" spans="15:15">
      <c r="O795" s="2">
        <f>(Table13[[#This Row],[RRN]]-1)*100</f>
        <v>-100</v>
      </c>
    </row>
    <row r="796" spans="15:15">
      <c r="O796" s="2">
        <f>(Table13[[#This Row],[RRN]]-1)*100</f>
        <v>-100</v>
      </c>
    </row>
    <row r="797" spans="15:15">
      <c r="O797" s="2">
        <f>(Table13[[#This Row],[RRN]]-1)*100</f>
        <v>-100</v>
      </c>
    </row>
    <row r="798" spans="15:15">
      <c r="O798" s="2">
        <f>(Table13[[#This Row],[RRN]]-1)*100</f>
        <v>-100</v>
      </c>
    </row>
    <row r="799" spans="15:15">
      <c r="O799" s="2">
        <f>(Table13[[#This Row],[RRN]]-1)*100</f>
        <v>-100</v>
      </c>
    </row>
    <row r="800" spans="15:15">
      <c r="O800" s="2">
        <f>(Table13[[#This Row],[RRN]]-1)*100</f>
        <v>-100</v>
      </c>
    </row>
    <row r="801" spans="15:15">
      <c r="O801" s="2">
        <f>(Table13[[#This Row],[RRN]]-1)*100</f>
        <v>-100</v>
      </c>
    </row>
    <row r="802" spans="15:15">
      <c r="O802" s="2">
        <f>(Table13[[#This Row],[RRN]]-1)*100</f>
        <v>-100</v>
      </c>
    </row>
    <row r="803" spans="15:15">
      <c r="O803" s="2">
        <f>(Table13[[#This Row],[RRN]]-1)*100</f>
        <v>-100</v>
      </c>
    </row>
    <row r="804" spans="15:15">
      <c r="O804" s="2">
        <f>(Table13[[#This Row],[RRN]]-1)*100</f>
        <v>-100</v>
      </c>
    </row>
    <row r="805" spans="15:15">
      <c r="O805" s="2">
        <f>(Table13[[#This Row],[RRN]]-1)*100</f>
        <v>-100</v>
      </c>
    </row>
    <row r="806" spans="15:15">
      <c r="O806" s="2">
        <f>(Table13[[#This Row],[RRN]]-1)*100</f>
        <v>-100</v>
      </c>
    </row>
    <row r="807" spans="15:15">
      <c r="O807" s="2">
        <f>(Table13[[#This Row],[RRN]]-1)*100</f>
        <v>-100</v>
      </c>
    </row>
    <row r="808" spans="15:15">
      <c r="O808" s="2">
        <f>(Table13[[#This Row],[RRN]]-1)*100</f>
        <v>-100</v>
      </c>
    </row>
    <row r="809" spans="15:15">
      <c r="O809" s="2">
        <f>(Table13[[#This Row],[RRN]]-1)*100</f>
        <v>-100</v>
      </c>
    </row>
    <row r="810" spans="15:15">
      <c r="O810" s="2">
        <f>(Table13[[#This Row],[RRN]]-1)*100</f>
        <v>-100</v>
      </c>
    </row>
    <row r="811" spans="15:15">
      <c r="O811" s="2">
        <f>(Table13[[#This Row],[RRN]]-1)*100</f>
        <v>-100</v>
      </c>
    </row>
    <row r="812" spans="15:15">
      <c r="O812" s="2">
        <f>(Table13[[#This Row],[RRN]]-1)*100</f>
        <v>-100</v>
      </c>
    </row>
    <row r="813" spans="15:15">
      <c r="O813" s="2">
        <f>(Table13[[#This Row],[RRN]]-1)*100</f>
        <v>-100</v>
      </c>
    </row>
    <row r="814" spans="15:15">
      <c r="O814" s="2">
        <f>(Table13[[#This Row],[RRN]]-1)*100</f>
        <v>-100</v>
      </c>
    </row>
    <row r="815" spans="15:15">
      <c r="O815" s="2">
        <f>(Table13[[#This Row],[RRN]]-1)*100</f>
        <v>-100</v>
      </c>
    </row>
    <row r="816" spans="15:15">
      <c r="O816" s="2">
        <f>(Table13[[#This Row],[RRN]]-1)*100</f>
        <v>-100</v>
      </c>
    </row>
    <row r="817" spans="15:15">
      <c r="O817" s="2">
        <f>(Table13[[#This Row],[RRN]]-1)*100</f>
        <v>-100</v>
      </c>
    </row>
    <row r="818" spans="15:15">
      <c r="O818" s="2">
        <f>(Table13[[#This Row],[RRN]]-1)*100</f>
        <v>-100</v>
      </c>
    </row>
    <row r="819" spans="15:15">
      <c r="O819" s="2">
        <f>(Table13[[#This Row],[RRN]]-1)*100</f>
        <v>-100</v>
      </c>
    </row>
    <row r="820" spans="15:15">
      <c r="O820" s="2">
        <f>(Table13[[#This Row],[RRN]]-1)*100</f>
        <v>-100</v>
      </c>
    </row>
    <row r="821" spans="15:15">
      <c r="O821" s="2">
        <f>(Table13[[#This Row],[RRN]]-1)*100</f>
        <v>-100</v>
      </c>
    </row>
    <row r="822" spans="15:15">
      <c r="O822" s="2">
        <f>(Table13[[#This Row],[RRN]]-1)*100</f>
        <v>-100</v>
      </c>
    </row>
    <row r="823" spans="15:15">
      <c r="O823" s="2">
        <f>(Table13[[#This Row],[RRN]]-1)*100</f>
        <v>-100</v>
      </c>
    </row>
    <row r="824" spans="15:15">
      <c r="O824" s="2">
        <f>(Table13[[#This Row],[RRN]]-1)*100</f>
        <v>-100</v>
      </c>
    </row>
    <row r="825" spans="15:15">
      <c r="O825" s="2">
        <f>(Table13[[#This Row],[RRN]]-1)*100</f>
        <v>-100</v>
      </c>
    </row>
    <row r="826" spans="15:15">
      <c r="O826" s="2">
        <f>(Table13[[#This Row],[RRN]]-1)*100</f>
        <v>-100</v>
      </c>
    </row>
    <row r="827" spans="15:15">
      <c r="O827" s="2">
        <f>(Table13[[#This Row],[RRN]]-1)*100</f>
        <v>-100</v>
      </c>
    </row>
    <row r="828" spans="15:15">
      <c r="O828" s="2">
        <f>(Table13[[#This Row],[RRN]]-1)*100</f>
        <v>-100</v>
      </c>
    </row>
    <row r="829" spans="15:15">
      <c r="O829" s="2">
        <f>(Table13[[#This Row],[RRN]]-1)*100</f>
        <v>-100</v>
      </c>
    </row>
    <row r="830" spans="15:15">
      <c r="O830" s="2">
        <f>(Table13[[#This Row],[RRN]]-1)*100</f>
        <v>-100</v>
      </c>
    </row>
    <row r="831" spans="15:15">
      <c r="O831" s="2">
        <f>(Table13[[#This Row],[RRN]]-1)*100</f>
        <v>-100</v>
      </c>
    </row>
    <row r="832" spans="15:15">
      <c r="O832" s="2">
        <f>(Table13[[#This Row],[RRN]]-1)*100</f>
        <v>-100</v>
      </c>
    </row>
    <row r="833" spans="15:15">
      <c r="O833" s="2">
        <f>(Table13[[#This Row],[RRN]]-1)*100</f>
        <v>-100</v>
      </c>
    </row>
    <row r="834" spans="15:15">
      <c r="O834" s="2">
        <f>(Table13[[#This Row],[RRN]]-1)*100</f>
        <v>-100</v>
      </c>
    </row>
    <row r="835" spans="15:15">
      <c r="O835" s="2">
        <f>(Table13[[#This Row],[RRN]]-1)*100</f>
        <v>-100</v>
      </c>
    </row>
    <row r="836" spans="15:15">
      <c r="O836" s="2">
        <f>(Table13[[#This Row],[RRN]]-1)*100</f>
        <v>-100</v>
      </c>
    </row>
    <row r="837" spans="15:15">
      <c r="O837" s="2">
        <f>(Table13[[#This Row],[RRN]]-1)*100</f>
        <v>-100</v>
      </c>
    </row>
    <row r="838" spans="15:15">
      <c r="O838" s="2">
        <f>(Table13[[#This Row],[RRN]]-1)*100</f>
        <v>-100</v>
      </c>
    </row>
    <row r="839" spans="15:15">
      <c r="O839" s="2">
        <f>(Table13[[#This Row],[RRN]]-1)*100</f>
        <v>-100</v>
      </c>
    </row>
    <row r="840" spans="15:15">
      <c r="O840" s="2">
        <f>(Table13[[#This Row],[RRN]]-1)*100</f>
        <v>-100</v>
      </c>
    </row>
    <row r="841" spans="15:15">
      <c r="O841" s="2">
        <f>(Table13[[#This Row],[RRN]]-1)*100</f>
        <v>-100</v>
      </c>
    </row>
    <row r="842" spans="15:15">
      <c r="O842" s="2">
        <f>(Table13[[#This Row],[RRN]]-1)*100</f>
        <v>-100</v>
      </c>
    </row>
    <row r="843" spans="15:15">
      <c r="O843" s="2">
        <f>(Table13[[#This Row],[RRN]]-1)*100</f>
        <v>-100</v>
      </c>
    </row>
    <row r="844" spans="15:15">
      <c r="O844" s="2">
        <f>(Table13[[#This Row],[RRN]]-1)*100</f>
        <v>-100</v>
      </c>
    </row>
    <row r="845" spans="15:15">
      <c r="O845" s="2">
        <f>(Table13[[#This Row],[RRN]]-1)*100</f>
        <v>-100</v>
      </c>
    </row>
    <row r="846" spans="15:15">
      <c r="O846" s="2">
        <f>(Table13[[#This Row],[RRN]]-1)*100</f>
        <v>-100</v>
      </c>
    </row>
    <row r="847" spans="15:15">
      <c r="O847" s="2">
        <f>(Table13[[#This Row],[RRN]]-1)*100</f>
        <v>-100</v>
      </c>
    </row>
    <row r="848" spans="15:15">
      <c r="O848" s="2">
        <f>(Table13[[#This Row],[RRN]]-1)*100</f>
        <v>-100</v>
      </c>
    </row>
    <row r="849" spans="15:15">
      <c r="O849" s="2">
        <f>(Table13[[#This Row],[RRN]]-1)*100</f>
        <v>-100</v>
      </c>
    </row>
    <row r="850" spans="15:15">
      <c r="O850" s="2">
        <f>(Table13[[#This Row],[RRN]]-1)*100</f>
        <v>-100</v>
      </c>
    </row>
    <row r="851" spans="15:15">
      <c r="O851" s="2">
        <f>(Table13[[#This Row],[RRN]]-1)*100</f>
        <v>-100</v>
      </c>
    </row>
    <row r="852" spans="15:15">
      <c r="O852" s="2">
        <f>(Table13[[#This Row],[RRN]]-1)*100</f>
        <v>-100</v>
      </c>
    </row>
    <row r="853" spans="15:15">
      <c r="O853" s="2">
        <f>(Table13[[#This Row],[RRN]]-1)*100</f>
        <v>-100</v>
      </c>
    </row>
    <row r="854" spans="15:15">
      <c r="O854" s="2">
        <f>(Table13[[#This Row],[RRN]]-1)*100</f>
        <v>-100</v>
      </c>
    </row>
    <row r="855" spans="15:15">
      <c r="O855" s="2">
        <f>(Table13[[#This Row],[RRN]]-1)*100</f>
        <v>-100</v>
      </c>
    </row>
    <row r="856" spans="15:15">
      <c r="O856" s="2">
        <f>(Table13[[#This Row],[RRN]]-1)*100</f>
        <v>-100</v>
      </c>
    </row>
    <row r="857" spans="15:15">
      <c r="O857" s="2">
        <f>(Table13[[#This Row],[RRN]]-1)*100</f>
        <v>-100</v>
      </c>
    </row>
    <row r="858" spans="15:15">
      <c r="O858" s="2">
        <f>(Table13[[#This Row],[RRN]]-1)*100</f>
        <v>-100</v>
      </c>
    </row>
    <row r="859" spans="15:15">
      <c r="O859" s="2">
        <f>(Table13[[#This Row],[RRN]]-1)*100</f>
        <v>-100</v>
      </c>
    </row>
    <row r="860" spans="15:15">
      <c r="O860" s="2">
        <f>(Table13[[#This Row],[RRN]]-1)*100</f>
        <v>-100</v>
      </c>
    </row>
    <row r="861" spans="15:15">
      <c r="O861" s="2">
        <f>(Table13[[#This Row],[RRN]]-1)*100</f>
        <v>-100</v>
      </c>
    </row>
    <row r="862" spans="15:15">
      <c r="O862" s="2">
        <f>(Table13[[#This Row],[RRN]]-1)*100</f>
        <v>-100</v>
      </c>
    </row>
    <row r="863" spans="15:15">
      <c r="O863" s="2">
        <f>(Table13[[#This Row],[RRN]]-1)*100</f>
        <v>-100</v>
      </c>
    </row>
    <row r="864" spans="15:15">
      <c r="O864" s="2">
        <f>(Table13[[#This Row],[RRN]]-1)*100</f>
        <v>-100</v>
      </c>
    </row>
    <row r="865" spans="15:15">
      <c r="O865" s="2">
        <f>(Table13[[#This Row],[RRN]]-1)*100</f>
        <v>-100</v>
      </c>
    </row>
    <row r="866" spans="15:15">
      <c r="O866" s="2">
        <f>(Table13[[#This Row],[RRN]]-1)*100</f>
        <v>-100</v>
      </c>
    </row>
    <row r="867" spans="15:15">
      <c r="O867" s="2">
        <f>(Table13[[#This Row],[RRN]]-1)*100</f>
        <v>-100</v>
      </c>
    </row>
    <row r="868" spans="15:15">
      <c r="O868" s="2">
        <f>(Table13[[#This Row],[RRN]]-1)*100</f>
        <v>-100</v>
      </c>
    </row>
    <row r="869" spans="15:15">
      <c r="O869" s="2">
        <f>(Table13[[#This Row],[RRN]]-1)*100</f>
        <v>-100</v>
      </c>
    </row>
    <row r="870" spans="15:15">
      <c r="O870" s="2">
        <f>(Table13[[#This Row],[RRN]]-1)*100</f>
        <v>-100</v>
      </c>
    </row>
    <row r="871" spans="15:15">
      <c r="O871" s="2">
        <f>(Table13[[#This Row],[RRN]]-1)*100</f>
        <v>-100</v>
      </c>
    </row>
    <row r="872" spans="15:15">
      <c r="O872" s="2">
        <f>(Table13[[#This Row],[RRN]]-1)*100</f>
        <v>-100</v>
      </c>
    </row>
    <row r="873" spans="15:15">
      <c r="O873" s="2">
        <f>(Table13[[#This Row],[RRN]]-1)*100</f>
        <v>-100</v>
      </c>
    </row>
    <row r="874" spans="15:15">
      <c r="O874" s="2">
        <f>(Table13[[#This Row],[RRN]]-1)*100</f>
        <v>-100</v>
      </c>
    </row>
    <row r="875" spans="15:15">
      <c r="O875" s="2">
        <f>(Table13[[#This Row],[RRN]]-1)*100</f>
        <v>-100</v>
      </c>
    </row>
    <row r="876" spans="15:15">
      <c r="O876" s="2">
        <f>(Table13[[#This Row],[RRN]]-1)*100</f>
        <v>-100</v>
      </c>
    </row>
    <row r="877" spans="15:15">
      <c r="O877" s="2">
        <f>(Table13[[#This Row],[RRN]]-1)*100</f>
        <v>-100</v>
      </c>
    </row>
    <row r="878" spans="15:15">
      <c r="O878" s="2">
        <f>(Table13[[#This Row],[RRN]]-1)*100</f>
        <v>-100</v>
      </c>
    </row>
    <row r="879" spans="15:15">
      <c r="O879" s="2">
        <f>(Table13[[#This Row],[RRN]]-1)*100</f>
        <v>-100</v>
      </c>
    </row>
    <row r="880" spans="15:15">
      <c r="O880" s="2">
        <f>(Table13[[#This Row],[RRN]]-1)*100</f>
        <v>-100</v>
      </c>
    </row>
    <row r="881" spans="15:15">
      <c r="O881" s="2">
        <f>(Table13[[#This Row],[RRN]]-1)*100</f>
        <v>-100</v>
      </c>
    </row>
    <row r="882" spans="15:15">
      <c r="O882" s="2">
        <f>(Table13[[#This Row],[RRN]]-1)*100</f>
        <v>-100</v>
      </c>
    </row>
    <row r="883" spans="15:15">
      <c r="O883" s="2">
        <f>(Table13[[#This Row],[RRN]]-1)*100</f>
        <v>-100</v>
      </c>
    </row>
    <row r="884" spans="15:15">
      <c r="O884" s="2">
        <f>(Table13[[#This Row],[RRN]]-1)*100</f>
        <v>-100</v>
      </c>
    </row>
    <row r="885" spans="15:15">
      <c r="O885" s="2">
        <f>(Table13[[#This Row],[RRN]]-1)*100</f>
        <v>-100</v>
      </c>
    </row>
    <row r="886" spans="15:15">
      <c r="O886" s="2">
        <f>(Table13[[#This Row],[RRN]]-1)*100</f>
        <v>-100</v>
      </c>
    </row>
    <row r="887" spans="15:15">
      <c r="O887" s="2">
        <f>(Table13[[#This Row],[RRN]]-1)*100</f>
        <v>-100</v>
      </c>
    </row>
    <row r="888" spans="15:15">
      <c r="O888" s="2">
        <f>(Table13[[#This Row],[RRN]]-1)*100</f>
        <v>-100</v>
      </c>
    </row>
    <row r="889" spans="15:15">
      <c r="O889" s="2">
        <f>(Table13[[#This Row],[RRN]]-1)*100</f>
        <v>-100</v>
      </c>
    </row>
    <row r="890" spans="15:15">
      <c r="O890" s="2">
        <f>(Table13[[#This Row],[RRN]]-1)*100</f>
        <v>-100</v>
      </c>
    </row>
    <row r="891" spans="15:15">
      <c r="O891" s="2">
        <f>(Table13[[#This Row],[RRN]]-1)*100</f>
        <v>-100</v>
      </c>
    </row>
    <row r="892" spans="15:15">
      <c r="O892" s="2">
        <f>(Table13[[#This Row],[RRN]]-1)*100</f>
        <v>-100</v>
      </c>
    </row>
    <row r="893" spans="15:15">
      <c r="O893" s="2">
        <f>(Table13[[#This Row],[RRN]]-1)*100</f>
        <v>-100</v>
      </c>
    </row>
    <row r="894" spans="15:15">
      <c r="O894" s="2">
        <f>(Table13[[#This Row],[RRN]]-1)*100</f>
        <v>-100</v>
      </c>
    </row>
    <row r="895" spans="15:15">
      <c r="O895" s="2">
        <f>(Table13[[#This Row],[RRN]]-1)*100</f>
        <v>-100</v>
      </c>
    </row>
    <row r="896" spans="15:15">
      <c r="O896" s="2">
        <f>(Table13[[#This Row],[RRN]]-1)*100</f>
        <v>-100</v>
      </c>
    </row>
    <row r="897" spans="15:15">
      <c r="O897" s="2">
        <f>(Table13[[#This Row],[RRN]]-1)*100</f>
        <v>-100</v>
      </c>
    </row>
    <row r="898" spans="15:15">
      <c r="O898" s="2">
        <f>(Table13[[#This Row],[RRN]]-1)*100</f>
        <v>-100</v>
      </c>
    </row>
    <row r="899" spans="15:15">
      <c r="O899" s="2">
        <f>(Table13[[#This Row],[RRN]]-1)*100</f>
        <v>-100</v>
      </c>
    </row>
    <row r="900" spans="15:15">
      <c r="O900" s="2">
        <f>(Table13[[#This Row],[RRN]]-1)*100</f>
        <v>-100</v>
      </c>
    </row>
    <row r="901" spans="15:15">
      <c r="O901" s="2">
        <f>(Table13[[#This Row],[RRN]]-1)*100</f>
        <v>-100</v>
      </c>
    </row>
    <row r="902" spans="15:15">
      <c r="O902" s="2">
        <f>(Table13[[#This Row],[RRN]]-1)*100</f>
        <v>-100</v>
      </c>
    </row>
    <row r="903" spans="15:15">
      <c r="O903" s="2">
        <f>(Table13[[#This Row],[RRN]]-1)*100</f>
        <v>-100</v>
      </c>
    </row>
    <row r="904" spans="15:15">
      <c r="O904" s="2">
        <f>(Table13[[#This Row],[RRN]]-1)*100</f>
        <v>-100</v>
      </c>
    </row>
    <row r="905" spans="15:15">
      <c r="O905" s="2">
        <f>(Table13[[#This Row],[RRN]]-1)*100</f>
        <v>-100</v>
      </c>
    </row>
    <row r="906" spans="15:15">
      <c r="O906" s="2">
        <f>(Table13[[#This Row],[RRN]]-1)*100</f>
        <v>-100</v>
      </c>
    </row>
    <row r="907" spans="15:15">
      <c r="O907" s="2">
        <f>(Table13[[#This Row],[RRN]]-1)*100</f>
        <v>-100</v>
      </c>
    </row>
    <row r="908" spans="15:15">
      <c r="O908" s="2">
        <f>(Table13[[#This Row],[RRN]]-1)*100</f>
        <v>-100</v>
      </c>
    </row>
    <row r="909" spans="15:15">
      <c r="O909" s="2">
        <f>(Table13[[#This Row],[RRN]]-1)*100</f>
        <v>-100</v>
      </c>
    </row>
    <row r="910" spans="15:15">
      <c r="O910" s="2">
        <f>(Table13[[#This Row],[RRN]]-1)*100</f>
        <v>-100</v>
      </c>
    </row>
    <row r="911" spans="15:15">
      <c r="O911" s="2">
        <f>(Table13[[#This Row],[RRN]]-1)*100</f>
        <v>-100</v>
      </c>
    </row>
    <row r="912" spans="15:15">
      <c r="O912" s="2">
        <f>(Table13[[#This Row],[RRN]]-1)*100</f>
        <v>-100</v>
      </c>
    </row>
    <row r="913" spans="15:15">
      <c r="O913" s="2">
        <f>(Table13[[#This Row],[RRN]]-1)*100</f>
        <v>-100</v>
      </c>
    </row>
    <row r="914" spans="15:15">
      <c r="O914" s="2">
        <f>(Table13[[#This Row],[RRN]]-1)*100</f>
        <v>-100</v>
      </c>
    </row>
    <row r="915" spans="15:15">
      <c r="O915" s="2">
        <f>(Table13[[#This Row],[RRN]]-1)*100</f>
        <v>-100</v>
      </c>
    </row>
    <row r="916" spans="15:15">
      <c r="O916" s="2">
        <f>(Table13[[#This Row],[RRN]]-1)*100</f>
        <v>-100</v>
      </c>
    </row>
    <row r="917" spans="15:15">
      <c r="O917" s="2">
        <f>(Table13[[#This Row],[RRN]]-1)*100</f>
        <v>-100</v>
      </c>
    </row>
    <row r="918" spans="15:15">
      <c r="O918" s="2">
        <f>(Table13[[#This Row],[RRN]]-1)*100</f>
        <v>-100</v>
      </c>
    </row>
    <row r="919" spans="15:15">
      <c r="O919" s="2">
        <f>(Table13[[#This Row],[RRN]]-1)*100</f>
        <v>-100</v>
      </c>
    </row>
    <row r="920" spans="15:15">
      <c r="O920" s="2">
        <f>(Table13[[#This Row],[RRN]]-1)*100</f>
        <v>-100</v>
      </c>
    </row>
    <row r="921" spans="15:15">
      <c r="O921" s="2">
        <f>(Table13[[#This Row],[RRN]]-1)*100</f>
        <v>-100</v>
      </c>
    </row>
    <row r="922" spans="15:15">
      <c r="O922" s="2">
        <f>(Table13[[#This Row],[RRN]]-1)*100</f>
        <v>-100</v>
      </c>
    </row>
    <row r="923" spans="15:15">
      <c r="O923" s="2">
        <f>(Table13[[#This Row],[RRN]]-1)*100</f>
        <v>-100</v>
      </c>
    </row>
    <row r="924" spans="15:15">
      <c r="O924" s="2">
        <f>(Table13[[#This Row],[RRN]]-1)*100</f>
        <v>-100</v>
      </c>
    </row>
    <row r="925" spans="15:15">
      <c r="O925" s="2">
        <f>(Table13[[#This Row],[RRN]]-1)*100</f>
        <v>-100</v>
      </c>
    </row>
    <row r="926" spans="15:15">
      <c r="O926" s="2">
        <f>(Table13[[#This Row],[RRN]]-1)*100</f>
        <v>-100</v>
      </c>
    </row>
    <row r="927" spans="15:15">
      <c r="O927" s="2">
        <f>(Table13[[#This Row],[RRN]]-1)*100</f>
        <v>-100</v>
      </c>
    </row>
    <row r="928" spans="15:15">
      <c r="O928" s="2">
        <f>(Table13[[#This Row],[RRN]]-1)*100</f>
        <v>-100</v>
      </c>
    </row>
    <row r="929" spans="15:15">
      <c r="O929" s="2">
        <f>(Table13[[#This Row],[RRN]]-1)*100</f>
        <v>-100</v>
      </c>
    </row>
    <row r="930" spans="15:15">
      <c r="O930" s="2">
        <f>(Table13[[#This Row],[RRN]]-1)*100</f>
        <v>-100</v>
      </c>
    </row>
    <row r="931" spans="15:15">
      <c r="O931" s="2">
        <f>(Table13[[#This Row],[RRN]]-1)*100</f>
        <v>-100</v>
      </c>
    </row>
    <row r="932" spans="15:15">
      <c r="O932" s="2">
        <f>(Table13[[#This Row],[RRN]]-1)*100</f>
        <v>-100</v>
      </c>
    </row>
    <row r="933" spans="15:15">
      <c r="O933" s="2">
        <f>(Table13[[#This Row],[RRN]]-1)*100</f>
        <v>-100</v>
      </c>
    </row>
    <row r="934" spans="15:15">
      <c r="O934" s="2">
        <f>(Table13[[#This Row],[RRN]]-1)*100</f>
        <v>-100</v>
      </c>
    </row>
    <row r="935" spans="15:15">
      <c r="O935" s="2">
        <f>(Table13[[#This Row],[RRN]]-1)*100</f>
        <v>-100</v>
      </c>
    </row>
    <row r="936" spans="15:15">
      <c r="O936" s="2">
        <f>(Table13[[#This Row],[RRN]]-1)*100</f>
        <v>-100</v>
      </c>
    </row>
    <row r="937" spans="15:15">
      <c r="O937" s="2">
        <f>(Table13[[#This Row],[RRN]]-1)*100</f>
        <v>-100</v>
      </c>
    </row>
    <row r="938" spans="15:15">
      <c r="O938" s="2">
        <f>(Table13[[#This Row],[RRN]]-1)*100</f>
        <v>-100</v>
      </c>
    </row>
    <row r="939" spans="15:15">
      <c r="O939" s="2">
        <f>(Table13[[#This Row],[RRN]]-1)*100</f>
        <v>-100</v>
      </c>
    </row>
    <row r="940" spans="15:15">
      <c r="O940" s="2">
        <f>(Table13[[#This Row],[RRN]]-1)*100</f>
        <v>-100</v>
      </c>
    </row>
    <row r="941" spans="15:15">
      <c r="O941" s="2">
        <f>(Table13[[#This Row],[RRN]]-1)*100</f>
        <v>-100</v>
      </c>
    </row>
    <row r="942" spans="15:15">
      <c r="O942" s="2">
        <f>(Table13[[#This Row],[RRN]]-1)*100</f>
        <v>-100</v>
      </c>
    </row>
    <row r="943" spans="15:15">
      <c r="O943" s="2">
        <f>(Table13[[#This Row],[RRN]]-1)*100</f>
        <v>-100</v>
      </c>
    </row>
    <row r="944" spans="15:15">
      <c r="O944" s="2">
        <f>(Table13[[#This Row],[RRN]]-1)*100</f>
        <v>-100</v>
      </c>
    </row>
    <row r="945" spans="15:15">
      <c r="O945" s="2">
        <f>(Table13[[#This Row],[RRN]]-1)*100</f>
        <v>-100</v>
      </c>
    </row>
    <row r="946" spans="15:15">
      <c r="O946" s="2">
        <f>(Table13[[#This Row],[RRN]]-1)*100</f>
        <v>-100</v>
      </c>
    </row>
    <row r="947" spans="15:15">
      <c r="O947" s="2">
        <f>(Table13[[#This Row],[RRN]]-1)*100</f>
        <v>-100</v>
      </c>
    </row>
    <row r="948" spans="15:15">
      <c r="O948" s="2">
        <f>(Table13[[#This Row],[RRN]]-1)*100</f>
        <v>-100</v>
      </c>
    </row>
    <row r="949" spans="15:15">
      <c r="O949" s="2">
        <f>(Table13[[#This Row],[RRN]]-1)*100</f>
        <v>-100</v>
      </c>
    </row>
    <row r="950" spans="15:15">
      <c r="O950" s="2">
        <f>(Table13[[#This Row],[RRN]]-1)*100</f>
        <v>-100</v>
      </c>
    </row>
    <row r="951" spans="15:15">
      <c r="O951" s="2">
        <f>(Table13[[#This Row],[RRN]]-1)*100</f>
        <v>-100</v>
      </c>
    </row>
    <row r="952" spans="15:15">
      <c r="O952" s="2">
        <f>(Table13[[#This Row],[RRN]]-1)*100</f>
        <v>-100</v>
      </c>
    </row>
    <row r="953" spans="15:15">
      <c r="O953" s="2">
        <f>(Table13[[#This Row],[RRN]]-1)*100</f>
        <v>-100</v>
      </c>
    </row>
    <row r="954" spans="15:15">
      <c r="O954" s="2">
        <f>(Table13[[#This Row],[RRN]]-1)*100</f>
        <v>-100</v>
      </c>
    </row>
    <row r="955" spans="15:15">
      <c r="O955" s="2">
        <f>(Table13[[#This Row],[RRN]]-1)*100</f>
        <v>-100</v>
      </c>
    </row>
    <row r="956" spans="15:15">
      <c r="O956" s="2">
        <f>(Table13[[#This Row],[RRN]]-1)*100</f>
        <v>-100</v>
      </c>
    </row>
    <row r="957" spans="15:15">
      <c r="O957" s="2">
        <f>(Table13[[#This Row],[RRN]]-1)*100</f>
        <v>-100</v>
      </c>
    </row>
    <row r="958" spans="15:15">
      <c r="O958" s="2">
        <f>(Table13[[#This Row],[RRN]]-1)*100</f>
        <v>-100</v>
      </c>
    </row>
    <row r="959" spans="15:15">
      <c r="O959" s="2">
        <f>(Table13[[#This Row],[RRN]]-1)*100</f>
        <v>-100</v>
      </c>
    </row>
    <row r="960" spans="15:15">
      <c r="O960" s="2">
        <f>(Table13[[#This Row],[RRN]]-1)*100</f>
        <v>-100</v>
      </c>
    </row>
    <row r="961" spans="15:15">
      <c r="O961" s="2">
        <f>(Table13[[#This Row],[RRN]]-1)*100</f>
        <v>-100</v>
      </c>
    </row>
    <row r="962" spans="15:15">
      <c r="O962" s="2">
        <f>(Table13[[#This Row],[RRN]]-1)*100</f>
        <v>-100</v>
      </c>
    </row>
    <row r="963" spans="15:15">
      <c r="O963" s="2">
        <f>(Table13[[#This Row],[RRN]]-1)*100</f>
        <v>-100</v>
      </c>
    </row>
    <row r="964" spans="15:15">
      <c r="O964" s="2">
        <f>(Table13[[#This Row],[RRN]]-1)*100</f>
        <v>-100</v>
      </c>
    </row>
    <row r="965" spans="15:15">
      <c r="O965" s="2">
        <f>(Table13[[#This Row],[RRN]]-1)*100</f>
        <v>-100</v>
      </c>
    </row>
    <row r="966" spans="15:15">
      <c r="O966" s="2">
        <f>(Table13[[#This Row],[RRN]]-1)*100</f>
        <v>-100</v>
      </c>
    </row>
    <row r="967" spans="15:15">
      <c r="O967" s="2">
        <f>(Table13[[#This Row],[RRN]]-1)*100</f>
        <v>-100</v>
      </c>
    </row>
    <row r="968" spans="15:15">
      <c r="O968" s="2">
        <f>(Table13[[#This Row],[RRN]]-1)*100</f>
        <v>-100</v>
      </c>
    </row>
    <row r="969" spans="15:15">
      <c r="O969" s="2">
        <f>(Table13[[#This Row],[RRN]]-1)*100</f>
        <v>-100</v>
      </c>
    </row>
    <row r="970" spans="15:15">
      <c r="O970" s="2">
        <f>(Table13[[#This Row],[RRN]]-1)*100</f>
        <v>-100</v>
      </c>
    </row>
    <row r="971" spans="15:15">
      <c r="O971" s="2">
        <f>(Table13[[#This Row],[RRN]]-1)*100</f>
        <v>-100</v>
      </c>
    </row>
    <row r="972" spans="15:15">
      <c r="O972" s="2">
        <f>(Table13[[#This Row],[RRN]]-1)*100</f>
        <v>-100</v>
      </c>
    </row>
    <row r="973" spans="15:15">
      <c r="O973" s="2">
        <f>(Table13[[#This Row],[RRN]]-1)*100</f>
        <v>-100</v>
      </c>
    </row>
    <row r="974" spans="15:15">
      <c r="O974" s="2">
        <f>(Table13[[#This Row],[RRN]]-1)*100</f>
        <v>-100</v>
      </c>
    </row>
    <row r="975" spans="15:15">
      <c r="O975" s="2">
        <f>(Table13[[#This Row],[RRN]]-1)*100</f>
        <v>-100</v>
      </c>
    </row>
    <row r="976" spans="15:15">
      <c r="O976" s="2">
        <f>(Table13[[#This Row],[RRN]]-1)*100</f>
        <v>-100</v>
      </c>
    </row>
    <row r="977" spans="15:15">
      <c r="O977" s="2">
        <f>(Table13[[#This Row],[RRN]]-1)*100</f>
        <v>-100</v>
      </c>
    </row>
    <row r="978" spans="15:15">
      <c r="O978" s="2">
        <f>(Table13[[#This Row],[RRN]]-1)*100</f>
        <v>-100</v>
      </c>
    </row>
    <row r="979" spans="15:15">
      <c r="O979" s="2">
        <f>(Table13[[#This Row],[RRN]]-1)*100</f>
        <v>-100</v>
      </c>
    </row>
    <row r="980" spans="15:15">
      <c r="O980" s="2">
        <f>(Table13[[#This Row],[RRN]]-1)*100</f>
        <v>-100</v>
      </c>
    </row>
    <row r="981" spans="15:15">
      <c r="O981" s="2">
        <f>(Table13[[#This Row],[RRN]]-1)*100</f>
        <v>-100</v>
      </c>
    </row>
    <row r="982" spans="15:15">
      <c r="O982" s="2">
        <f>(Table13[[#This Row],[RRN]]-1)*100</f>
        <v>-100</v>
      </c>
    </row>
    <row r="983" spans="15:15">
      <c r="O983" s="2">
        <f>(Table13[[#This Row],[RRN]]-1)*100</f>
        <v>-100</v>
      </c>
    </row>
    <row r="984" spans="15:15">
      <c r="O984" s="2">
        <f>(Table13[[#This Row],[RRN]]-1)*100</f>
        <v>-100</v>
      </c>
    </row>
    <row r="985" spans="15:15">
      <c r="O985" s="2">
        <f>(Table13[[#This Row],[RRN]]-1)*100</f>
        <v>-100</v>
      </c>
    </row>
    <row r="986" spans="15:15">
      <c r="O986" s="2">
        <f>(Table13[[#This Row],[RRN]]-1)*100</f>
        <v>-100</v>
      </c>
    </row>
    <row r="987" spans="15:15">
      <c r="O987" s="2">
        <f>(Table13[[#This Row],[RRN]]-1)*100</f>
        <v>-100</v>
      </c>
    </row>
    <row r="988" spans="15:15">
      <c r="O988" s="2">
        <f>(Table13[[#This Row],[RRN]]-1)*100</f>
        <v>-100</v>
      </c>
    </row>
    <row r="989" spans="15:15">
      <c r="O989" s="2">
        <f>(Table13[[#This Row],[RRN]]-1)*100</f>
        <v>-100</v>
      </c>
    </row>
    <row r="990" spans="15:15">
      <c r="O990" s="2">
        <f>(Table13[[#This Row],[RRN]]-1)*100</f>
        <v>-100</v>
      </c>
    </row>
    <row r="991" spans="15:15">
      <c r="O991" s="2">
        <f>(Table13[[#This Row],[RRN]]-1)*100</f>
        <v>-100</v>
      </c>
    </row>
    <row r="992" spans="15:15">
      <c r="O992" s="2">
        <f>(Table13[[#This Row],[RRN]]-1)*100</f>
        <v>-100</v>
      </c>
    </row>
    <row r="993" spans="15:15">
      <c r="O993" s="2">
        <f>(Table13[[#This Row],[RRN]]-1)*100</f>
        <v>-100</v>
      </c>
    </row>
    <row r="994" spans="15:15">
      <c r="O994" s="2">
        <f>(Table13[[#This Row],[RRN]]-1)*100</f>
        <v>-100</v>
      </c>
    </row>
    <row r="995" spans="15:15">
      <c r="O995" s="2">
        <f>(Table13[[#This Row],[RRN]]-1)*100</f>
        <v>-100</v>
      </c>
    </row>
    <row r="996" spans="15:15">
      <c r="O996" s="2">
        <f>(Table13[[#This Row],[RRN]]-1)*100</f>
        <v>-100</v>
      </c>
    </row>
    <row r="997" spans="15:15">
      <c r="O997" s="2">
        <f>(Table13[[#This Row],[RRN]]-1)*100</f>
        <v>-100</v>
      </c>
    </row>
    <row r="998" spans="15:15">
      <c r="O998" s="2">
        <f>(Table13[[#This Row],[RRN]]-1)*100</f>
        <v>-100</v>
      </c>
    </row>
    <row r="999" spans="15:15">
      <c r="O999" s="2">
        <f>(Table13[[#This Row],[RRN]]-1)*100</f>
        <v>-100</v>
      </c>
    </row>
    <row r="1000" spans="15:15">
      <c r="O1000" s="2">
        <f>(Table13[[#This Row],[RRN]]-1)*100</f>
        <v>-100</v>
      </c>
    </row>
    <row r="1001" spans="15:15">
      <c r="O1001" s="2">
        <f>(Table13[[#This Row],[RRN]]-1)*100</f>
        <v>-100</v>
      </c>
    </row>
    <row r="1002" spans="15:15">
      <c r="O1002" s="2">
        <f>(Table13[[#This Row],[RRN]]-1)*100</f>
        <v>-100</v>
      </c>
    </row>
    <row r="1003" spans="15:15">
      <c r="O1003" s="2">
        <f>(Table13[[#This Row],[RRN]]-1)*100</f>
        <v>-100</v>
      </c>
    </row>
    <row r="1004" spans="15:15">
      <c r="O1004" s="2">
        <f>(Table13[[#This Row],[RRN]]-1)*100</f>
        <v>-100</v>
      </c>
    </row>
    <row r="1005" spans="15:15">
      <c r="O1005" s="2">
        <f>(Table13[[#This Row],[RRN]]-1)*100</f>
        <v>-100</v>
      </c>
    </row>
    <row r="1006" spans="15:15">
      <c r="O1006" s="2">
        <f>(Table13[[#This Row],[RRN]]-1)*100</f>
        <v>-100</v>
      </c>
    </row>
    <row r="1007" spans="15:15">
      <c r="O1007" s="2">
        <f>(Table13[[#This Row],[RRN]]-1)*100</f>
        <v>-100</v>
      </c>
    </row>
    <row r="1008" spans="15:15">
      <c r="O1008" s="2">
        <f>(Table13[[#This Row],[RRN]]-1)*100</f>
        <v>-100</v>
      </c>
    </row>
    <row r="1009" spans="15:15">
      <c r="O1009" s="2">
        <f>(Table13[[#This Row],[RRN]]-1)*100</f>
        <v>-100</v>
      </c>
    </row>
    <row r="1010" spans="15:15">
      <c r="O1010" s="2">
        <f>(Table13[[#This Row],[RRN]]-1)*100</f>
        <v>-100</v>
      </c>
    </row>
    <row r="1011" spans="15:15">
      <c r="O1011" s="2">
        <f>(Table13[[#This Row],[RRN]]-1)*100</f>
        <v>-100</v>
      </c>
    </row>
    <row r="1012" spans="15:15">
      <c r="O1012" s="2">
        <f>(Table13[[#This Row],[RRN]]-1)*100</f>
        <v>-100</v>
      </c>
    </row>
    <row r="1013" spans="15:15">
      <c r="O1013" s="2">
        <f>(Table13[[#This Row],[RRN]]-1)*100</f>
        <v>-100</v>
      </c>
    </row>
    <row r="1014" spans="15:15">
      <c r="O1014" s="2">
        <f>(Table13[[#This Row],[RRN]]-1)*100</f>
        <v>-100</v>
      </c>
    </row>
    <row r="1015" spans="15:15">
      <c r="O1015" s="2">
        <f>(Table13[[#This Row],[RRN]]-1)*100</f>
        <v>-100</v>
      </c>
    </row>
    <row r="1016" spans="15:15">
      <c r="O1016" s="2">
        <f>(Table13[[#This Row],[RRN]]-1)*100</f>
        <v>-100</v>
      </c>
    </row>
    <row r="1017" spans="15:15">
      <c r="O1017" s="2">
        <f>(Table13[[#This Row],[RRN]]-1)*100</f>
        <v>-100</v>
      </c>
    </row>
    <row r="1018" spans="15:15">
      <c r="O1018" s="2">
        <f>(Table13[[#This Row],[RRN]]-1)*100</f>
        <v>-100</v>
      </c>
    </row>
    <row r="1019" spans="15:15">
      <c r="O1019" s="2">
        <f>(Table13[[#This Row],[RRN]]-1)*100</f>
        <v>-100</v>
      </c>
    </row>
    <row r="1020" spans="15:15">
      <c r="O1020" s="2">
        <f>(Table13[[#This Row],[RRN]]-1)*100</f>
        <v>-100</v>
      </c>
    </row>
    <row r="1021" spans="15:15">
      <c r="O1021" s="2">
        <f>(Table13[[#This Row],[RRN]]-1)*100</f>
        <v>-100</v>
      </c>
    </row>
    <row r="1022" spans="15:15">
      <c r="O1022" s="2">
        <f>(Table13[[#This Row],[RRN]]-1)*100</f>
        <v>-100</v>
      </c>
    </row>
    <row r="1023" spans="15:15">
      <c r="O1023" s="2">
        <f>(Table13[[#This Row],[RRN]]-1)*100</f>
        <v>-100</v>
      </c>
    </row>
    <row r="1024" spans="15:15">
      <c r="O1024" s="2">
        <f>(Table13[[#This Row],[RRN]]-1)*100</f>
        <v>-100</v>
      </c>
    </row>
    <row r="1025" spans="15:15">
      <c r="O1025" s="2">
        <f>(Table13[[#This Row],[RRN]]-1)*100</f>
        <v>-100</v>
      </c>
    </row>
    <row r="1026" spans="15:15">
      <c r="O1026" s="2">
        <f>(Table13[[#This Row],[RRN]]-1)*100</f>
        <v>-100</v>
      </c>
    </row>
    <row r="1027" spans="15:15">
      <c r="O1027" s="2">
        <f>(Table13[[#This Row],[RRN]]-1)*100</f>
        <v>-100</v>
      </c>
    </row>
    <row r="1028" spans="15:15">
      <c r="O1028" s="2">
        <f>(Table13[[#This Row],[RRN]]-1)*100</f>
        <v>-100</v>
      </c>
    </row>
    <row r="1029" spans="15:15">
      <c r="O1029" s="2">
        <f>(Table13[[#This Row],[RRN]]-1)*100</f>
        <v>-100</v>
      </c>
    </row>
    <row r="1030" spans="15:15">
      <c r="O1030" s="2">
        <f>(Table13[[#This Row],[RRN]]-1)*100</f>
        <v>-100</v>
      </c>
    </row>
    <row r="1031" spans="15:15">
      <c r="O1031" s="2">
        <f>(Table13[[#This Row],[RRN]]-1)*100</f>
        <v>-100</v>
      </c>
    </row>
    <row r="1032" spans="15:15">
      <c r="O1032" s="2">
        <f>(Table13[[#This Row],[RRN]]-1)*100</f>
        <v>-100</v>
      </c>
    </row>
    <row r="1033" spans="15:15">
      <c r="O1033" s="2">
        <f>(Table13[[#This Row],[RRN]]-1)*100</f>
        <v>-100</v>
      </c>
    </row>
    <row r="1034" spans="15:15">
      <c r="O1034" s="2">
        <f>(Table13[[#This Row],[RRN]]-1)*100</f>
        <v>-100</v>
      </c>
    </row>
    <row r="1035" spans="15:15">
      <c r="O1035" s="2">
        <f>(Table13[[#This Row],[RRN]]-1)*100</f>
        <v>-100</v>
      </c>
    </row>
    <row r="1036" spans="15:15">
      <c r="O1036" s="2">
        <f>(Table13[[#This Row],[RRN]]-1)*100</f>
        <v>-100</v>
      </c>
    </row>
    <row r="1037" spans="15:15">
      <c r="O1037" s="2">
        <f>(Table13[[#This Row],[RRN]]-1)*100</f>
        <v>-100</v>
      </c>
    </row>
    <row r="1038" spans="15:15">
      <c r="O1038" s="2">
        <f>(Table13[[#This Row],[RRN]]-1)*100</f>
        <v>-100</v>
      </c>
    </row>
    <row r="1039" spans="15:15">
      <c r="O1039" s="2">
        <f>(Table13[[#This Row],[RRN]]-1)*100</f>
        <v>-100</v>
      </c>
    </row>
    <row r="1040" spans="15:15">
      <c r="O1040" s="2">
        <f>(Table13[[#This Row],[RRN]]-1)*100</f>
        <v>-100</v>
      </c>
    </row>
    <row r="1041" spans="15:15">
      <c r="O1041" s="2">
        <f>(Table13[[#This Row],[RRN]]-1)*100</f>
        <v>-100</v>
      </c>
    </row>
    <row r="1042" spans="15:15">
      <c r="O1042" s="2">
        <f>(Table13[[#This Row],[RRN]]-1)*100</f>
        <v>-100</v>
      </c>
    </row>
    <row r="1043" spans="15:15">
      <c r="O1043" s="2">
        <f>(Table13[[#This Row],[RRN]]-1)*100</f>
        <v>-100</v>
      </c>
    </row>
    <row r="1044" spans="15:15">
      <c r="O1044" s="2">
        <f>(Table13[[#This Row],[RRN]]-1)*100</f>
        <v>-100</v>
      </c>
    </row>
    <row r="1045" spans="15:15">
      <c r="O1045" s="2">
        <f>(Table13[[#This Row],[RRN]]-1)*100</f>
        <v>-100</v>
      </c>
    </row>
    <row r="1046" spans="15:15">
      <c r="O1046" s="2">
        <f>(Table13[[#This Row],[RRN]]-1)*100</f>
        <v>-100</v>
      </c>
    </row>
    <row r="1047" spans="15:15">
      <c r="O1047" s="2">
        <f>(Table13[[#This Row],[RRN]]-1)*100</f>
        <v>-100</v>
      </c>
    </row>
    <row r="1048" spans="15:15">
      <c r="O1048" s="2">
        <f>(Table13[[#This Row],[RRN]]-1)*100</f>
        <v>-100</v>
      </c>
    </row>
    <row r="1049" spans="15:15">
      <c r="O1049" s="2">
        <f>(Table13[[#This Row],[RRN]]-1)*100</f>
        <v>-100</v>
      </c>
    </row>
    <row r="1050" spans="15:15">
      <c r="O1050" s="2">
        <f>(Table13[[#This Row],[RRN]]-1)*100</f>
        <v>-100</v>
      </c>
    </row>
    <row r="1051" spans="15:15">
      <c r="O1051" s="2">
        <f>(Table13[[#This Row],[RRN]]-1)*100</f>
        <v>-100</v>
      </c>
    </row>
    <row r="1052" spans="15:15">
      <c r="O1052" s="2">
        <f>(Table13[[#This Row],[RRN]]-1)*100</f>
        <v>-100</v>
      </c>
    </row>
    <row r="1053" spans="15:15">
      <c r="O1053" s="2">
        <f>(Table13[[#This Row],[RRN]]-1)*100</f>
        <v>-100</v>
      </c>
    </row>
    <row r="1054" spans="15:15">
      <c r="O1054" s="2">
        <f>(Table13[[#This Row],[RRN]]-1)*100</f>
        <v>-100</v>
      </c>
    </row>
    <row r="1055" spans="15:15">
      <c r="O1055" s="2">
        <f>(Table13[[#This Row],[RRN]]-1)*100</f>
        <v>-100</v>
      </c>
    </row>
    <row r="1056" spans="15:15">
      <c r="O1056" s="2">
        <f>(Table13[[#This Row],[RRN]]-1)*100</f>
        <v>-100</v>
      </c>
    </row>
    <row r="1057" spans="15:15">
      <c r="O1057" s="2">
        <f>(Table13[[#This Row],[RRN]]-1)*100</f>
        <v>-100</v>
      </c>
    </row>
    <row r="1058" spans="15:15">
      <c r="O1058" s="2">
        <f>(Table13[[#This Row],[RRN]]-1)*100</f>
        <v>-100</v>
      </c>
    </row>
    <row r="1059" spans="15:15">
      <c r="O1059" s="2">
        <f>(Table13[[#This Row],[RRN]]-1)*100</f>
        <v>-100</v>
      </c>
    </row>
    <row r="1060" spans="15:15">
      <c r="O1060" s="2">
        <f>(Table13[[#This Row],[RRN]]-1)*100</f>
        <v>-100</v>
      </c>
    </row>
    <row r="1061" spans="15:15">
      <c r="O1061" s="2">
        <f>(Table13[[#This Row],[RRN]]-1)*100</f>
        <v>-100</v>
      </c>
    </row>
    <row r="1062" spans="15:15">
      <c r="O1062" s="2">
        <f>(Table13[[#This Row],[RRN]]-1)*100</f>
        <v>-100</v>
      </c>
    </row>
    <row r="1063" spans="15:15">
      <c r="O1063" s="2">
        <f>(Table13[[#This Row],[RRN]]-1)*100</f>
        <v>-100</v>
      </c>
    </row>
    <row r="1064" spans="15:15">
      <c r="O1064" s="2">
        <f>(Table13[[#This Row],[RRN]]-1)*100</f>
        <v>-100</v>
      </c>
    </row>
    <row r="1065" spans="15:15">
      <c r="O1065" s="2">
        <f>(Table13[[#This Row],[RRN]]-1)*100</f>
        <v>-100</v>
      </c>
    </row>
    <row r="1066" spans="15:15">
      <c r="O1066" s="2">
        <f>(Table13[[#This Row],[RRN]]-1)*100</f>
        <v>-100</v>
      </c>
    </row>
    <row r="1067" spans="15:15">
      <c r="O1067" s="2">
        <f>(Table13[[#This Row],[RRN]]-1)*100</f>
        <v>-100</v>
      </c>
    </row>
    <row r="1068" spans="15:15">
      <c r="O1068" s="2">
        <f>(Table13[[#This Row],[RRN]]-1)*100</f>
        <v>-100</v>
      </c>
    </row>
    <row r="1069" spans="15:15">
      <c r="O1069" s="2">
        <f>(Table13[[#This Row],[RRN]]-1)*100</f>
        <v>-100</v>
      </c>
    </row>
    <row r="1070" spans="15:15">
      <c r="O1070" s="2">
        <f>(Table13[[#This Row],[RRN]]-1)*100</f>
        <v>-100</v>
      </c>
    </row>
    <row r="1071" spans="15:15">
      <c r="O1071" s="2">
        <f>(Table13[[#This Row],[RRN]]-1)*100</f>
        <v>-100</v>
      </c>
    </row>
    <row r="1072" spans="15:15">
      <c r="O1072" s="2">
        <f>(Table13[[#This Row],[RRN]]-1)*100</f>
        <v>-100</v>
      </c>
    </row>
    <row r="1073" spans="15:15">
      <c r="O1073" s="2">
        <f>(Table13[[#This Row],[RRN]]-1)*100</f>
        <v>-100</v>
      </c>
    </row>
    <row r="1074" spans="15:15">
      <c r="O1074" s="2">
        <f>(Table13[[#This Row],[RRN]]-1)*100</f>
        <v>-100</v>
      </c>
    </row>
    <row r="1075" spans="15:15">
      <c r="O1075" s="2">
        <f>(Table13[[#This Row],[RRN]]-1)*100</f>
        <v>-100</v>
      </c>
    </row>
    <row r="1076" spans="15:15">
      <c r="O1076" s="2">
        <f>(Table13[[#This Row],[RRN]]-1)*100</f>
        <v>-100</v>
      </c>
    </row>
    <row r="1077" spans="15:15">
      <c r="O1077" s="2">
        <f>(Table13[[#This Row],[RRN]]-1)*100</f>
        <v>-100</v>
      </c>
    </row>
    <row r="1078" spans="15:15">
      <c r="O1078" s="2">
        <f>(Table13[[#This Row],[RRN]]-1)*100</f>
        <v>-100</v>
      </c>
    </row>
    <row r="1079" spans="15:15">
      <c r="O1079" s="2">
        <f>(Table13[[#This Row],[RRN]]-1)*100</f>
        <v>-100</v>
      </c>
    </row>
    <row r="1080" spans="15:15">
      <c r="O1080" s="2">
        <f>(Table13[[#This Row],[RRN]]-1)*100</f>
        <v>-100</v>
      </c>
    </row>
    <row r="1081" spans="15:15">
      <c r="O1081" s="2">
        <f>(Table13[[#This Row],[RRN]]-1)*100</f>
        <v>-100</v>
      </c>
    </row>
    <row r="1082" spans="15:15">
      <c r="O1082" s="2">
        <f>(Table13[[#This Row],[RRN]]-1)*100</f>
        <v>-100</v>
      </c>
    </row>
    <row r="1083" spans="15:15">
      <c r="O1083" s="2">
        <f>(Table13[[#This Row],[RRN]]-1)*100</f>
        <v>-100</v>
      </c>
    </row>
    <row r="1084" spans="15:15">
      <c r="O1084" s="2">
        <f>(Table13[[#This Row],[RRN]]-1)*100</f>
        <v>-100</v>
      </c>
    </row>
    <row r="1085" spans="15:15">
      <c r="O1085" s="2">
        <f>(Table13[[#This Row],[RRN]]-1)*100</f>
        <v>-100</v>
      </c>
    </row>
    <row r="1086" spans="15:15">
      <c r="O1086" s="2">
        <f>(Table13[[#This Row],[RRN]]-1)*100</f>
        <v>-100</v>
      </c>
    </row>
    <row r="1087" spans="15:15">
      <c r="O1087" s="2">
        <f>(Table13[[#This Row],[RRN]]-1)*100</f>
        <v>-100</v>
      </c>
    </row>
    <row r="1088" spans="15:15">
      <c r="O1088" s="2">
        <f>(Table13[[#This Row],[RRN]]-1)*100</f>
        <v>-100</v>
      </c>
    </row>
    <row r="1089" spans="15:15">
      <c r="O1089" s="2">
        <f>(Table13[[#This Row],[RRN]]-1)*100</f>
        <v>-100</v>
      </c>
    </row>
    <row r="1090" spans="15:15">
      <c r="O1090" s="2">
        <f>(Table13[[#This Row],[RRN]]-1)*100</f>
        <v>-100</v>
      </c>
    </row>
    <row r="1091" spans="15:15">
      <c r="O1091" s="2">
        <f>(Table13[[#This Row],[RRN]]-1)*100</f>
        <v>-100</v>
      </c>
    </row>
    <row r="1092" spans="15:15">
      <c r="O1092" s="2">
        <f>(Table13[[#This Row],[RRN]]-1)*100</f>
        <v>-100</v>
      </c>
    </row>
    <row r="1093" spans="15:15">
      <c r="O1093" s="2">
        <f>(Table13[[#This Row],[RRN]]-1)*100</f>
        <v>-100</v>
      </c>
    </row>
    <row r="1094" spans="15:15">
      <c r="O1094" s="2">
        <f>(Table13[[#This Row],[RRN]]-1)*100</f>
        <v>-100</v>
      </c>
    </row>
    <row r="1095" spans="15:15">
      <c r="O1095" s="2">
        <f>(Table13[[#This Row],[RRN]]-1)*100</f>
        <v>-100</v>
      </c>
    </row>
    <row r="1096" spans="15:15">
      <c r="O1096" s="2">
        <f>(Table13[[#This Row],[RRN]]-1)*100</f>
        <v>-100</v>
      </c>
    </row>
    <row r="1097" spans="15:15">
      <c r="O1097" s="2">
        <f>(Table13[[#This Row],[RRN]]-1)*100</f>
        <v>-100</v>
      </c>
    </row>
    <row r="1098" spans="15:15">
      <c r="O1098" s="2">
        <f>(Table13[[#This Row],[RRN]]-1)*100</f>
        <v>-100</v>
      </c>
    </row>
    <row r="1099" spans="15:15">
      <c r="O1099" s="2">
        <f>(Table13[[#This Row],[RRN]]-1)*100</f>
        <v>-100</v>
      </c>
    </row>
    <row r="1100" spans="15:15">
      <c r="O1100" s="2">
        <f>(Table13[[#This Row],[RRN]]-1)*100</f>
        <v>-100</v>
      </c>
    </row>
    <row r="1101" spans="15:15">
      <c r="O1101" s="2">
        <f>(Table13[[#This Row],[RRN]]-1)*100</f>
        <v>-100</v>
      </c>
    </row>
    <row r="1102" spans="15:15">
      <c r="O1102" s="2">
        <f>(Table13[[#This Row],[RRN]]-1)*100</f>
        <v>-100</v>
      </c>
    </row>
    <row r="1103" spans="15:15">
      <c r="O1103" s="2">
        <f>(Table13[[#This Row],[RRN]]-1)*100</f>
        <v>-100</v>
      </c>
    </row>
    <row r="1104" spans="15:15">
      <c r="O1104" s="2">
        <f>(Table13[[#This Row],[RRN]]-1)*100</f>
        <v>-100</v>
      </c>
    </row>
    <row r="1105" spans="15:15">
      <c r="O1105" s="2">
        <f>(Table13[[#This Row],[RRN]]-1)*100</f>
        <v>-100</v>
      </c>
    </row>
    <row r="1106" spans="15:15">
      <c r="O1106" s="2">
        <f>(Table13[[#This Row],[RRN]]-1)*100</f>
        <v>-100</v>
      </c>
    </row>
    <row r="1107" spans="15:15">
      <c r="O1107" s="2">
        <f>(Table13[[#This Row],[RRN]]-1)*100</f>
        <v>-100</v>
      </c>
    </row>
    <row r="1108" spans="15:15">
      <c r="O1108" s="2">
        <f>(Table13[[#This Row],[RRN]]-1)*100</f>
        <v>-100</v>
      </c>
    </row>
    <row r="1109" spans="15:15">
      <c r="O1109" s="2">
        <f>(Table13[[#This Row],[RRN]]-1)*100</f>
        <v>-100</v>
      </c>
    </row>
    <row r="1110" spans="15:15">
      <c r="O1110" s="2">
        <f>(Table13[[#This Row],[RRN]]-1)*100</f>
        <v>-100</v>
      </c>
    </row>
    <row r="1111" spans="15:15">
      <c r="O1111" s="2">
        <f>(Table13[[#This Row],[RRN]]-1)*100</f>
        <v>-100</v>
      </c>
    </row>
    <row r="1112" spans="15:15">
      <c r="O1112" s="2">
        <f>(Table13[[#This Row],[RRN]]-1)*100</f>
        <v>-100</v>
      </c>
    </row>
    <row r="1113" spans="15:15">
      <c r="O1113" s="2">
        <f>(Table13[[#This Row],[RRN]]-1)*100</f>
        <v>-100</v>
      </c>
    </row>
    <row r="1114" spans="15:15">
      <c r="O1114" s="2">
        <f>(Table13[[#This Row],[RRN]]-1)*100</f>
        <v>-100</v>
      </c>
    </row>
    <row r="1115" spans="15:15">
      <c r="O1115" s="2">
        <f>(Table13[[#This Row],[RRN]]-1)*100</f>
        <v>-100</v>
      </c>
    </row>
    <row r="1116" spans="15:15">
      <c r="O1116" s="2">
        <f>(Table13[[#This Row],[RRN]]-1)*100</f>
        <v>-100</v>
      </c>
    </row>
    <row r="1117" spans="15:15">
      <c r="O1117" s="2">
        <f>(Table13[[#This Row],[RRN]]-1)*100</f>
        <v>-100</v>
      </c>
    </row>
    <row r="1118" spans="15:15">
      <c r="O1118" s="2">
        <f>(Table13[[#This Row],[RRN]]-1)*100</f>
        <v>-100</v>
      </c>
    </row>
    <row r="1119" spans="15:15">
      <c r="O1119" s="2">
        <f>(Table13[[#This Row],[RRN]]-1)*100</f>
        <v>-100</v>
      </c>
    </row>
    <row r="1120" spans="15:15">
      <c r="O1120" s="2">
        <f>(Table13[[#This Row],[RRN]]-1)*100</f>
        <v>-100</v>
      </c>
    </row>
    <row r="1121" spans="15:15">
      <c r="O1121" s="2">
        <f>(Table13[[#This Row],[RRN]]-1)*100</f>
        <v>-100</v>
      </c>
    </row>
    <row r="1122" spans="15:15">
      <c r="O1122" s="2">
        <f>(Table13[[#This Row],[RRN]]-1)*100</f>
        <v>-100</v>
      </c>
    </row>
    <row r="1123" spans="15:15">
      <c r="O1123" s="2">
        <f>(Table13[[#This Row],[RRN]]-1)*100</f>
        <v>-100</v>
      </c>
    </row>
    <row r="1124" spans="15:15">
      <c r="O1124" s="2">
        <f>(Table13[[#This Row],[RRN]]-1)*100</f>
        <v>-100</v>
      </c>
    </row>
    <row r="1125" spans="15:15">
      <c r="O1125" s="2">
        <f>(Table13[[#This Row],[RRN]]-1)*100</f>
        <v>-100</v>
      </c>
    </row>
    <row r="1126" spans="15:15">
      <c r="O1126" s="2">
        <f>(Table13[[#This Row],[RRN]]-1)*100</f>
        <v>-100</v>
      </c>
    </row>
    <row r="1127" spans="15:15">
      <c r="O1127" s="2">
        <f>(Table13[[#This Row],[RRN]]-1)*100</f>
        <v>-100</v>
      </c>
    </row>
    <row r="1128" spans="15:15">
      <c r="O1128" s="2">
        <f>(Table13[[#This Row],[RRN]]-1)*100</f>
        <v>-100</v>
      </c>
    </row>
    <row r="1129" spans="15:15">
      <c r="O1129" s="2">
        <f>(Table13[[#This Row],[RRN]]-1)*100</f>
        <v>-100</v>
      </c>
    </row>
    <row r="1130" spans="15:15">
      <c r="O1130" s="2">
        <f>(Table13[[#This Row],[RRN]]-1)*100</f>
        <v>-100</v>
      </c>
    </row>
    <row r="1131" spans="15:15">
      <c r="O1131" s="2">
        <f>(Table13[[#This Row],[RRN]]-1)*100</f>
        <v>-100</v>
      </c>
    </row>
    <row r="1132" spans="15:15">
      <c r="O1132" s="2">
        <f>(Table13[[#This Row],[RRN]]-1)*100</f>
        <v>-100</v>
      </c>
    </row>
    <row r="1133" spans="15:15">
      <c r="O1133" s="2">
        <f>(Table13[[#This Row],[RRN]]-1)*100</f>
        <v>-100</v>
      </c>
    </row>
    <row r="1134" spans="15:15">
      <c r="O1134" s="2">
        <f>(Table13[[#This Row],[RRN]]-1)*100</f>
        <v>-100</v>
      </c>
    </row>
    <row r="1135" spans="15:15">
      <c r="O1135" s="2">
        <f>(Table13[[#This Row],[RRN]]-1)*100</f>
        <v>-100</v>
      </c>
    </row>
    <row r="1136" spans="15:15">
      <c r="O1136" s="2">
        <f>(Table13[[#This Row],[RRN]]-1)*100</f>
        <v>-100</v>
      </c>
    </row>
    <row r="1137" spans="15:15">
      <c r="O1137" s="2">
        <f>(Table13[[#This Row],[RRN]]-1)*100</f>
        <v>-100</v>
      </c>
    </row>
    <row r="1138" spans="15:15">
      <c r="O1138" s="2">
        <f>(Table13[[#This Row],[RRN]]-1)*100</f>
        <v>-100</v>
      </c>
    </row>
    <row r="1139" spans="15:15">
      <c r="O1139" s="2">
        <f>(Table13[[#This Row],[RRN]]-1)*100</f>
        <v>-100</v>
      </c>
    </row>
    <row r="1140" spans="15:15">
      <c r="O1140" s="2">
        <f>(Table13[[#This Row],[RRN]]-1)*100</f>
        <v>-100</v>
      </c>
    </row>
    <row r="1141" spans="15:15">
      <c r="O1141" s="2">
        <f>(Table13[[#This Row],[RRN]]-1)*100</f>
        <v>-100</v>
      </c>
    </row>
    <row r="1142" spans="15:15">
      <c r="O1142" s="2">
        <f>(Table13[[#This Row],[RRN]]-1)*100</f>
        <v>-100</v>
      </c>
    </row>
    <row r="1143" spans="15:15">
      <c r="O1143" s="2">
        <f>(Table13[[#This Row],[RRN]]-1)*100</f>
        <v>-100</v>
      </c>
    </row>
    <row r="1144" spans="15:15">
      <c r="O1144" s="2">
        <f>(Table13[[#This Row],[RRN]]-1)*100</f>
        <v>-100</v>
      </c>
    </row>
    <row r="1145" spans="15:15">
      <c r="O1145" s="2">
        <f>(Table13[[#This Row],[RRN]]-1)*100</f>
        <v>-100</v>
      </c>
    </row>
    <row r="1146" spans="15:15">
      <c r="O1146" s="2">
        <f>(Table13[[#This Row],[RRN]]-1)*100</f>
        <v>-100</v>
      </c>
    </row>
    <row r="1147" spans="15:15">
      <c r="O1147" s="2">
        <f>(Table13[[#This Row],[RRN]]-1)*100</f>
        <v>-100</v>
      </c>
    </row>
    <row r="1148" spans="15:15">
      <c r="O1148" s="2">
        <f>(Table13[[#This Row],[RRN]]-1)*100</f>
        <v>-100</v>
      </c>
    </row>
    <row r="1149" spans="15:15">
      <c r="O1149" s="2">
        <f>(Table13[[#This Row],[RRN]]-1)*100</f>
        <v>-100</v>
      </c>
    </row>
    <row r="1150" spans="15:15">
      <c r="O1150" s="2">
        <f>(Table13[[#This Row],[RRN]]-1)*100</f>
        <v>-100</v>
      </c>
    </row>
    <row r="1151" spans="15:15">
      <c r="O1151" s="2">
        <f>(Table13[[#This Row],[RRN]]-1)*100</f>
        <v>-100</v>
      </c>
    </row>
    <row r="1152" spans="15:15">
      <c r="O1152" s="2">
        <f>(Table13[[#This Row],[RRN]]-1)*100</f>
        <v>-100</v>
      </c>
    </row>
    <row r="1153" spans="15:15">
      <c r="O1153" s="2">
        <f>(Table13[[#This Row],[RRN]]-1)*100</f>
        <v>-100</v>
      </c>
    </row>
    <row r="1154" spans="15:15">
      <c r="O1154" s="2">
        <f>(Table13[[#This Row],[RRN]]-1)*100</f>
        <v>-100</v>
      </c>
    </row>
    <row r="1155" spans="15:15">
      <c r="O1155" s="2">
        <f>(Table13[[#This Row],[RRN]]-1)*100</f>
        <v>-100</v>
      </c>
    </row>
    <row r="1156" spans="15:15">
      <c r="O1156" s="2">
        <f>(Table13[[#This Row],[RRN]]-1)*100</f>
        <v>-100</v>
      </c>
    </row>
    <row r="1157" spans="15:15">
      <c r="O1157" s="2">
        <f>(Table13[[#This Row],[RRN]]-1)*100</f>
        <v>-100</v>
      </c>
    </row>
    <row r="1158" spans="15:15">
      <c r="O1158" s="2">
        <f>(Table13[[#This Row],[RRN]]-1)*100</f>
        <v>-100</v>
      </c>
    </row>
    <row r="1159" spans="15:15">
      <c r="O1159" s="2">
        <f>(Table13[[#This Row],[RRN]]-1)*100</f>
        <v>-100</v>
      </c>
    </row>
    <row r="1160" spans="15:15">
      <c r="O1160" s="2">
        <f>(Table13[[#This Row],[RRN]]-1)*100</f>
        <v>-100</v>
      </c>
    </row>
    <row r="1161" spans="15:15">
      <c r="O1161" s="2">
        <f>(Table13[[#This Row],[RRN]]-1)*100</f>
        <v>-100</v>
      </c>
    </row>
    <row r="1162" spans="15:15">
      <c r="O1162" s="2">
        <f>(Table13[[#This Row],[RRN]]-1)*100</f>
        <v>-100</v>
      </c>
    </row>
    <row r="1163" spans="15:15">
      <c r="O1163" s="2">
        <f>(Table13[[#This Row],[RRN]]-1)*100</f>
        <v>-100</v>
      </c>
    </row>
    <row r="1164" spans="15:15">
      <c r="O1164" s="2">
        <f>(Table13[[#This Row],[RRN]]-1)*100</f>
        <v>-100</v>
      </c>
    </row>
    <row r="1165" spans="15:15">
      <c r="O1165" s="2">
        <f>(Table13[[#This Row],[RRN]]-1)*100</f>
        <v>-100</v>
      </c>
    </row>
    <row r="1166" spans="15:15">
      <c r="O1166" s="2">
        <f>(Table13[[#This Row],[RRN]]-1)*100</f>
        <v>-100</v>
      </c>
    </row>
    <row r="1167" spans="15:15">
      <c r="O1167" s="2">
        <f>(Table13[[#This Row],[RRN]]-1)*100</f>
        <v>-100</v>
      </c>
    </row>
    <row r="1168" spans="15:15">
      <c r="O1168" s="2">
        <f>(Table13[[#This Row],[RRN]]-1)*100</f>
        <v>-100</v>
      </c>
    </row>
    <row r="1169" spans="15:15">
      <c r="O1169" s="2">
        <f>(Table13[[#This Row],[RRN]]-1)*100</f>
        <v>-100</v>
      </c>
    </row>
    <row r="1170" spans="15:15">
      <c r="O1170" s="2">
        <f>(Table13[[#This Row],[RRN]]-1)*100</f>
        <v>-100</v>
      </c>
    </row>
    <row r="1171" spans="15:15">
      <c r="O1171" s="2">
        <f>(Table13[[#This Row],[RRN]]-1)*100</f>
        <v>-100</v>
      </c>
    </row>
    <row r="1172" spans="15:15">
      <c r="O1172" s="2">
        <f>(Table13[[#This Row],[RRN]]-1)*100</f>
        <v>-100</v>
      </c>
    </row>
    <row r="1173" spans="15:15">
      <c r="O1173" s="2">
        <f>(Table13[[#This Row],[RRN]]-1)*100</f>
        <v>-100</v>
      </c>
    </row>
    <row r="1174" spans="15:15">
      <c r="O1174" s="2">
        <f>(Table13[[#This Row],[RRN]]-1)*100</f>
        <v>-100</v>
      </c>
    </row>
    <row r="1175" spans="15:15">
      <c r="O1175" s="2">
        <f>(Table13[[#This Row],[RRN]]-1)*100</f>
        <v>-100</v>
      </c>
    </row>
    <row r="1176" spans="15:15">
      <c r="O1176" s="2">
        <f>(Table13[[#This Row],[RRN]]-1)*100</f>
        <v>-100</v>
      </c>
    </row>
    <row r="1177" spans="15:15">
      <c r="O1177" s="2">
        <f>(Table13[[#This Row],[RRN]]-1)*100</f>
        <v>-100</v>
      </c>
    </row>
    <row r="1178" spans="15:15">
      <c r="O1178" s="2">
        <f>(Table13[[#This Row],[RRN]]-1)*100</f>
        <v>-100</v>
      </c>
    </row>
    <row r="1179" spans="15:15">
      <c r="O1179" s="2">
        <f>(Table13[[#This Row],[RRN]]-1)*100</f>
        <v>-100</v>
      </c>
    </row>
    <row r="1180" spans="15:15">
      <c r="O1180" s="2">
        <f>(Table13[[#This Row],[RRN]]-1)*100</f>
        <v>-100</v>
      </c>
    </row>
    <row r="1181" spans="15:15">
      <c r="O1181" s="2">
        <f>(Table13[[#This Row],[RRN]]-1)*100</f>
        <v>-100</v>
      </c>
    </row>
    <row r="1182" spans="15:15">
      <c r="O1182" s="2">
        <f>(Table13[[#This Row],[RRN]]-1)*100</f>
        <v>-100</v>
      </c>
    </row>
    <row r="1183" spans="15:15">
      <c r="O1183" s="2">
        <f>(Table13[[#This Row],[RRN]]-1)*100</f>
        <v>-100</v>
      </c>
    </row>
    <row r="1184" spans="15:15">
      <c r="O1184" s="2">
        <f>(Table13[[#This Row],[RRN]]-1)*100</f>
        <v>-100</v>
      </c>
    </row>
    <row r="1185" spans="15:15">
      <c r="O1185" s="2">
        <f>(Table13[[#This Row],[RRN]]-1)*100</f>
        <v>-100</v>
      </c>
    </row>
    <row r="1186" spans="15:15">
      <c r="O1186" s="2">
        <f>(Table13[[#This Row],[RRN]]-1)*100</f>
        <v>-100</v>
      </c>
    </row>
    <row r="1187" spans="15:15">
      <c r="O1187" s="2">
        <f>(Table13[[#This Row],[RRN]]-1)*100</f>
        <v>-100</v>
      </c>
    </row>
    <row r="1188" spans="15:15">
      <c r="O1188" s="2">
        <f>(Table13[[#This Row],[RRN]]-1)*100</f>
        <v>-100</v>
      </c>
    </row>
    <row r="1189" spans="15:15">
      <c r="O1189" s="2">
        <f>(Table13[[#This Row],[RRN]]-1)*100</f>
        <v>-100</v>
      </c>
    </row>
    <row r="1190" spans="15:15">
      <c r="O1190" s="2">
        <f>(Table13[[#This Row],[RRN]]-1)*100</f>
        <v>-100</v>
      </c>
    </row>
    <row r="1191" spans="15:15">
      <c r="O1191" s="2">
        <f>(Table13[[#This Row],[RRN]]-1)*100</f>
        <v>-100</v>
      </c>
    </row>
    <row r="1192" spans="15:15">
      <c r="O1192" s="2">
        <f>(Table13[[#This Row],[RRN]]-1)*100</f>
        <v>-100</v>
      </c>
    </row>
    <row r="1193" spans="15:15">
      <c r="O1193" s="2">
        <f>(Table13[[#This Row],[RRN]]-1)*100</f>
        <v>-100</v>
      </c>
    </row>
    <row r="1194" spans="15:15">
      <c r="O1194" s="2">
        <f>(Table13[[#This Row],[RRN]]-1)*100</f>
        <v>-100</v>
      </c>
    </row>
    <row r="1195" spans="15:15">
      <c r="O1195" s="2">
        <f>(Table13[[#This Row],[RRN]]-1)*100</f>
        <v>-100</v>
      </c>
    </row>
    <row r="1196" spans="15:15">
      <c r="O1196" s="2">
        <f>(Table13[[#This Row],[RRN]]-1)*100</f>
        <v>-100</v>
      </c>
    </row>
    <row r="1197" spans="15:15">
      <c r="O1197" s="2">
        <f>(Table13[[#This Row],[RRN]]-1)*100</f>
        <v>-100</v>
      </c>
    </row>
    <row r="1198" spans="15:15">
      <c r="O1198" s="2">
        <f>(Table13[[#This Row],[RRN]]-1)*100</f>
        <v>-100</v>
      </c>
    </row>
    <row r="1199" spans="15:15">
      <c r="O1199" s="2">
        <f>(Table13[[#This Row],[RRN]]-1)*100</f>
        <v>-100</v>
      </c>
    </row>
    <row r="1200" spans="15:15">
      <c r="O1200" s="2">
        <f>(Table13[[#This Row],[RRN]]-1)*100</f>
        <v>-100</v>
      </c>
    </row>
    <row r="1201" spans="15:15">
      <c r="O1201" s="2">
        <f>(Table13[[#This Row],[RRN]]-1)*100</f>
        <v>-100</v>
      </c>
    </row>
    <row r="1202" spans="15:15">
      <c r="O1202" s="2">
        <f>(Table13[[#This Row],[RRN]]-1)*100</f>
        <v>-100</v>
      </c>
    </row>
    <row r="1203" spans="15:15">
      <c r="O1203" s="2">
        <f>(Table13[[#This Row],[RRN]]-1)*100</f>
        <v>-100</v>
      </c>
    </row>
    <row r="1204" spans="15:15">
      <c r="O1204" s="2">
        <f>(Table13[[#This Row],[RRN]]-1)*100</f>
        <v>-100</v>
      </c>
    </row>
    <row r="1205" spans="15:15">
      <c r="O1205" s="2">
        <f>(Table13[[#This Row],[RRN]]-1)*100</f>
        <v>-100</v>
      </c>
    </row>
    <row r="1206" spans="15:15">
      <c r="O1206" s="2">
        <f>(Table13[[#This Row],[RRN]]-1)*100</f>
        <v>-100</v>
      </c>
    </row>
    <row r="1207" spans="15:15">
      <c r="O1207" s="2">
        <f>(Table13[[#This Row],[RRN]]-1)*100</f>
        <v>-100</v>
      </c>
    </row>
    <row r="1208" spans="15:15">
      <c r="O1208" s="2">
        <f>(Table13[[#This Row],[RRN]]-1)*100</f>
        <v>-100</v>
      </c>
    </row>
    <row r="1209" spans="15:15">
      <c r="O1209" s="2">
        <f>(Table13[[#This Row],[RRN]]-1)*100</f>
        <v>-100</v>
      </c>
    </row>
    <row r="1210" spans="15:15">
      <c r="O1210" s="2">
        <f>(Table13[[#This Row],[RRN]]-1)*100</f>
        <v>-100</v>
      </c>
    </row>
    <row r="1211" spans="15:15">
      <c r="O1211" s="2">
        <f>(Table13[[#This Row],[RRN]]-1)*100</f>
        <v>-100</v>
      </c>
    </row>
    <row r="1212" spans="15:15">
      <c r="O1212" s="2">
        <f>(Table13[[#This Row],[RRN]]-1)*100</f>
        <v>-100</v>
      </c>
    </row>
    <row r="1213" spans="15:15">
      <c r="O1213" s="2">
        <f>(Table13[[#This Row],[RRN]]-1)*100</f>
        <v>-100</v>
      </c>
    </row>
    <row r="1214" spans="15:15">
      <c r="O1214" s="2">
        <f>(Table13[[#This Row],[RRN]]-1)*100</f>
        <v>-100</v>
      </c>
    </row>
    <row r="1215" spans="15:15">
      <c r="O1215" s="2">
        <f>(Table13[[#This Row],[RRN]]-1)*100</f>
        <v>-100</v>
      </c>
    </row>
    <row r="1216" spans="15:15">
      <c r="O1216" s="2">
        <f>(Table13[[#This Row],[RRN]]-1)*100</f>
        <v>-100</v>
      </c>
    </row>
    <row r="1217" spans="15:15">
      <c r="O1217" s="2">
        <f>(Table13[[#This Row],[RRN]]-1)*100</f>
        <v>-100</v>
      </c>
    </row>
    <row r="1218" spans="15:15">
      <c r="O1218" s="2">
        <f>(Table13[[#This Row],[RRN]]-1)*100</f>
        <v>-100</v>
      </c>
    </row>
    <row r="1219" spans="15:15">
      <c r="O1219" s="2">
        <f>(Table13[[#This Row],[RRN]]-1)*100</f>
        <v>-100</v>
      </c>
    </row>
    <row r="1220" spans="15:15">
      <c r="O1220" s="2">
        <f>(Table13[[#This Row],[RRN]]-1)*100</f>
        <v>-100</v>
      </c>
    </row>
    <row r="1221" spans="15:15">
      <c r="O1221" s="2">
        <f>(Table13[[#This Row],[RRN]]-1)*100</f>
        <v>-100</v>
      </c>
    </row>
    <row r="1222" spans="15:15">
      <c r="O1222" s="2">
        <f>(Table13[[#This Row],[RRN]]-1)*100</f>
        <v>-100</v>
      </c>
    </row>
    <row r="1223" spans="15:15">
      <c r="O1223" s="2">
        <f>(Table13[[#This Row],[RRN]]-1)*100</f>
        <v>-100</v>
      </c>
    </row>
    <row r="1224" spans="15:15">
      <c r="O1224" s="2">
        <f>(Table13[[#This Row],[RRN]]-1)*100</f>
        <v>-100</v>
      </c>
    </row>
    <row r="1225" spans="15:15">
      <c r="O1225" s="2">
        <f>(Table13[[#This Row],[RRN]]-1)*100</f>
        <v>-100</v>
      </c>
    </row>
    <row r="1226" spans="15:15">
      <c r="O1226" s="2">
        <f>(Table13[[#This Row],[RRN]]-1)*100</f>
        <v>-100</v>
      </c>
    </row>
    <row r="1227" spans="15:15">
      <c r="O1227" s="2">
        <f>(Table13[[#This Row],[RRN]]-1)*100</f>
        <v>-100</v>
      </c>
    </row>
    <row r="1228" spans="15:15">
      <c r="O1228" s="2">
        <f>(Table13[[#This Row],[RRN]]-1)*100</f>
        <v>-100</v>
      </c>
    </row>
    <row r="1229" spans="15:15">
      <c r="O1229" s="2">
        <f>(Table13[[#This Row],[RRN]]-1)*100</f>
        <v>-100</v>
      </c>
    </row>
    <row r="1230" spans="15:15">
      <c r="O1230" s="2">
        <f>(Table13[[#This Row],[RRN]]-1)*100</f>
        <v>-100</v>
      </c>
    </row>
    <row r="1231" spans="15:15">
      <c r="O1231" s="2">
        <f>(Table13[[#This Row],[RRN]]-1)*100</f>
        <v>-100</v>
      </c>
    </row>
    <row r="1232" spans="15:15">
      <c r="O1232" s="2">
        <f>(Table13[[#This Row],[RRN]]-1)*100</f>
        <v>-100</v>
      </c>
    </row>
    <row r="1233" spans="15:15">
      <c r="O1233" s="2">
        <f>(Table13[[#This Row],[RRN]]-1)*100</f>
        <v>-100</v>
      </c>
    </row>
    <row r="1234" spans="15:15">
      <c r="O1234" s="2">
        <f>(Table13[[#This Row],[RRN]]-1)*100</f>
        <v>-100</v>
      </c>
    </row>
    <row r="1235" spans="15:15">
      <c r="O1235" s="2">
        <f>(Table13[[#This Row],[RRN]]-1)*100</f>
        <v>-100</v>
      </c>
    </row>
    <row r="1236" spans="15:15">
      <c r="O1236" s="2">
        <f>(Table13[[#This Row],[RRN]]-1)*100</f>
        <v>-100</v>
      </c>
    </row>
    <row r="1237" spans="15:15">
      <c r="O1237" s="2">
        <f>(Table13[[#This Row],[RRN]]-1)*100</f>
        <v>-100</v>
      </c>
    </row>
    <row r="1238" spans="15:15">
      <c r="O1238" s="2">
        <f>(Table13[[#This Row],[RRN]]-1)*100</f>
        <v>-100</v>
      </c>
    </row>
    <row r="1239" spans="15:15">
      <c r="O1239" s="2">
        <f>(Table13[[#This Row],[RRN]]-1)*100</f>
        <v>-100</v>
      </c>
    </row>
    <row r="1240" spans="15:15">
      <c r="O1240" s="2">
        <f>(Table13[[#This Row],[RRN]]-1)*100</f>
        <v>-100</v>
      </c>
    </row>
    <row r="1241" spans="15:15">
      <c r="O1241" s="2">
        <f>(Table13[[#This Row],[RRN]]-1)*100</f>
        <v>-100</v>
      </c>
    </row>
    <row r="1242" spans="15:15">
      <c r="O1242" s="2">
        <f>(Table13[[#This Row],[RRN]]-1)*100</f>
        <v>-100</v>
      </c>
    </row>
    <row r="1243" spans="15:15">
      <c r="O1243" s="2">
        <f>(Table13[[#This Row],[RRN]]-1)*100</f>
        <v>-100</v>
      </c>
    </row>
    <row r="1244" spans="15:15">
      <c r="O1244" s="2">
        <f>(Table13[[#This Row],[RRN]]-1)*100</f>
        <v>-100</v>
      </c>
    </row>
    <row r="1245" spans="15:15">
      <c r="O1245" s="2">
        <f>(Table13[[#This Row],[RRN]]-1)*100</f>
        <v>-100</v>
      </c>
    </row>
    <row r="1246" spans="15:15">
      <c r="O1246" s="2">
        <f>(Table13[[#This Row],[RRN]]-1)*100</f>
        <v>-100</v>
      </c>
    </row>
    <row r="1247" spans="15:15">
      <c r="O1247" s="2">
        <f>(Table13[[#This Row],[RRN]]-1)*100</f>
        <v>-100</v>
      </c>
    </row>
    <row r="1248" spans="15:15">
      <c r="O1248" s="2">
        <f>(Table13[[#This Row],[RRN]]-1)*100</f>
        <v>-100</v>
      </c>
    </row>
    <row r="1249" spans="15:15">
      <c r="O1249" s="2">
        <f>(Table13[[#This Row],[RRN]]-1)*100</f>
        <v>-100</v>
      </c>
    </row>
    <row r="1250" spans="15:15">
      <c r="O1250" s="2">
        <f>(Table13[[#This Row],[RRN]]-1)*100</f>
        <v>-100</v>
      </c>
    </row>
    <row r="1251" spans="15:15">
      <c r="O1251" s="2">
        <f>(Table13[[#This Row],[RRN]]-1)*100</f>
        <v>-100</v>
      </c>
    </row>
    <row r="1252" spans="15:15">
      <c r="O1252" s="2">
        <f>(Table13[[#This Row],[RRN]]-1)*100</f>
        <v>-100</v>
      </c>
    </row>
    <row r="1253" spans="15:15">
      <c r="O1253" s="2">
        <f>(Table13[[#This Row],[RRN]]-1)*100</f>
        <v>-100</v>
      </c>
    </row>
    <row r="1254" spans="15:15">
      <c r="O1254" s="2">
        <f>(Table13[[#This Row],[RRN]]-1)*100</f>
        <v>-100</v>
      </c>
    </row>
    <row r="1255" spans="15:15">
      <c r="O1255" s="2">
        <f>(Table13[[#This Row],[RRN]]-1)*100</f>
        <v>-100</v>
      </c>
    </row>
    <row r="1256" spans="15:15">
      <c r="O1256" s="2">
        <f>(Table13[[#This Row],[RRN]]-1)*100</f>
        <v>-100</v>
      </c>
    </row>
    <row r="1257" spans="15:15">
      <c r="O1257" s="2">
        <f>(Table13[[#This Row],[RRN]]-1)*100</f>
        <v>-100</v>
      </c>
    </row>
    <row r="1258" spans="15:15">
      <c r="O1258" s="2">
        <f>(Table13[[#This Row],[RRN]]-1)*100</f>
        <v>-100</v>
      </c>
    </row>
    <row r="1259" spans="15:15">
      <c r="O1259" s="2">
        <f>(Table13[[#This Row],[RRN]]-1)*100</f>
        <v>-100</v>
      </c>
    </row>
    <row r="1260" spans="15:15">
      <c r="O1260" s="2">
        <f>(Table13[[#This Row],[RRN]]-1)*100</f>
        <v>-100</v>
      </c>
    </row>
    <row r="1261" spans="15:15">
      <c r="O1261" s="2">
        <f>(Table13[[#This Row],[RRN]]-1)*100</f>
        <v>-100</v>
      </c>
    </row>
    <row r="1262" spans="15:15">
      <c r="O1262" s="2">
        <f>(Table13[[#This Row],[RRN]]-1)*100</f>
        <v>-100</v>
      </c>
    </row>
    <row r="1263" spans="15:15">
      <c r="O1263" s="2">
        <f>(Table13[[#This Row],[RRN]]-1)*100</f>
        <v>-100</v>
      </c>
    </row>
    <row r="1264" spans="15:15">
      <c r="O1264" s="2">
        <f>(Table13[[#This Row],[RRN]]-1)*100</f>
        <v>-100</v>
      </c>
    </row>
    <row r="1265" spans="15:15">
      <c r="O1265" s="2">
        <f>(Table13[[#This Row],[RRN]]-1)*100</f>
        <v>-100</v>
      </c>
    </row>
    <row r="1266" spans="15:15">
      <c r="O1266" s="2">
        <f>(Table13[[#This Row],[RRN]]-1)*100</f>
        <v>-100</v>
      </c>
    </row>
    <row r="1267" spans="15:15">
      <c r="O1267" s="2">
        <f>(Table13[[#This Row],[RRN]]-1)*100</f>
        <v>-100</v>
      </c>
    </row>
    <row r="1268" spans="15:15">
      <c r="O1268" s="2">
        <f>(Table13[[#This Row],[RRN]]-1)*100</f>
        <v>-100</v>
      </c>
    </row>
    <row r="1269" spans="15:15">
      <c r="O1269" s="2">
        <f>(Table13[[#This Row],[RRN]]-1)*100</f>
        <v>-100</v>
      </c>
    </row>
    <row r="1270" spans="15:15">
      <c r="O1270" s="2">
        <f>(Table13[[#This Row],[RRN]]-1)*100</f>
        <v>-100</v>
      </c>
    </row>
    <row r="1271" spans="15:15">
      <c r="O1271" s="2">
        <f>(Table13[[#This Row],[RRN]]-1)*100</f>
        <v>-100</v>
      </c>
    </row>
    <row r="1272" spans="15:15">
      <c r="O1272" s="2">
        <f>(Table13[[#This Row],[RRN]]-1)*100</f>
        <v>-100</v>
      </c>
    </row>
    <row r="1273" spans="15:15">
      <c r="O1273" s="2">
        <f>(Table13[[#This Row],[RRN]]-1)*100</f>
        <v>-100</v>
      </c>
    </row>
    <row r="1274" spans="15:15">
      <c r="O1274" s="2">
        <f>(Table13[[#This Row],[RRN]]-1)*100</f>
        <v>-100</v>
      </c>
    </row>
    <row r="1275" spans="15:15">
      <c r="O1275" s="2">
        <f>(Table13[[#This Row],[RRN]]-1)*100</f>
        <v>-100</v>
      </c>
    </row>
    <row r="1276" spans="15:15">
      <c r="O1276" s="2">
        <f>(Table13[[#This Row],[RRN]]-1)*100</f>
        <v>-100</v>
      </c>
    </row>
    <row r="1277" spans="15:15">
      <c r="O1277" s="2">
        <f>(Table13[[#This Row],[RRN]]-1)*100</f>
        <v>-100</v>
      </c>
    </row>
    <row r="1278" spans="15:15">
      <c r="O1278" s="2">
        <f>(Table13[[#This Row],[RRN]]-1)*100</f>
        <v>-100</v>
      </c>
    </row>
    <row r="1279" spans="15:15">
      <c r="O1279" s="2">
        <f>(Table13[[#This Row],[RRN]]-1)*100</f>
        <v>-100</v>
      </c>
    </row>
    <row r="1280" spans="15:15">
      <c r="O1280" s="2">
        <f>(Table13[[#This Row],[RRN]]-1)*100</f>
        <v>-100</v>
      </c>
    </row>
    <row r="1281" spans="15:15">
      <c r="O1281" s="2">
        <f>(Table13[[#This Row],[RRN]]-1)*100</f>
        <v>-100</v>
      </c>
    </row>
    <row r="1282" spans="15:15">
      <c r="O1282" s="2">
        <f>(Table13[[#This Row],[RRN]]-1)*100</f>
        <v>-100</v>
      </c>
    </row>
    <row r="1283" spans="15:15">
      <c r="O1283" s="2">
        <f>(Table13[[#This Row],[RRN]]-1)*100</f>
        <v>-100</v>
      </c>
    </row>
    <row r="1284" spans="15:15">
      <c r="O1284" s="2">
        <f>(Table13[[#This Row],[RRN]]-1)*100</f>
        <v>-100</v>
      </c>
    </row>
    <row r="1285" spans="15:15">
      <c r="O1285" s="2">
        <f>(Table13[[#This Row],[RRN]]-1)*100</f>
        <v>-100</v>
      </c>
    </row>
    <row r="1286" spans="15:15">
      <c r="O1286" s="2">
        <f>(Table13[[#This Row],[RRN]]-1)*100</f>
        <v>-100</v>
      </c>
    </row>
    <row r="1287" spans="15:15">
      <c r="O1287" s="2">
        <f>(Table13[[#This Row],[RRN]]-1)*100</f>
        <v>-100</v>
      </c>
    </row>
    <row r="1288" spans="15:15">
      <c r="O1288" s="2">
        <f>(Table13[[#This Row],[RRN]]-1)*100</f>
        <v>-100</v>
      </c>
    </row>
    <row r="1289" spans="15:15">
      <c r="O1289" s="2">
        <f>(Table13[[#This Row],[RRN]]-1)*100</f>
        <v>-100</v>
      </c>
    </row>
    <row r="1290" spans="15:15">
      <c r="O1290" s="2">
        <f>(Table13[[#This Row],[RRN]]-1)*100</f>
        <v>-100</v>
      </c>
    </row>
    <row r="1291" spans="15:15">
      <c r="O1291" s="2">
        <f>(Table13[[#This Row],[RRN]]-1)*100</f>
        <v>-100</v>
      </c>
    </row>
    <row r="1292" spans="15:15">
      <c r="O1292" s="2">
        <f>(Table13[[#This Row],[RRN]]-1)*100</f>
        <v>-100</v>
      </c>
    </row>
    <row r="1293" spans="15:15">
      <c r="O1293" s="2">
        <f>(Table13[[#This Row],[RRN]]-1)*100</f>
        <v>-100</v>
      </c>
    </row>
    <row r="1294" spans="15:15">
      <c r="O1294" s="2">
        <f>(Table13[[#This Row],[RRN]]-1)*100</f>
        <v>-100</v>
      </c>
    </row>
    <row r="1295" spans="15:15">
      <c r="O1295" s="2">
        <f>(Table13[[#This Row],[RRN]]-1)*100</f>
        <v>-100</v>
      </c>
    </row>
    <row r="1296" spans="15:15">
      <c r="O1296" s="2">
        <f>(Table13[[#This Row],[RRN]]-1)*100</f>
        <v>-100</v>
      </c>
    </row>
    <row r="1297" spans="15:15">
      <c r="O1297" s="2">
        <f>(Table13[[#This Row],[RRN]]-1)*100</f>
        <v>-100</v>
      </c>
    </row>
    <row r="1298" spans="15:15">
      <c r="O1298" s="2">
        <f>(Table13[[#This Row],[RRN]]-1)*100</f>
        <v>-100</v>
      </c>
    </row>
    <row r="1299" spans="15:15">
      <c r="O1299" s="2">
        <f>(Table13[[#This Row],[RRN]]-1)*100</f>
        <v>-100</v>
      </c>
    </row>
    <row r="1300" spans="15:15">
      <c r="O1300" s="2">
        <f>(Table13[[#This Row],[RRN]]-1)*100</f>
        <v>-100</v>
      </c>
    </row>
    <row r="1301" spans="15:15">
      <c r="O1301" s="2">
        <f>(Table13[[#This Row],[RRN]]-1)*100</f>
        <v>-100</v>
      </c>
    </row>
    <row r="1302" spans="15:15">
      <c r="O1302" s="2">
        <f>(Table13[[#This Row],[RRN]]-1)*100</f>
        <v>-100</v>
      </c>
    </row>
    <row r="1303" spans="15:15">
      <c r="O1303" s="2">
        <f>(Table13[[#This Row],[RRN]]-1)*100</f>
        <v>-100</v>
      </c>
    </row>
    <row r="1304" spans="15:15">
      <c r="O1304" s="2">
        <f>(Table13[[#This Row],[RRN]]-1)*100</f>
        <v>-100</v>
      </c>
    </row>
    <row r="1305" spans="15:15">
      <c r="O1305" s="2">
        <f>(Table13[[#This Row],[RRN]]-1)*100</f>
        <v>-100</v>
      </c>
    </row>
    <row r="1306" spans="15:15">
      <c r="O1306" s="2">
        <f>(Table13[[#This Row],[RRN]]-1)*100</f>
        <v>-100</v>
      </c>
    </row>
    <row r="1307" spans="15:15">
      <c r="O1307" s="2">
        <f>(Table13[[#This Row],[RRN]]-1)*100</f>
        <v>-100</v>
      </c>
    </row>
    <row r="1308" spans="15:15">
      <c r="O1308" s="2">
        <f>(Table13[[#This Row],[RRN]]-1)*100</f>
        <v>-100</v>
      </c>
    </row>
    <row r="1309" spans="15:15">
      <c r="O1309" s="2">
        <f>(Table13[[#This Row],[RRN]]-1)*100</f>
        <v>-100</v>
      </c>
    </row>
    <row r="1310" spans="15:15">
      <c r="O1310" s="2">
        <f>(Table13[[#This Row],[RRN]]-1)*100</f>
        <v>-100</v>
      </c>
    </row>
    <row r="1311" spans="15:15">
      <c r="O1311" s="2">
        <f>(Table13[[#This Row],[RRN]]-1)*100</f>
        <v>-100</v>
      </c>
    </row>
    <row r="1312" spans="15:15">
      <c r="O1312" s="2">
        <f>(Table13[[#This Row],[RRN]]-1)*100</f>
        <v>-100</v>
      </c>
    </row>
    <row r="1313" spans="15:15">
      <c r="O1313" s="2">
        <f>(Table13[[#This Row],[RRN]]-1)*100</f>
        <v>-100</v>
      </c>
    </row>
    <row r="1314" spans="15:15">
      <c r="O1314" s="2">
        <f>(Table13[[#This Row],[RRN]]-1)*100</f>
        <v>-100</v>
      </c>
    </row>
    <row r="1315" spans="15:15">
      <c r="O1315" s="2">
        <f>(Table13[[#This Row],[RRN]]-1)*100</f>
        <v>-100</v>
      </c>
    </row>
    <row r="1316" spans="15:15">
      <c r="O1316" s="2">
        <f>(Table13[[#This Row],[RRN]]-1)*100</f>
        <v>-100</v>
      </c>
    </row>
    <row r="1317" spans="15:15">
      <c r="O1317" s="2">
        <f>(Table13[[#This Row],[RRN]]-1)*100</f>
        <v>-100</v>
      </c>
    </row>
    <row r="1318" spans="15:15">
      <c r="O1318" s="2">
        <f>(Table13[[#This Row],[RRN]]-1)*100</f>
        <v>-100</v>
      </c>
    </row>
    <row r="1319" spans="15:15">
      <c r="O1319" s="2">
        <f>(Table13[[#This Row],[RRN]]-1)*100</f>
        <v>-100</v>
      </c>
    </row>
    <row r="1320" spans="15:15">
      <c r="O1320" s="2">
        <f>(Table13[[#This Row],[RRN]]-1)*100</f>
        <v>-100</v>
      </c>
    </row>
    <row r="1321" spans="15:15">
      <c r="O1321" s="2">
        <f>(Table13[[#This Row],[RRN]]-1)*100</f>
        <v>-100</v>
      </c>
    </row>
    <row r="1322" spans="15:15">
      <c r="O1322" s="2">
        <f>(Table13[[#This Row],[RRN]]-1)*100</f>
        <v>-100</v>
      </c>
    </row>
    <row r="1323" spans="15:15">
      <c r="O1323" s="2">
        <f>(Table13[[#This Row],[RRN]]-1)*100</f>
        <v>-100</v>
      </c>
    </row>
    <row r="1324" spans="15:15">
      <c r="O1324" s="2">
        <f>(Table13[[#This Row],[RRN]]-1)*100</f>
        <v>-100</v>
      </c>
    </row>
    <row r="1325" spans="15:15">
      <c r="O1325" s="2">
        <f>(Table13[[#This Row],[RRN]]-1)*100</f>
        <v>-100</v>
      </c>
    </row>
    <row r="1326" spans="15:15">
      <c r="O1326" s="2">
        <f>(Table13[[#This Row],[RRN]]-1)*100</f>
        <v>-100</v>
      </c>
    </row>
    <row r="1327" spans="15:15">
      <c r="O1327" s="2">
        <f>(Table13[[#This Row],[RRN]]-1)*100</f>
        <v>-100</v>
      </c>
    </row>
    <row r="1328" spans="15:15">
      <c r="O1328" s="2">
        <f>(Table13[[#This Row],[RRN]]-1)*100</f>
        <v>-100</v>
      </c>
    </row>
    <row r="1329" spans="15:15">
      <c r="O1329" s="2">
        <f>(Table13[[#This Row],[RRN]]-1)*100</f>
        <v>-100</v>
      </c>
    </row>
    <row r="1330" spans="15:15">
      <c r="O1330" s="2">
        <f>(Table13[[#This Row],[RRN]]-1)*100</f>
        <v>-100</v>
      </c>
    </row>
    <row r="1331" spans="15:15">
      <c r="O1331" s="2">
        <f>(Table13[[#This Row],[RRN]]-1)*100</f>
        <v>-100</v>
      </c>
    </row>
    <row r="1332" spans="15:15">
      <c r="O1332" s="2">
        <f>(Table13[[#This Row],[RRN]]-1)*100</f>
        <v>-100</v>
      </c>
    </row>
    <row r="1333" spans="15:15">
      <c r="O1333" s="2">
        <f>(Table13[[#This Row],[RRN]]-1)*100</f>
        <v>-100</v>
      </c>
    </row>
    <row r="1334" spans="15:15">
      <c r="O1334" s="2">
        <f>(Table13[[#This Row],[RRN]]-1)*100</f>
        <v>-100</v>
      </c>
    </row>
    <row r="1335" spans="15:15">
      <c r="O1335" s="2">
        <f>(Table13[[#This Row],[RRN]]-1)*100</f>
        <v>-100</v>
      </c>
    </row>
    <row r="1336" spans="15:15">
      <c r="O1336" s="2">
        <f>(Table13[[#This Row],[RRN]]-1)*100</f>
        <v>-100</v>
      </c>
    </row>
    <row r="1337" spans="15:15">
      <c r="O1337" s="2">
        <f>(Table13[[#This Row],[RRN]]-1)*100</f>
        <v>-100</v>
      </c>
    </row>
    <row r="1338" spans="15:15">
      <c r="O1338" s="2">
        <f>(Table13[[#This Row],[RRN]]-1)*100</f>
        <v>-100</v>
      </c>
    </row>
    <row r="1339" spans="15:15">
      <c r="O1339" s="2">
        <f>(Table13[[#This Row],[RRN]]-1)*100</f>
        <v>-100</v>
      </c>
    </row>
    <row r="1340" spans="15:15">
      <c r="O1340" s="2">
        <f>(Table13[[#This Row],[RRN]]-1)*100</f>
        <v>-100</v>
      </c>
    </row>
    <row r="1341" spans="15:15">
      <c r="O1341" s="2">
        <f>(Table13[[#This Row],[RRN]]-1)*100</f>
        <v>-100</v>
      </c>
    </row>
    <row r="1342" spans="15:15">
      <c r="O1342" s="2">
        <f>(Table13[[#This Row],[RRN]]-1)*100</f>
        <v>-100</v>
      </c>
    </row>
    <row r="1343" spans="15:15">
      <c r="O1343" s="2">
        <f>(Table13[[#This Row],[RRN]]-1)*100</f>
        <v>-100</v>
      </c>
    </row>
    <row r="1344" spans="15:15">
      <c r="O1344" s="2">
        <f>(Table13[[#This Row],[RRN]]-1)*100</f>
        <v>-100</v>
      </c>
    </row>
    <row r="1345" spans="15:15">
      <c r="O1345" s="2">
        <f>(Table13[[#This Row],[RRN]]-1)*100</f>
        <v>-100</v>
      </c>
    </row>
    <row r="1346" spans="15:15">
      <c r="O1346" s="2">
        <f>(Table13[[#This Row],[RRN]]-1)*100</f>
        <v>-100</v>
      </c>
    </row>
    <row r="1347" spans="15:15">
      <c r="O1347" s="2">
        <f>(Table13[[#This Row],[RRN]]-1)*100</f>
        <v>-100</v>
      </c>
    </row>
    <row r="1348" spans="15:15">
      <c r="O1348" s="2">
        <f>(Table13[[#This Row],[RRN]]-1)*100</f>
        <v>-100</v>
      </c>
    </row>
    <row r="1349" spans="15:15">
      <c r="O1349" s="2">
        <f>(Table13[[#This Row],[RRN]]-1)*100</f>
        <v>-100</v>
      </c>
    </row>
    <row r="1350" spans="15:15">
      <c r="O1350" s="2">
        <f>(Table13[[#This Row],[RRN]]-1)*100</f>
        <v>-100</v>
      </c>
    </row>
    <row r="1351" spans="15:15">
      <c r="O1351" s="2">
        <f>(Table13[[#This Row],[RRN]]-1)*100</f>
        <v>-100</v>
      </c>
    </row>
    <row r="1352" spans="15:15">
      <c r="O1352" s="2">
        <f>(Table13[[#This Row],[RRN]]-1)*100</f>
        <v>-100</v>
      </c>
    </row>
    <row r="1353" spans="15:15">
      <c r="O1353" s="2">
        <f>(Table13[[#This Row],[RRN]]-1)*100</f>
        <v>-100</v>
      </c>
    </row>
    <row r="1354" spans="15:15">
      <c r="O1354" s="2">
        <f>(Table13[[#This Row],[RRN]]-1)*100</f>
        <v>-100</v>
      </c>
    </row>
    <row r="1355" spans="15:15">
      <c r="O1355" s="2">
        <f>(Table13[[#This Row],[RRN]]-1)*100</f>
        <v>-100</v>
      </c>
    </row>
    <row r="1356" spans="15:15">
      <c r="O1356" s="2">
        <f>(Table13[[#This Row],[RRN]]-1)*100</f>
        <v>-100</v>
      </c>
    </row>
    <row r="1357" spans="15:15">
      <c r="O1357" s="2">
        <f>(Table13[[#This Row],[RRN]]-1)*100</f>
        <v>-100</v>
      </c>
    </row>
    <row r="1358" spans="15:15">
      <c r="O1358" s="2">
        <f>(Table13[[#This Row],[RRN]]-1)*100</f>
        <v>-100</v>
      </c>
    </row>
    <row r="1359" spans="15:15">
      <c r="O1359" s="2">
        <f>(Table13[[#This Row],[RRN]]-1)*100</f>
        <v>-100</v>
      </c>
    </row>
    <row r="1360" spans="15:15">
      <c r="O1360" s="2">
        <f>(Table13[[#This Row],[RRN]]-1)*100</f>
        <v>-100</v>
      </c>
    </row>
    <row r="1361" spans="15:15">
      <c r="O1361" s="2">
        <f>(Table13[[#This Row],[RRN]]-1)*100</f>
        <v>-100</v>
      </c>
    </row>
    <row r="1362" spans="15:15">
      <c r="O1362" s="2">
        <f>(Table13[[#This Row],[RRN]]-1)*100</f>
        <v>-100</v>
      </c>
    </row>
    <row r="1363" spans="15:15">
      <c r="O1363" s="2">
        <f>(Table13[[#This Row],[RRN]]-1)*100</f>
        <v>-100</v>
      </c>
    </row>
    <row r="1364" spans="15:15">
      <c r="O1364" s="2">
        <f>(Table13[[#This Row],[RRN]]-1)*100</f>
        <v>-100</v>
      </c>
    </row>
    <row r="1365" spans="15:15">
      <c r="O1365" s="2">
        <f>(Table13[[#This Row],[RRN]]-1)*100</f>
        <v>-100</v>
      </c>
    </row>
    <row r="1366" spans="15:15">
      <c r="O1366" s="2">
        <f>(Table13[[#This Row],[RRN]]-1)*100</f>
        <v>-100</v>
      </c>
    </row>
    <row r="1367" spans="15:15">
      <c r="O1367" s="2">
        <f>(Table13[[#This Row],[RRN]]-1)*100</f>
        <v>-100</v>
      </c>
    </row>
    <row r="1368" spans="15:15">
      <c r="O1368" s="2">
        <f>(Table13[[#This Row],[RRN]]-1)*100</f>
        <v>-100</v>
      </c>
    </row>
    <row r="1369" spans="15:15">
      <c r="O1369" s="2">
        <f>(Table13[[#This Row],[RRN]]-1)*100</f>
        <v>-100</v>
      </c>
    </row>
    <row r="1370" spans="15:15">
      <c r="O1370" s="2">
        <f>(Table13[[#This Row],[RRN]]-1)*100</f>
        <v>-100</v>
      </c>
    </row>
    <row r="1371" spans="15:15">
      <c r="O1371" s="2">
        <f>(Table13[[#This Row],[RRN]]-1)*100</f>
        <v>-100</v>
      </c>
    </row>
    <row r="1372" spans="15:15">
      <c r="O1372" s="2">
        <f>(Table13[[#This Row],[RRN]]-1)*100</f>
        <v>-100</v>
      </c>
    </row>
    <row r="1373" spans="15:15">
      <c r="O1373" s="2">
        <f>(Table13[[#This Row],[RRN]]-1)*100</f>
        <v>-100</v>
      </c>
    </row>
    <row r="1374" spans="15:15">
      <c r="O1374" s="2">
        <f>(Table13[[#This Row],[RRN]]-1)*100</f>
        <v>-100</v>
      </c>
    </row>
    <row r="1375" spans="15:15">
      <c r="O1375" s="2">
        <f>(Table13[[#This Row],[RRN]]-1)*100</f>
        <v>-100</v>
      </c>
    </row>
    <row r="1376" spans="15:15">
      <c r="O1376" s="2">
        <f>(Table13[[#This Row],[RRN]]-1)*100</f>
        <v>-100</v>
      </c>
    </row>
    <row r="1377" spans="15:15">
      <c r="O1377" s="2">
        <f>(Table13[[#This Row],[RRN]]-1)*100</f>
        <v>-100</v>
      </c>
    </row>
    <row r="1378" spans="15:15">
      <c r="O1378" s="2">
        <f>(Table13[[#This Row],[RRN]]-1)*100</f>
        <v>-100</v>
      </c>
    </row>
    <row r="1379" spans="15:15">
      <c r="O1379" s="2">
        <f>(Table13[[#This Row],[RRN]]-1)*100</f>
        <v>-100</v>
      </c>
    </row>
    <row r="1380" spans="15:15">
      <c r="O1380" s="2">
        <f>(Table13[[#This Row],[RRN]]-1)*100</f>
        <v>-100</v>
      </c>
    </row>
    <row r="1381" spans="15:15">
      <c r="O1381" s="2">
        <f>(Table13[[#This Row],[RRN]]-1)*100</f>
        <v>-100</v>
      </c>
    </row>
    <row r="1382" spans="15:15">
      <c r="O1382" s="2">
        <f>(Table13[[#This Row],[RRN]]-1)*100</f>
        <v>-100</v>
      </c>
    </row>
    <row r="1383" spans="15:15">
      <c r="O1383" s="2">
        <f>(Table13[[#This Row],[RRN]]-1)*100</f>
        <v>-100</v>
      </c>
    </row>
    <row r="1384" spans="15:15">
      <c r="O1384" s="2">
        <f>(Table13[[#This Row],[RRN]]-1)*100</f>
        <v>-100</v>
      </c>
    </row>
    <row r="1385" spans="15:15">
      <c r="O1385" s="2">
        <f>(Table13[[#This Row],[RRN]]-1)*100</f>
        <v>-100</v>
      </c>
    </row>
    <row r="1386" spans="15:15">
      <c r="O1386" s="2">
        <f>(Table13[[#This Row],[RRN]]-1)*100</f>
        <v>-100</v>
      </c>
    </row>
    <row r="1387" spans="15:15">
      <c r="O1387" s="2">
        <f>(Table13[[#This Row],[RRN]]-1)*100</f>
        <v>-100</v>
      </c>
    </row>
    <row r="1388" spans="15:15">
      <c r="O1388" s="2">
        <f>(Table13[[#This Row],[RRN]]-1)*100</f>
        <v>-100</v>
      </c>
    </row>
    <row r="1389" spans="15:15">
      <c r="O1389" s="2">
        <f>(Table13[[#This Row],[RRN]]-1)*100</f>
        <v>-100</v>
      </c>
    </row>
    <row r="1390" spans="15:15">
      <c r="O1390" s="2">
        <f>(Table13[[#This Row],[RRN]]-1)*100</f>
        <v>-100</v>
      </c>
    </row>
    <row r="1391" spans="15:15">
      <c r="O1391" s="2">
        <f>(Table13[[#This Row],[RRN]]-1)*100</f>
        <v>-100</v>
      </c>
    </row>
    <row r="1392" spans="15:15">
      <c r="O1392" s="2">
        <f>(Table13[[#This Row],[RRN]]-1)*100</f>
        <v>-100</v>
      </c>
    </row>
    <row r="1393" spans="15:15">
      <c r="O1393" s="2">
        <f>(Table13[[#This Row],[RRN]]-1)*100</f>
        <v>-100</v>
      </c>
    </row>
    <row r="1394" spans="15:15">
      <c r="O1394" s="2">
        <f>(Table13[[#This Row],[RRN]]-1)*100</f>
        <v>-100</v>
      </c>
    </row>
    <row r="1395" spans="15:15">
      <c r="O1395" s="2">
        <f>(Table13[[#This Row],[RRN]]-1)*100</f>
        <v>-100</v>
      </c>
    </row>
    <row r="1396" spans="15:15">
      <c r="O1396" s="2">
        <f>(Table13[[#This Row],[RRN]]-1)*100</f>
        <v>-100</v>
      </c>
    </row>
    <row r="1397" spans="15:15">
      <c r="O1397" s="2">
        <f>(Table13[[#This Row],[RRN]]-1)*100</f>
        <v>-100</v>
      </c>
    </row>
    <row r="1398" spans="15:15">
      <c r="O1398" s="2">
        <f>(Table13[[#This Row],[RRN]]-1)*100</f>
        <v>-100</v>
      </c>
    </row>
    <row r="1399" spans="15:15">
      <c r="O1399" s="2">
        <f>(Table13[[#This Row],[RRN]]-1)*100</f>
        <v>-100</v>
      </c>
    </row>
    <row r="1400" spans="15:15">
      <c r="O1400" s="2">
        <f>(Table13[[#This Row],[RRN]]-1)*100</f>
        <v>-100</v>
      </c>
    </row>
    <row r="1401" spans="15:15">
      <c r="O1401" s="2">
        <f>(Table13[[#This Row],[RRN]]-1)*100</f>
        <v>-100</v>
      </c>
    </row>
    <row r="1402" spans="15:15">
      <c r="O1402" s="2">
        <f>(Table13[[#This Row],[RRN]]-1)*100</f>
        <v>-100</v>
      </c>
    </row>
    <row r="1403" spans="15:15">
      <c r="O1403" s="2">
        <f>(Table13[[#This Row],[RRN]]-1)*100</f>
        <v>-100</v>
      </c>
    </row>
    <row r="1404" spans="15:15">
      <c r="O1404" s="2">
        <f>(Table13[[#This Row],[RRN]]-1)*100</f>
        <v>-100</v>
      </c>
    </row>
    <row r="1405" spans="15:15">
      <c r="O1405" s="2">
        <f>(Table13[[#This Row],[RRN]]-1)*100</f>
        <v>-100</v>
      </c>
    </row>
    <row r="1406" spans="15:15">
      <c r="O1406" s="2">
        <f>(Table13[[#This Row],[RRN]]-1)*100</f>
        <v>-100</v>
      </c>
    </row>
    <row r="1407" spans="15:15">
      <c r="O1407" s="2">
        <f>(Table13[[#This Row],[RRN]]-1)*100</f>
        <v>-100</v>
      </c>
    </row>
    <row r="1408" spans="15:15">
      <c r="O1408" s="2">
        <f>(Table13[[#This Row],[RRN]]-1)*100</f>
        <v>-100</v>
      </c>
    </row>
    <row r="1409" spans="15:15">
      <c r="O1409" s="2">
        <f>(Table13[[#This Row],[RRN]]-1)*100</f>
        <v>-100</v>
      </c>
    </row>
    <row r="1410" spans="15:15">
      <c r="O1410" s="2">
        <f>(Table13[[#This Row],[RRN]]-1)*100</f>
        <v>-100</v>
      </c>
    </row>
    <row r="1411" spans="15:15">
      <c r="O1411" s="2">
        <f>(Table13[[#This Row],[RRN]]-1)*100</f>
        <v>-100</v>
      </c>
    </row>
    <row r="1412" spans="15:15">
      <c r="O1412" s="2">
        <f>(Table13[[#This Row],[RRN]]-1)*100</f>
        <v>-100</v>
      </c>
    </row>
    <row r="1413" spans="15:15">
      <c r="O1413" s="2">
        <f>(Table13[[#This Row],[RRN]]-1)*100</f>
        <v>-100</v>
      </c>
    </row>
    <row r="1414" spans="15:15">
      <c r="O1414" s="2">
        <f>(Table13[[#This Row],[RRN]]-1)*100</f>
        <v>-100</v>
      </c>
    </row>
    <row r="1415" spans="15:15">
      <c r="O1415" s="2">
        <f>(Table13[[#This Row],[RRN]]-1)*100</f>
        <v>-100</v>
      </c>
    </row>
    <row r="1416" spans="15:15">
      <c r="O1416" s="2">
        <f>(Table13[[#This Row],[RRN]]-1)*100</f>
        <v>-100</v>
      </c>
    </row>
    <row r="1417" spans="15:15">
      <c r="O1417" s="2">
        <f>(Table13[[#This Row],[RRN]]-1)*100</f>
        <v>-100</v>
      </c>
    </row>
    <row r="1418" spans="15:15">
      <c r="O1418" s="2">
        <f>(Table13[[#This Row],[RRN]]-1)*100</f>
        <v>-100</v>
      </c>
    </row>
    <row r="1419" spans="15:15">
      <c r="O1419" s="2">
        <f>(Table13[[#This Row],[RRN]]-1)*100</f>
        <v>-100</v>
      </c>
    </row>
    <row r="1420" spans="15:15">
      <c r="O1420" s="2">
        <f>(Table13[[#This Row],[RRN]]-1)*100</f>
        <v>-100</v>
      </c>
    </row>
    <row r="1421" spans="15:15">
      <c r="O1421" s="2">
        <f>(Table13[[#This Row],[RRN]]-1)*100</f>
        <v>-100</v>
      </c>
    </row>
    <row r="1422" spans="15:15">
      <c r="O1422" s="2">
        <f>(Table13[[#This Row],[RRN]]-1)*100</f>
        <v>-100</v>
      </c>
    </row>
    <row r="1423" spans="15:15">
      <c r="O1423" s="2">
        <f>(Table13[[#This Row],[RRN]]-1)*100</f>
        <v>-100</v>
      </c>
    </row>
    <row r="1424" spans="15:15">
      <c r="O1424" s="2">
        <f>(Table13[[#This Row],[RRN]]-1)*100</f>
        <v>-100</v>
      </c>
    </row>
    <row r="1425" spans="15:15">
      <c r="O1425" s="2">
        <f>(Table13[[#This Row],[RRN]]-1)*100</f>
        <v>-100</v>
      </c>
    </row>
    <row r="1426" spans="15:15">
      <c r="O1426" s="2">
        <f>(Table13[[#This Row],[RRN]]-1)*100</f>
        <v>-100</v>
      </c>
    </row>
    <row r="1427" spans="15:15">
      <c r="O1427" s="2">
        <f>(Table13[[#This Row],[RRN]]-1)*100</f>
        <v>-100</v>
      </c>
    </row>
    <row r="1428" spans="15:15">
      <c r="O1428" s="2">
        <f>(Table13[[#This Row],[RRN]]-1)*100</f>
        <v>-100</v>
      </c>
    </row>
    <row r="1429" spans="15:15">
      <c r="O1429" s="2">
        <f>(Table13[[#This Row],[RRN]]-1)*100</f>
        <v>-100</v>
      </c>
    </row>
    <row r="1430" spans="15:15">
      <c r="O1430" s="2">
        <f>(Table13[[#This Row],[RRN]]-1)*100</f>
        <v>-100</v>
      </c>
    </row>
    <row r="1431" spans="15:15">
      <c r="O1431" s="2">
        <f>(Table13[[#This Row],[RRN]]-1)*100</f>
        <v>-100</v>
      </c>
    </row>
    <row r="1432" spans="15:15">
      <c r="O1432" s="2">
        <f>(Table13[[#This Row],[RRN]]-1)*100</f>
        <v>-100</v>
      </c>
    </row>
    <row r="1433" spans="15:15">
      <c r="O1433" s="2">
        <f>(Table13[[#This Row],[RRN]]-1)*100</f>
        <v>-100</v>
      </c>
    </row>
    <row r="1434" spans="15:15">
      <c r="O1434" s="2">
        <f>(Table13[[#This Row],[RRN]]-1)*100</f>
        <v>-100</v>
      </c>
    </row>
    <row r="1435" spans="15:15">
      <c r="O1435" s="2">
        <f>(Table13[[#This Row],[RRN]]-1)*100</f>
        <v>-100</v>
      </c>
    </row>
    <row r="1436" spans="15:15">
      <c r="O1436" s="2">
        <f>(Table13[[#This Row],[RRN]]-1)*100</f>
        <v>-100</v>
      </c>
    </row>
    <row r="1437" spans="15:15">
      <c r="O1437" s="2">
        <f>(Table13[[#This Row],[RRN]]-1)*100</f>
        <v>-100</v>
      </c>
    </row>
    <row r="1438" spans="15:15">
      <c r="O1438" s="2">
        <f>(Table13[[#This Row],[RRN]]-1)*100</f>
        <v>-100</v>
      </c>
    </row>
    <row r="1439" spans="15:15">
      <c r="O1439" s="2">
        <f>(Table13[[#This Row],[RRN]]-1)*100</f>
        <v>-100</v>
      </c>
    </row>
    <row r="1440" spans="15:15">
      <c r="O1440" s="2">
        <f>(Table13[[#This Row],[RRN]]-1)*100</f>
        <v>-100</v>
      </c>
    </row>
    <row r="1441" spans="15:15">
      <c r="O1441" s="2">
        <f>(Table13[[#This Row],[RRN]]-1)*100</f>
        <v>-100</v>
      </c>
    </row>
    <row r="1442" spans="15:15">
      <c r="O1442" s="2">
        <f>(Table13[[#This Row],[RRN]]-1)*100</f>
        <v>-100</v>
      </c>
    </row>
    <row r="1443" spans="15:15">
      <c r="O1443" s="2">
        <f>(Table13[[#This Row],[RRN]]-1)*100</f>
        <v>-100</v>
      </c>
    </row>
    <row r="1444" spans="15:15">
      <c r="O1444" s="2">
        <f>(Table13[[#This Row],[RRN]]-1)*100</f>
        <v>-100</v>
      </c>
    </row>
    <row r="1445" spans="15:15">
      <c r="O1445" s="2">
        <f>(Table13[[#This Row],[RRN]]-1)*100</f>
        <v>-100</v>
      </c>
    </row>
    <row r="1446" spans="15:15">
      <c r="O1446" s="2">
        <f>(Table13[[#This Row],[RRN]]-1)*100</f>
        <v>-100</v>
      </c>
    </row>
    <row r="1447" spans="15:15">
      <c r="O1447" s="2">
        <f>(Table13[[#This Row],[RRN]]-1)*100</f>
        <v>-100</v>
      </c>
    </row>
    <row r="1448" spans="15:15">
      <c r="O1448" s="2">
        <f>(Table13[[#This Row],[RRN]]-1)*100</f>
        <v>-100</v>
      </c>
    </row>
    <row r="1449" spans="15:15">
      <c r="O1449" s="2">
        <f>(Table13[[#This Row],[RRN]]-1)*100</f>
        <v>-100</v>
      </c>
    </row>
    <row r="1450" spans="15:15">
      <c r="O1450" s="2">
        <f>(Table13[[#This Row],[RRN]]-1)*100</f>
        <v>-100</v>
      </c>
    </row>
    <row r="1451" spans="15:15">
      <c r="O1451" s="2">
        <f>(Table13[[#This Row],[RRN]]-1)*100</f>
        <v>-100</v>
      </c>
    </row>
    <row r="1452" spans="15:15">
      <c r="O1452" s="2">
        <f>(Table13[[#This Row],[RRN]]-1)*100</f>
        <v>-100</v>
      </c>
    </row>
    <row r="1453" spans="15:15">
      <c r="O1453" s="2">
        <f>(Table13[[#This Row],[RRN]]-1)*100</f>
        <v>-100</v>
      </c>
    </row>
    <row r="1454" spans="15:15">
      <c r="O1454" s="2">
        <f>(Table13[[#This Row],[RRN]]-1)*100</f>
        <v>-100</v>
      </c>
    </row>
    <row r="1455" spans="15:15">
      <c r="O1455" s="2">
        <f>(Table13[[#This Row],[RRN]]-1)*100</f>
        <v>-100</v>
      </c>
    </row>
    <row r="1456" spans="15:15">
      <c r="O1456" s="2">
        <f>(Table13[[#This Row],[RRN]]-1)*100</f>
        <v>-100</v>
      </c>
    </row>
    <row r="1457" spans="15:15">
      <c r="O1457" s="2">
        <f>(Table13[[#This Row],[RRN]]-1)*100</f>
        <v>-100</v>
      </c>
    </row>
    <row r="1458" spans="15:15">
      <c r="O1458" s="2">
        <f>(Table13[[#This Row],[RRN]]-1)*100</f>
        <v>-100</v>
      </c>
    </row>
    <row r="1459" spans="15:15">
      <c r="O1459" s="2">
        <f>(Table13[[#This Row],[RRN]]-1)*100</f>
        <v>-100</v>
      </c>
    </row>
    <row r="1460" spans="15:15">
      <c r="O1460" s="2">
        <f>(Table13[[#This Row],[RRN]]-1)*100</f>
        <v>-100</v>
      </c>
    </row>
    <row r="1461" spans="15:15">
      <c r="O1461" s="2">
        <f>(Table13[[#This Row],[RRN]]-1)*100</f>
        <v>-100</v>
      </c>
    </row>
    <row r="1462" spans="15:15">
      <c r="O1462" s="2">
        <f>(Table13[[#This Row],[RRN]]-1)*100</f>
        <v>-100</v>
      </c>
    </row>
    <row r="1463" spans="15:15">
      <c r="O1463" s="2">
        <f>(Table13[[#This Row],[RRN]]-1)*100</f>
        <v>-100</v>
      </c>
    </row>
    <row r="1464" spans="15:15">
      <c r="O1464" s="2">
        <f>(Table13[[#This Row],[RRN]]-1)*100</f>
        <v>-100</v>
      </c>
    </row>
    <row r="1465" spans="15:15">
      <c r="O1465" s="2">
        <f>(Table13[[#This Row],[RRN]]-1)*100</f>
        <v>-100</v>
      </c>
    </row>
    <row r="1466" spans="15:15">
      <c r="O1466" s="2">
        <f>(Table13[[#This Row],[RRN]]-1)*100</f>
        <v>-100</v>
      </c>
    </row>
    <row r="1467" spans="15:15">
      <c r="O1467" s="2">
        <f>(Table13[[#This Row],[RRN]]-1)*100</f>
        <v>-100</v>
      </c>
    </row>
    <row r="1468" spans="15:15">
      <c r="O1468" s="2">
        <f>(Table13[[#This Row],[RRN]]-1)*100</f>
        <v>-100</v>
      </c>
    </row>
    <row r="1469" spans="15:15">
      <c r="O1469" s="2">
        <f>(Table13[[#This Row],[RRN]]-1)*100</f>
        <v>-100</v>
      </c>
    </row>
    <row r="1470" spans="15:15">
      <c r="O1470" s="2">
        <f>(Table13[[#This Row],[RRN]]-1)*100</f>
        <v>-100</v>
      </c>
    </row>
    <row r="1471" spans="15:15">
      <c r="O1471" s="2">
        <f>(Table13[[#This Row],[RRN]]-1)*100</f>
        <v>-100</v>
      </c>
    </row>
    <row r="1472" spans="15:15">
      <c r="O1472" s="2">
        <f>(Table13[[#This Row],[RRN]]-1)*100</f>
        <v>-100</v>
      </c>
    </row>
    <row r="1473" spans="15:15">
      <c r="O1473" s="2">
        <f>(Table13[[#This Row],[RRN]]-1)*100</f>
        <v>-100</v>
      </c>
    </row>
    <row r="1474" spans="15:15">
      <c r="O1474" s="2">
        <f>(Table13[[#This Row],[RRN]]-1)*100</f>
        <v>-100</v>
      </c>
    </row>
    <row r="1475" spans="15:15">
      <c r="O1475" s="2">
        <f>(Table13[[#This Row],[RRN]]-1)*100</f>
        <v>-100</v>
      </c>
    </row>
    <row r="1476" spans="15:15">
      <c r="O1476" s="2">
        <f>(Table13[[#This Row],[RRN]]-1)*100</f>
        <v>-100</v>
      </c>
    </row>
    <row r="1477" spans="15:15">
      <c r="O1477" s="2">
        <f>(Table13[[#This Row],[RRN]]-1)*100</f>
        <v>-100</v>
      </c>
    </row>
    <row r="1478" spans="15:15">
      <c r="O1478" s="2">
        <f>(Table13[[#This Row],[RRN]]-1)*100</f>
        <v>-100</v>
      </c>
    </row>
    <row r="1479" spans="15:15">
      <c r="O1479" s="2">
        <f>(Table13[[#This Row],[RRN]]-1)*100</f>
        <v>-100</v>
      </c>
    </row>
    <row r="1480" spans="15:15">
      <c r="O1480" s="2">
        <f>(Table13[[#This Row],[RRN]]-1)*100</f>
        <v>-100</v>
      </c>
    </row>
    <row r="1481" spans="15:15">
      <c r="O1481" s="2">
        <f>(Table13[[#This Row],[RRN]]-1)*100</f>
        <v>-100</v>
      </c>
    </row>
    <row r="1482" spans="15:15">
      <c r="O1482" s="2">
        <f>(Table13[[#This Row],[RRN]]-1)*100</f>
        <v>-100</v>
      </c>
    </row>
    <row r="1483" spans="15:15">
      <c r="O1483" s="2">
        <f>(Table13[[#This Row],[RRN]]-1)*100</f>
        <v>-100</v>
      </c>
    </row>
    <row r="1484" spans="15:15">
      <c r="O1484" s="2">
        <f>(Table13[[#This Row],[RRN]]-1)*100</f>
        <v>-100</v>
      </c>
    </row>
    <row r="1485" spans="15:15">
      <c r="O1485" s="2">
        <f>(Table13[[#This Row],[RRN]]-1)*100</f>
        <v>-100</v>
      </c>
    </row>
    <row r="1486" spans="15:15">
      <c r="O1486" s="2">
        <f>(Table13[[#This Row],[RRN]]-1)*100</f>
        <v>-100</v>
      </c>
    </row>
    <row r="1487" spans="15:15">
      <c r="O1487" s="2">
        <f>(Table13[[#This Row],[RRN]]-1)*100</f>
        <v>-100</v>
      </c>
    </row>
    <row r="1488" spans="15:15">
      <c r="O1488" s="2">
        <f>(Table13[[#This Row],[RRN]]-1)*100</f>
        <v>-100</v>
      </c>
    </row>
    <row r="1489" spans="15:15">
      <c r="O1489" s="2">
        <f>(Table13[[#This Row],[RRN]]-1)*100</f>
        <v>-100</v>
      </c>
    </row>
    <row r="1490" spans="15:15">
      <c r="O1490" s="2">
        <f>(Table13[[#This Row],[RRN]]-1)*100</f>
        <v>-100</v>
      </c>
    </row>
    <row r="1491" spans="15:15">
      <c r="O1491" s="2">
        <f>(Table13[[#This Row],[RRN]]-1)*100</f>
        <v>-100</v>
      </c>
    </row>
    <row r="1492" spans="15:15">
      <c r="O1492" s="2">
        <f>(Table13[[#This Row],[RRN]]-1)*100</f>
        <v>-100</v>
      </c>
    </row>
    <row r="1493" spans="15:15">
      <c r="O1493" s="2">
        <f>(Table13[[#This Row],[RRN]]-1)*100</f>
        <v>-100</v>
      </c>
    </row>
    <row r="1494" spans="15:15">
      <c r="O1494" s="2">
        <f>(Table13[[#This Row],[RRN]]-1)*100</f>
        <v>-100</v>
      </c>
    </row>
    <row r="1495" spans="15:15">
      <c r="O1495" s="2">
        <f>(Table13[[#This Row],[RRN]]-1)*100</f>
        <v>-100</v>
      </c>
    </row>
    <row r="1496" spans="15:15">
      <c r="O1496" s="2">
        <f>(Table13[[#This Row],[RRN]]-1)*100</f>
        <v>-100</v>
      </c>
    </row>
    <row r="1497" spans="15:15">
      <c r="O1497" s="2">
        <f>(Table13[[#This Row],[RRN]]-1)*100</f>
        <v>-100</v>
      </c>
    </row>
    <row r="1498" spans="15:15">
      <c r="O1498" s="2">
        <f>(Table13[[#This Row],[RRN]]-1)*100</f>
        <v>-100</v>
      </c>
    </row>
    <row r="1499" spans="15:15">
      <c r="O1499" s="2">
        <f>(Table13[[#This Row],[RRN]]-1)*100</f>
        <v>-100</v>
      </c>
    </row>
    <row r="1500" spans="15:15">
      <c r="O1500" s="2">
        <f>(Table13[[#This Row],[RRN]]-1)*100</f>
        <v>-100</v>
      </c>
    </row>
    <row r="1501" spans="15:15">
      <c r="O1501" s="2">
        <f>(Table13[[#This Row],[RRN]]-1)*100</f>
        <v>-100</v>
      </c>
    </row>
    <row r="1502" spans="15:15">
      <c r="O1502" s="2">
        <f>(Table13[[#This Row],[RRN]]-1)*100</f>
        <v>-100</v>
      </c>
    </row>
    <row r="1503" spans="15:15">
      <c r="O1503" s="2">
        <f>(Table13[[#This Row],[RRN]]-1)*100</f>
        <v>-100</v>
      </c>
    </row>
    <row r="1504" spans="15:15">
      <c r="O1504" s="2">
        <f>(Table13[[#This Row],[RRN]]-1)*100</f>
        <v>-100</v>
      </c>
    </row>
    <row r="1505" spans="15:15">
      <c r="O1505" s="2">
        <f>(Table13[[#This Row],[RRN]]-1)*100</f>
        <v>-100</v>
      </c>
    </row>
    <row r="1506" spans="15:15">
      <c r="O1506" s="2">
        <f>(Table13[[#This Row],[RRN]]-1)*100</f>
        <v>-100</v>
      </c>
    </row>
    <row r="1507" spans="15:15">
      <c r="O1507" s="2">
        <f>(Table13[[#This Row],[RRN]]-1)*100</f>
        <v>-100</v>
      </c>
    </row>
    <row r="1508" spans="15:15">
      <c r="O1508" s="2">
        <f>(Table13[[#This Row],[RRN]]-1)*100</f>
        <v>-100</v>
      </c>
    </row>
    <row r="1509" spans="15:15">
      <c r="O1509" s="2">
        <f>(Table13[[#This Row],[RRN]]-1)*100</f>
        <v>-100</v>
      </c>
    </row>
    <row r="1510" spans="15:15">
      <c r="O1510" s="2">
        <f>(Table13[[#This Row],[RRN]]-1)*100</f>
        <v>-100</v>
      </c>
    </row>
    <row r="1511" spans="15:15">
      <c r="O1511" s="2">
        <f>(Table13[[#This Row],[RRN]]-1)*100</f>
        <v>-100</v>
      </c>
    </row>
    <row r="1512" spans="15:15">
      <c r="O1512" s="2">
        <f>(Table13[[#This Row],[RRN]]-1)*100</f>
        <v>-100</v>
      </c>
    </row>
    <row r="1513" spans="15:15">
      <c r="O1513" s="2">
        <f>(Table13[[#This Row],[RRN]]-1)*100</f>
        <v>-100</v>
      </c>
    </row>
    <row r="1514" spans="15:15">
      <c r="O1514" s="2">
        <f>(Table13[[#This Row],[RRN]]-1)*100</f>
        <v>-100</v>
      </c>
    </row>
    <row r="1515" spans="15:15">
      <c r="O1515" s="2">
        <f>(Table13[[#This Row],[RRN]]-1)*100</f>
        <v>-100</v>
      </c>
    </row>
    <row r="1516" spans="15:15">
      <c r="O1516" s="2">
        <f>(Table13[[#This Row],[RRN]]-1)*100</f>
        <v>-100</v>
      </c>
    </row>
    <row r="1517" spans="15:15">
      <c r="O1517" s="2">
        <f>(Table13[[#This Row],[RRN]]-1)*100</f>
        <v>-100</v>
      </c>
    </row>
    <row r="1518" spans="15:15">
      <c r="O1518" s="2">
        <f>(Table13[[#This Row],[RRN]]-1)*100</f>
        <v>-100</v>
      </c>
    </row>
    <row r="1519" spans="15:15">
      <c r="O1519" s="2">
        <f>(Table13[[#This Row],[RRN]]-1)*100</f>
        <v>-100</v>
      </c>
    </row>
    <row r="1520" spans="15:15">
      <c r="O1520" s="2">
        <f>(Table13[[#This Row],[RRN]]-1)*100</f>
        <v>-100</v>
      </c>
    </row>
    <row r="1521" spans="15:15">
      <c r="O1521" s="2">
        <f>(Table13[[#This Row],[RRN]]-1)*100</f>
        <v>-100</v>
      </c>
    </row>
    <row r="1522" spans="15:15">
      <c r="O1522" s="2">
        <f>(Table13[[#This Row],[RRN]]-1)*100</f>
        <v>-100</v>
      </c>
    </row>
    <row r="1523" spans="15:15">
      <c r="O1523" s="2">
        <f>(Table13[[#This Row],[RRN]]-1)*100</f>
        <v>-100</v>
      </c>
    </row>
    <row r="1524" spans="15:15">
      <c r="O1524" s="2">
        <f>(Table13[[#This Row],[RRN]]-1)*100</f>
        <v>-100</v>
      </c>
    </row>
    <row r="1525" spans="15:15">
      <c r="O1525" s="2">
        <f>(Table13[[#This Row],[RRN]]-1)*100</f>
        <v>-100</v>
      </c>
    </row>
    <row r="1526" spans="15:15">
      <c r="O1526" s="2">
        <f>(Table13[[#This Row],[RRN]]-1)*100</f>
        <v>-100</v>
      </c>
    </row>
    <row r="1527" spans="15:15">
      <c r="O1527" s="2">
        <f>(Table13[[#This Row],[RRN]]-1)*100</f>
        <v>-100</v>
      </c>
    </row>
    <row r="1528" spans="15:15">
      <c r="O1528" s="2">
        <f>(Table13[[#This Row],[RRN]]-1)*100</f>
        <v>-100</v>
      </c>
    </row>
    <row r="1529" spans="15:15">
      <c r="O1529" s="2">
        <f>(Table13[[#This Row],[RRN]]-1)*100</f>
        <v>-100</v>
      </c>
    </row>
    <row r="1530" spans="15:15">
      <c r="O1530" s="2">
        <f>(Table13[[#This Row],[RRN]]-1)*100</f>
        <v>-100</v>
      </c>
    </row>
    <row r="1531" spans="15:15">
      <c r="O1531" s="2">
        <f>(Table13[[#This Row],[RRN]]-1)*100</f>
        <v>-100</v>
      </c>
    </row>
    <row r="1532" spans="15:15">
      <c r="O1532" s="2">
        <f>(Table13[[#This Row],[RRN]]-1)*100</f>
        <v>-100</v>
      </c>
    </row>
    <row r="1533" spans="15:15">
      <c r="O1533" s="2">
        <f>(Table13[[#This Row],[RRN]]-1)*100</f>
        <v>-100</v>
      </c>
    </row>
    <row r="1534" spans="15:15">
      <c r="O1534" s="2">
        <f>(Table13[[#This Row],[RRN]]-1)*100</f>
        <v>-100</v>
      </c>
    </row>
    <row r="1535" spans="15:15">
      <c r="O1535" s="2">
        <f>(Table13[[#This Row],[RRN]]-1)*100</f>
        <v>-100</v>
      </c>
    </row>
    <row r="1536" spans="15:15">
      <c r="O1536" s="2">
        <f>(Table13[[#This Row],[RRN]]-1)*100</f>
        <v>-100</v>
      </c>
    </row>
    <row r="1537" spans="15:15">
      <c r="O1537" s="2">
        <f>(Table13[[#This Row],[RRN]]-1)*100</f>
        <v>-100</v>
      </c>
    </row>
    <row r="1538" spans="15:15">
      <c r="O1538" s="2">
        <f>(Table13[[#This Row],[RRN]]-1)*100</f>
        <v>-100</v>
      </c>
    </row>
    <row r="1539" spans="15:15">
      <c r="O1539" s="2">
        <f>(Table13[[#This Row],[RRN]]-1)*100</f>
        <v>-100</v>
      </c>
    </row>
    <row r="1540" spans="15:15">
      <c r="O1540" s="2">
        <f>(Table13[[#This Row],[RRN]]-1)*100</f>
        <v>-100</v>
      </c>
    </row>
    <row r="1541" spans="15:15">
      <c r="O1541" s="2">
        <f>(Table13[[#This Row],[RRN]]-1)*100</f>
        <v>-100</v>
      </c>
    </row>
    <row r="1542" spans="15:15">
      <c r="O1542" s="2">
        <f>(Table13[[#This Row],[RRN]]-1)*100</f>
        <v>-100</v>
      </c>
    </row>
    <row r="1543" spans="15:15">
      <c r="O1543" s="2">
        <f>(Table13[[#This Row],[RRN]]-1)*100</f>
        <v>-100</v>
      </c>
    </row>
    <row r="1544" spans="15:15">
      <c r="O1544" s="2">
        <f>(Table13[[#This Row],[RRN]]-1)*100</f>
        <v>-100</v>
      </c>
    </row>
    <row r="1545" spans="15:15">
      <c r="O1545" s="2">
        <f>(Table13[[#This Row],[RRN]]-1)*100</f>
        <v>-100</v>
      </c>
    </row>
    <row r="1546" spans="15:15">
      <c r="O1546" s="2">
        <f>(Table13[[#This Row],[RRN]]-1)*100</f>
        <v>-100</v>
      </c>
    </row>
    <row r="1547" spans="15:15">
      <c r="O1547" s="2">
        <f>(Table13[[#This Row],[RRN]]-1)*100</f>
        <v>-100</v>
      </c>
    </row>
    <row r="1548" spans="15:15">
      <c r="O1548" s="2">
        <f>(Table13[[#This Row],[RRN]]-1)*100</f>
        <v>-100</v>
      </c>
    </row>
    <row r="1549" spans="15:15">
      <c r="O1549" s="2">
        <f>(Table13[[#This Row],[RRN]]-1)*100</f>
        <v>-100</v>
      </c>
    </row>
    <row r="1550" spans="15:15">
      <c r="O1550" s="2">
        <f>(Table13[[#This Row],[RRN]]-1)*100</f>
        <v>-100</v>
      </c>
    </row>
    <row r="1551" spans="15:15">
      <c r="O1551" s="2">
        <f>(Table13[[#This Row],[RRN]]-1)*100</f>
        <v>-100</v>
      </c>
    </row>
    <row r="1552" spans="15:15">
      <c r="O1552" s="2">
        <f>(Table13[[#This Row],[RRN]]-1)*100</f>
        <v>-100</v>
      </c>
    </row>
    <row r="1553" spans="15:15">
      <c r="O1553" s="2">
        <f>(Table13[[#This Row],[RRN]]-1)*100</f>
        <v>-100</v>
      </c>
    </row>
    <row r="1554" spans="15:15">
      <c r="O1554" s="2">
        <f>(Table13[[#This Row],[RRN]]-1)*100</f>
        <v>-100</v>
      </c>
    </row>
    <row r="1555" spans="15:15">
      <c r="O1555" s="2">
        <f>(Table13[[#This Row],[RRN]]-1)*100</f>
        <v>-100</v>
      </c>
    </row>
    <row r="1556" spans="15:15">
      <c r="O1556" s="2">
        <f>(Table13[[#This Row],[RRN]]-1)*100</f>
        <v>-100</v>
      </c>
    </row>
    <row r="1557" spans="15:15">
      <c r="O1557" s="2">
        <f>(Table13[[#This Row],[RRN]]-1)*100</f>
        <v>-100</v>
      </c>
    </row>
    <row r="1558" spans="15:15">
      <c r="O1558" s="2">
        <f>(Table13[[#This Row],[RRN]]-1)*100</f>
        <v>-100</v>
      </c>
    </row>
    <row r="1559" spans="15:15">
      <c r="O1559" s="2">
        <f>(Table13[[#This Row],[RRN]]-1)*100</f>
        <v>-100</v>
      </c>
    </row>
    <row r="1560" spans="15:15">
      <c r="O1560" s="2">
        <f>(Table13[[#This Row],[RRN]]-1)*100</f>
        <v>-100</v>
      </c>
    </row>
    <row r="1561" spans="15:15">
      <c r="O1561" s="2">
        <f>(Table13[[#This Row],[RRN]]-1)*100</f>
        <v>-100</v>
      </c>
    </row>
    <row r="1562" spans="15:15">
      <c r="O1562" s="2">
        <f>(Table13[[#This Row],[RRN]]-1)*100</f>
        <v>-100</v>
      </c>
    </row>
    <row r="1563" spans="15:15">
      <c r="O1563" s="2">
        <f>(Table13[[#This Row],[RRN]]-1)*100</f>
        <v>-100</v>
      </c>
    </row>
    <row r="1564" spans="15:15">
      <c r="O1564" s="2">
        <f>(Table13[[#This Row],[RRN]]-1)*100</f>
        <v>-100</v>
      </c>
    </row>
    <row r="1565" spans="15:15">
      <c r="O1565" s="2">
        <f>(Table13[[#This Row],[RRN]]-1)*100</f>
        <v>-100</v>
      </c>
    </row>
    <row r="1566" spans="15:15">
      <c r="O1566" s="2">
        <f>(Table13[[#This Row],[RRN]]-1)*100</f>
        <v>-100</v>
      </c>
    </row>
    <row r="1567" spans="15:15">
      <c r="O1567" s="2">
        <f>(Table13[[#This Row],[RRN]]-1)*100</f>
        <v>-100</v>
      </c>
    </row>
    <row r="1568" spans="15:15">
      <c r="O1568" s="2">
        <f>(Table13[[#This Row],[RRN]]-1)*100</f>
        <v>-100</v>
      </c>
    </row>
    <row r="1569" spans="15:15">
      <c r="O1569" s="2">
        <f>(Table13[[#This Row],[RRN]]-1)*100</f>
        <v>-100</v>
      </c>
    </row>
    <row r="1570" spans="15:15">
      <c r="O1570" s="2">
        <f>(Table13[[#This Row],[RRN]]-1)*100</f>
        <v>-100</v>
      </c>
    </row>
    <row r="1571" spans="15:15">
      <c r="O1571" s="2">
        <f>(Table13[[#This Row],[RRN]]-1)*100</f>
        <v>-100</v>
      </c>
    </row>
    <row r="1572" spans="15:15">
      <c r="O1572" s="2">
        <f>(Table13[[#This Row],[RRN]]-1)*100</f>
        <v>-100</v>
      </c>
    </row>
    <row r="1573" spans="15:15">
      <c r="O1573" s="2">
        <f>(Table13[[#This Row],[RRN]]-1)*100</f>
        <v>-100</v>
      </c>
    </row>
    <row r="1574" spans="15:15">
      <c r="O1574" s="2">
        <f>(Table13[[#This Row],[RRN]]-1)*100</f>
        <v>-100</v>
      </c>
    </row>
    <row r="1575" spans="15:15">
      <c r="O1575" s="2">
        <f>(Table13[[#This Row],[RRN]]-1)*100</f>
        <v>-100</v>
      </c>
    </row>
    <row r="1576" spans="15:15">
      <c r="O1576" s="2">
        <f>(Table13[[#This Row],[RRN]]-1)*100</f>
        <v>-100</v>
      </c>
    </row>
    <row r="1577" spans="15:15">
      <c r="O1577" s="2">
        <f>(Table13[[#This Row],[RRN]]-1)*100</f>
        <v>-100</v>
      </c>
    </row>
    <row r="1578" spans="15:15">
      <c r="O1578" s="2">
        <f>(Table13[[#This Row],[RRN]]-1)*100</f>
        <v>-100</v>
      </c>
    </row>
    <row r="1579" spans="15:15">
      <c r="O1579" s="2">
        <f>(Table13[[#This Row],[RRN]]-1)*100</f>
        <v>-100</v>
      </c>
    </row>
    <row r="1580" spans="15:15">
      <c r="O1580" s="2">
        <f>(Table13[[#This Row],[RRN]]-1)*100</f>
        <v>-100</v>
      </c>
    </row>
    <row r="1581" spans="15:15">
      <c r="O1581" s="2">
        <f>(Table13[[#This Row],[RRN]]-1)*100</f>
        <v>-100</v>
      </c>
    </row>
    <row r="1582" spans="15:15">
      <c r="O1582" s="2">
        <f>(Table13[[#This Row],[RRN]]-1)*100</f>
        <v>-100</v>
      </c>
    </row>
    <row r="1583" spans="15:15">
      <c r="O1583" s="2">
        <f>(Table13[[#This Row],[RRN]]-1)*100</f>
        <v>-100</v>
      </c>
    </row>
    <row r="1584" spans="15:15">
      <c r="O1584" s="2">
        <f>(Table13[[#This Row],[RRN]]-1)*100</f>
        <v>-100</v>
      </c>
    </row>
    <row r="1585" spans="15:15">
      <c r="O1585" s="2">
        <f>(Table13[[#This Row],[RRN]]-1)*100</f>
        <v>-100</v>
      </c>
    </row>
    <row r="1586" spans="15:15">
      <c r="O1586" s="2">
        <f>(Table13[[#This Row],[RRN]]-1)*100</f>
        <v>-100</v>
      </c>
    </row>
    <row r="1587" spans="15:15">
      <c r="O1587" s="2">
        <f>(Table13[[#This Row],[RRN]]-1)*100</f>
        <v>-100</v>
      </c>
    </row>
    <row r="1588" spans="15:15">
      <c r="O1588" s="2">
        <f>(Table13[[#This Row],[RRN]]-1)*100</f>
        <v>-100</v>
      </c>
    </row>
    <row r="1589" spans="15:15">
      <c r="O1589" s="2">
        <f>(Table13[[#This Row],[RRN]]-1)*100</f>
        <v>-100</v>
      </c>
    </row>
    <row r="1590" spans="15:15">
      <c r="O1590" s="2">
        <f>(Table13[[#This Row],[RRN]]-1)*100</f>
        <v>-100</v>
      </c>
    </row>
    <row r="1591" spans="15:15">
      <c r="O1591" s="2">
        <f>(Table13[[#This Row],[RRN]]-1)*100</f>
        <v>-100</v>
      </c>
    </row>
    <row r="1592" spans="15:15">
      <c r="O1592" s="2">
        <f>(Table13[[#This Row],[RRN]]-1)*100</f>
        <v>-100</v>
      </c>
    </row>
    <row r="1593" spans="15:15">
      <c r="O1593" s="2">
        <f>(Table13[[#This Row],[RRN]]-1)*100</f>
        <v>-100</v>
      </c>
    </row>
    <row r="1594" spans="15:15">
      <c r="O1594" s="2">
        <f>(Table13[[#This Row],[RRN]]-1)*100</f>
        <v>-100</v>
      </c>
    </row>
    <row r="1595" spans="15:15">
      <c r="O1595" s="2">
        <f>(Table13[[#This Row],[RRN]]-1)*100</f>
        <v>-100</v>
      </c>
    </row>
    <row r="1596" spans="15:15">
      <c r="O1596" s="2">
        <f>(Table13[[#This Row],[RRN]]-1)*100</f>
        <v>-100</v>
      </c>
    </row>
    <row r="1597" spans="15:15">
      <c r="O1597" s="2">
        <f>(Table13[[#This Row],[RRN]]-1)*100</f>
        <v>-100</v>
      </c>
    </row>
    <row r="1598" spans="15:15">
      <c r="O1598" s="2">
        <f>(Table13[[#This Row],[RRN]]-1)*100</f>
        <v>-100</v>
      </c>
    </row>
    <row r="1599" spans="15:15">
      <c r="O1599" s="2">
        <f>(Table13[[#This Row],[RRN]]-1)*100</f>
        <v>-100</v>
      </c>
    </row>
    <row r="1600" spans="15:15">
      <c r="O1600" s="2">
        <f>(Table13[[#This Row],[RRN]]-1)*100</f>
        <v>-100</v>
      </c>
    </row>
    <row r="1601" spans="15:15">
      <c r="O1601" s="2">
        <f>(Table13[[#This Row],[RRN]]-1)*100</f>
        <v>-100</v>
      </c>
    </row>
    <row r="1602" spans="15:15">
      <c r="O1602" s="2">
        <f>(Table13[[#This Row],[RRN]]-1)*100</f>
        <v>-100</v>
      </c>
    </row>
    <row r="1603" spans="15:15">
      <c r="O1603" s="2">
        <f>(Table13[[#This Row],[RRN]]-1)*100</f>
        <v>-100</v>
      </c>
    </row>
    <row r="1604" spans="15:15">
      <c r="O1604" s="2">
        <f>(Table13[[#This Row],[RRN]]-1)*100</f>
        <v>-100</v>
      </c>
    </row>
    <row r="1605" spans="15:15">
      <c r="O1605" s="2">
        <f>(Table13[[#This Row],[RRN]]-1)*100</f>
        <v>-100</v>
      </c>
    </row>
    <row r="1606" spans="15:15">
      <c r="O1606" s="2">
        <f>(Table13[[#This Row],[RRN]]-1)*100</f>
        <v>-100</v>
      </c>
    </row>
    <row r="1607" spans="15:15">
      <c r="O1607" s="2">
        <f>(Table13[[#This Row],[RRN]]-1)*100</f>
        <v>-100</v>
      </c>
    </row>
    <row r="1608" spans="15:15">
      <c r="O1608" s="2">
        <f>(Table13[[#This Row],[RRN]]-1)*100</f>
        <v>-100</v>
      </c>
    </row>
    <row r="1609" spans="15:15">
      <c r="O1609" s="2">
        <f>(Table13[[#This Row],[RRN]]-1)*100</f>
        <v>-100</v>
      </c>
    </row>
    <row r="1610" spans="15:15">
      <c r="O1610" s="2">
        <f>(Table13[[#This Row],[RRN]]-1)*100</f>
        <v>-100</v>
      </c>
    </row>
    <row r="1611" spans="15:15">
      <c r="O1611" s="2">
        <f>(Table13[[#This Row],[RRN]]-1)*100</f>
        <v>-100</v>
      </c>
    </row>
    <row r="1612" spans="15:15">
      <c r="O1612" s="2">
        <f>(Table13[[#This Row],[RRN]]-1)*100</f>
        <v>-100</v>
      </c>
    </row>
    <row r="1613" spans="15:15">
      <c r="O1613" s="2">
        <f>(Table13[[#This Row],[RRN]]-1)*100</f>
        <v>-100</v>
      </c>
    </row>
    <row r="1614" spans="15:15">
      <c r="O1614" s="2">
        <f>(Table13[[#This Row],[RRN]]-1)*100</f>
        <v>-100</v>
      </c>
    </row>
    <row r="1615" spans="15:15">
      <c r="O1615" s="2">
        <f>(Table13[[#This Row],[RRN]]-1)*100</f>
        <v>-100</v>
      </c>
    </row>
    <row r="1616" spans="15:15">
      <c r="O1616" s="2">
        <f>(Table13[[#This Row],[RRN]]-1)*100</f>
        <v>-100</v>
      </c>
    </row>
    <row r="1617" spans="15:15">
      <c r="O1617" s="2">
        <f>(Table13[[#This Row],[RRN]]-1)*100</f>
        <v>-100</v>
      </c>
    </row>
    <row r="1618" spans="15:15">
      <c r="O1618" s="2">
        <f>(Table13[[#This Row],[RRN]]-1)*100</f>
        <v>-100</v>
      </c>
    </row>
    <row r="1619" spans="15:15">
      <c r="O1619" s="2">
        <f>(Table13[[#This Row],[RRN]]-1)*100</f>
        <v>-100</v>
      </c>
    </row>
    <row r="1620" spans="15:15">
      <c r="O1620" s="2">
        <f>(Table13[[#This Row],[RRN]]-1)*100</f>
        <v>-100</v>
      </c>
    </row>
    <row r="1621" spans="15:15">
      <c r="O1621" s="2">
        <f>(Table13[[#This Row],[RRN]]-1)*100</f>
        <v>-100</v>
      </c>
    </row>
    <row r="1622" spans="15:15">
      <c r="O1622" s="2">
        <f>(Table13[[#This Row],[RRN]]-1)*100</f>
        <v>-100</v>
      </c>
    </row>
    <row r="1623" spans="15:15">
      <c r="O1623" s="2">
        <f>(Table13[[#This Row],[RRN]]-1)*100</f>
        <v>-100</v>
      </c>
    </row>
    <row r="1624" spans="15:15">
      <c r="O1624" s="2">
        <f>(Table13[[#This Row],[RRN]]-1)*100</f>
        <v>-100</v>
      </c>
    </row>
    <row r="1625" spans="15:15">
      <c r="O1625" s="2">
        <f>(Table13[[#This Row],[RRN]]-1)*100</f>
        <v>-100</v>
      </c>
    </row>
    <row r="1626" spans="15:15">
      <c r="O1626" s="2">
        <f>(Table13[[#This Row],[RRN]]-1)*100</f>
        <v>-100</v>
      </c>
    </row>
    <row r="1627" spans="15:15">
      <c r="O1627" s="2">
        <f>(Table13[[#This Row],[RRN]]-1)*100</f>
        <v>-100</v>
      </c>
    </row>
    <row r="1628" spans="15:15">
      <c r="O1628" s="2">
        <f>(Table13[[#This Row],[RRN]]-1)*100</f>
        <v>-100</v>
      </c>
    </row>
    <row r="1629" spans="15:15">
      <c r="O1629" s="2">
        <f>(Table13[[#This Row],[RRN]]-1)*100</f>
        <v>-100</v>
      </c>
    </row>
    <row r="1630" spans="15:15">
      <c r="O1630" s="2">
        <f>(Table13[[#This Row],[RRN]]-1)*100</f>
        <v>-100</v>
      </c>
    </row>
    <row r="1631" spans="15:15">
      <c r="O1631" s="2">
        <f>(Table13[[#This Row],[RRN]]-1)*100</f>
        <v>-100</v>
      </c>
    </row>
    <row r="1632" spans="15:15">
      <c r="O1632" s="2">
        <f>(Table13[[#This Row],[RRN]]-1)*100</f>
        <v>-100</v>
      </c>
    </row>
    <row r="1633" spans="15:15">
      <c r="O1633" s="2">
        <f>(Table13[[#This Row],[RRN]]-1)*100</f>
        <v>-100</v>
      </c>
    </row>
    <row r="1634" spans="15:15">
      <c r="O1634" s="2">
        <f>(Table13[[#This Row],[RRN]]-1)*100</f>
        <v>-100</v>
      </c>
    </row>
    <row r="1635" spans="15:15">
      <c r="O1635" s="2">
        <f>(Table13[[#This Row],[RRN]]-1)*100</f>
        <v>-100</v>
      </c>
    </row>
    <row r="1636" spans="15:15">
      <c r="O1636" s="2">
        <f>(Table13[[#This Row],[RRN]]-1)*100</f>
        <v>-100</v>
      </c>
    </row>
    <row r="1637" spans="15:15">
      <c r="O1637" s="2">
        <f>(Table13[[#This Row],[RRN]]-1)*100</f>
        <v>-100</v>
      </c>
    </row>
    <row r="1638" spans="15:15">
      <c r="O1638" s="2">
        <f>(Table13[[#This Row],[RRN]]-1)*100</f>
        <v>-100</v>
      </c>
    </row>
    <row r="1639" spans="15:15">
      <c r="O1639" s="2">
        <f>(Table13[[#This Row],[RRN]]-1)*100</f>
        <v>-100</v>
      </c>
    </row>
    <row r="1640" spans="15:15">
      <c r="O1640" s="2">
        <f>(Table13[[#This Row],[RRN]]-1)*100</f>
        <v>-100</v>
      </c>
    </row>
    <row r="1641" spans="15:15">
      <c r="O1641" s="2">
        <f>(Table13[[#This Row],[RRN]]-1)*100</f>
        <v>-100</v>
      </c>
    </row>
    <row r="1642" spans="15:15">
      <c r="O1642" s="2">
        <f>(Table13[[#This Row],[RRN]]-1)*100</f>
        <v>-100</v>
      </c>
    </row>
    <row r="1643" spans="15:15">
      <c r="O1643" s="2">
        <f>(Table13[[#This Row],[RRN]]-1)*100</f>
        <v>-100</v>
      </c>
    </row>
    <row r="1644" spans="15:15">
      <c r="O1644" s="2">
        <f>(Table13[[#This Row],[RRN]]-1)*100</f>
        <v>-100</v>
      </c>
    </row>
    <row r="1645" spans="15:15">
      <c r="O1645" s="2">
        <f>(Table13[[#This Row],[RRN]]-1)*100</f>
        <v>-100</v>
      </c>
    </row>
    <row r="1646" spans="15:15">
      <c r="O1646" s="2">
        <f>(Table13[[#This Row],[RRN]]-1)*100</f>
        <v>-100</v>
      </c>
    </row>
    <row r="1647" spans="15:15">
      <c r="O1647" s="2">
        <f>(Table13[[#This Row],[RRN]]-1)*100</f>
        <v>-100</v>
      </c>
    </row>
    <row r="1648" spans="15:15">
      <c r="O1648" s="2">
        <f>(Table13[[#This Row],[RRN]]-1)*100</f>
        <v>-100</v>
      </c>
    </row>
    <row r="1649" spans="15:15">
      <c r="O1649" s="2">
        <f>(Table13[[#This Row],[RRN]]-1)*100</f>
        <v>-100</v>
      </c>
    </row>
    <row r="1650" spans="15:15">
      <c r="O1650" s="2">
        <f>(Table13[[#This Row],[RRN]]-1)*100</f>
        <v>-100</v>
      </c>
    </row>
    <row r="1651" spans="15:15">
      <c r="O1651" s="2">
        <f>(Table13[[#This Row],[RRN]]-1)*100</f>
        <v>-100</v>
      </c>
    </row>
    <row r="1652" spans="15:15">
      <c r="O1652" s="2">
        <f>(Table13[[#This Row],[RRN]]-1)*100</f>
        <v>-100</v>
      </c>
    </row>
    <row r="1653" spans="15:15">
      <c r="O1653" s="2">
        <f>(Table13[[#This Row],[RRN]]-1)*100</f>
        <v>-100</v>
      </c>
    </row>
    <row r="1654" spans="15:15">
      <c r="O1654" s="2">
        <f>(Table13[[#This Row],[RRN]]-1)*100</f>
        <v>-100</v>
      </c>
    </row>
    <row r="1655" spans="15:15">
      <c r="O1655" s="2">
        <f>(Table13[[#This Row],[RRN]]-1)*100</f>
        <v>-100</v>
      </c>
    </row>
    <row r="1656" spans="15:15">
      <c r="O1656" s="2">
        <f>(Table13[[#This Row],[RRN]]-1)*100</f>
        <v>-100</v>
      </c>
    </row>
    <row r="1657" spans="15:15">
      <c r="O1657" s="2">
        <f>(Table13[[#This Row],[RRN]]-1)*100</f>
        <v>-100</v>
      </c>
    </row>
    <row r="1658" spans="15:15">
      <c r="O1658" s="2">
        <f>(Table13[[#This Row],[RRN]]-1)*100</f>
        <v>-100</v>
      </c>
    </row>
    <row r="1659" spans="15:15">
      <c r="O1659" s="2">
        <f>(Table13[[#This Row],[RRN]]-1)*100</f>
        <v>-100</v>
      </c>
    </row>
    <row r="1660" spans="15:15">
      <c r="O1660" s="2">
        <f>(Table13[[#This Row],[RRN]]-1)*100</f>
        <v>-100</v>
      </c>
    </row>
    <row r="1661" spans="15:15">
      <c r="O1661" s="2">
        <f>(Table13[[#This Row],[RRN]]-1)*100</f>
        <v>-100</v>
      </c>
    </row>
    <row r="1662" spans="15:15">
      <c r="O1662" s="2">
        <f>(Table13[[#This Row],[RRN]]-1)*100</f>
        <v>-100</v>
      </c>
    </row>
    <row r="1663" spans="15:15">
      <c r="O1663" s="2">
        <f>(Table13[[#This Row],[RRN]]-1)*100</f>
        <v>-100</v>
      </c>
    </row>
    <row r="1664" spans="15:15">
      <c r="O1664" s="2">
        <f>(Table13[[#This Row],[RRN]]-1)*100</f>
        <v>-100</v>
      </c>
    </row>
    <row r="1665" spans="15:15">
      <c r="O1665" s="2">
        <f>(Table13[[#This Row],[RRN]]-1)*100</f>
        <v>-100</v>
      </c>
    </row>
    <row r="1666" spans="15:15">
      <c r="O1666" s="2">
        <f>(Table13[[#This Row],[RRN]]-1)*100</f>
        <v>-100</v>
      </c>
    </row>
    <row r="1667" spans="15:15">
      <c r="O1667" s="2">
        <f>(Table13[[#This Row],[RRN]]-1)*100</f>
        <v>-100</v>
      </c>
    </row>
    <row r="1668" spans="15:15">
      <c r="O1668" s="2">
        <f>(Table13[[#This Row],[RRN]]-1)*100</f>
        <v>-100</v>
      </c>
    </row>
    <row r="1669" spans="15:15">
      <c r="O1669" s="2">
        <f>(Table13[[#This Row],[RRN]]-1)*100</f>
        <v>-100</v>
      </c>
    </row>
    <row r="1670" spans="15:15">
      <c r="O1670" s="2">
        <f>(Table13[[#This Row],[RRN]]-1)*100</f>
        <v>-100</v>
      </c>
    </row>
    <row r="1671" spans="15:15">
      <c r="O1671" s="2">
        <f>(Table13[[#This Row],[RRN]]-1)*100</f>
        <v>-100</v>
      </c>
    </row>
    <row r="1672" spans="15:15">
      <c r="O1672" s="2">
        <f>(Table13[[#This Row],[RRN]]-1)*100</f>
        <v>-100</v>
      </c>
    </row>
    <row r="1673" spans="15:15">
      <c r="O1673" s="2">
        <f>(Table13[[#This Row],[RRN]]-1)*100</f>
        <v>-100</v>
      </c>
    </row>
    <row r="1674" spans="15:15">
      <c r="O1674" s="2">
        <f>(Table13[[#This Row],[RRN]]-1)*100</f>
        <v>-100</v>
      </c>
    </row>
    <row r="1675" spans="15:15">
      <c r="O1675" s="2">
        <f>(Table13[[#This Row],[RRN]]-1)*100</f>
        <v>-100</v>
      </c>
    </row>
    <row r="1676" spans="15:15">
      <c r="O1676" s="2">
        <f>(Table13[[#This Row],[RRN]]-1)*100</f>
        <v>-100</v>
      </c>
    </row>
    <row r="1677" spans="15:15">
      <c r="O1677" s="2">
        <f>(Table13[[#This Row],[RRN]]-1)*100</f>
        <v>-100</v>
      </c>
    </row>
    <row r="1678" spans="15:15">
      <c r="O1678" s="2">
        <f>(Table13[[#This Row],[RRN]]-1)*100</f>
        <v>-100</v>
      </c>
    </row>
    <row r="1679" spans="15:15">
      <c r="O1679" s="2">
        <f>(Table13[[#This Row],[RRN]]-1)*100</f>
        <v>-100</v>
      </c>
    </row>
    <row r="1680" spans="15:15">
      <c r="O1680" s="2">
        <f>(Table13[[#This Row],[RRN]]-1)*100</f>
        <v>-100</v>
      </c>
    </row>
    <row r="1681" spans="15:15">
      <c r="O1681" s="2">
        <f>(Table13[[#This Row],[RRN]]-1)*100</f>
        <v>-100</v>
      </c>
    </row>
    <row r="1682" spans="15:15">
      <c r="O1682" s="2">
        <f>(Table13[[#This Row],[RRN]]-1)*100</f>
        <v>-100</v>
      </c>
    </row>
    <row r="1683" spans="15:15">
      <c r="O1683" s="2">
        <f>(Table13[[#This Row],[RRN]]-1)*100</f>
        <v>-100</v>
      </c>
    </row>
    <row r="1684" spans="15:15">
      <c r="O1684" s="2">
        <f>(Table13[[#This Row],[RRN]]-1)*100</f>
        <v>-100</v>
      </c>
    </row>
    <row r="1685" spans="15:15">
      <c r="O1685" s="2">
        <f>(Table13[[#This Row],[RRN]]-1)*100</f>
        <v>-100</v>
      </c>
    </row>
    <row r="1686" spans="15:15">
      <c r="O1686" s="2">
        <f>(Table13[[#This Row],[RRN]]-1)*100</f>
        <v>-100</v>
      </c>
    </row>
    <row r="1687" spans="15:15">
      <c r="O1687" s="2">
        <f>(Table13[[#This Row],[RRN]]-1)*100</f>
        <v>-100</v>
      </c>
    </row>
    <row r="1688" spans="15:15">
      <c r="O1688" s="2">
        <f>(Table13[[#This Row],[RRN]]-1)*100</f>
        <v>-100</v>
      </c>
    </row>
    <row r="1689" spans="15:15">
      <c r="O1689" s="2">
        <f>(Table13[[#This Row],[RRN]]-1)*100</f>
        <v>-100</v>
      </c>
    </row>
    <row r="1690" spans="15:15">
      <c r="O1690" s="2">
        <f>(Table13[[#This Row],[RRN]]-1)*100</f>
        <v>-100</v>
      </c>
    </row>
    <row r="1691" spans="15:15">
      <c r="O1691" s="2">
        <f>(Table13[[#This Row],[RRN]]-1)*100</f>
        <v>-100</v>
      </c>
    </row>
    <row r="1692" spans="15:15">
      <c r="O1692" s="2">
        <f>(Table13[[#This Row],[RRN]]-1)*100</f>
        <v>-100</v>
      </c>
    </row>
    <row r="1693" spans="15:15">
      <c r="O1693" s="2">
        <f>(Table13[[#This Row],[RRN]]-1)*100</f>
        <v>-100</v>
      </c>
    </row>
    <row r="1694" spans="15:15">
      <c r="O1694" s="2">
        <f>(Table13[[#This Row],[RRN]]-1)*100</f>
        <v>-100</v>
      </c>
    </row>
    <row r="1695" spans="15:15">
      <c r="O1695" s="2">
        <f>(Table13[[#This Row],[RRN]]-1)*100</f>
        <v>-100</v>
      </c>
    </row>
    <row r="1696" spans="15:15">
      <c r="O1696" s="2">
        <f>(Table13[[#This Row],[RRN]]-1)*100</f>
        <v>-100</v>
      </c>
    </row>
    <row r="1697" spans="15:15">
      <c r="O1697" s="2">
        <f>(Table13[[#This Row],[RRN]]-1)*100</f>
        <v>-100</v>
      </c>
    </row>
    <row r="1698" spans="15:15">
      <c r="O1698" s="2">
        <f>(Table13[[#This Row],[RRN]]-1)*100</f>
        <v>-100</v>
      </c>
    </row>
    <row r="1699" spans="15:15">
      <c r="O1699" s="2">
        <f>(Table13[[#This Row],[RRN]]-1)*100</f>
        <v>-100</v>
      </c>
    </row>
    <row r="1700" spans="15:15">
      <c r="O1700" s="2">
        <f>(Table13[[#This Row],[RRN]]-1)*100</f>
        <v>-100</v>
      </c>
    </row>
    <row r="1701" spans="15:15">
      <c r="O1701" s="2">
        <f>(Table13[[#This Row],[RRN]]-1)*100</f>
        <v>-100</v>
      </c>
    </row>
    <row r="1702" spans="15:15">
      <c r="O1702" s="2">
        <f>(Table13[[#This Row],[RRN]]-1)*100</f>
        <v>-100</v>
      </c>
    </row>
    <row r="1703" spans="15:15">
      <c r="O1703" s="2">
        <f>(Table13[[#This Row],[RRN]]-1)*100</f>
        <v>-100</v>
      </c>
    </row>
    <row r="1704" spans="15:15">
      <c r="O1704" s="2">
        <f>(Table13[[#This Row],[RRN]]-1)*100</f>
        <v>-100</v>
      </c>
    </row>
    <row r="1705" spans="15:15">
      <c r="O1705" s="2">
        <f>(Table13[[#This Row],[RRN]]-1)*100</f>
        <v>-100</v>
      </c>
    </row>
    <row r="1706" spans="15:15">
      <c r="O1706" s="2">
        <f>(Table13[[#This Row],[RRN]]-1)*100</f>
        <v>-100</v>
      </c>
    </row>
    <row r="1707" spans="15:15">
      <c r="O1707" s="2">
        <f>(Table13[[#This Row],[RRN]]-1)*100</f>
        <v>-100</v>
      </c>
    </row>
    <row r="1708" spans="15:15">
      <c r="O1708" s="2">
        <f>(Table13[[#This Row],[RRN]]-1)*100</f>
        <v>-100</v>
      </c>
    </row>
    <row r="1709" spans="15:15">
      <c r="O1709" s="2">
        <f>(Table13[[#This Row],[RRN]]-1)*100</f>
        <v>-100</v>
      </c>
    </row>
    <row r="1710" spans="15:15">
      <c r="O1710" s="2">
        <f>(Table13[[#This Row],[RRN]]-1)*100</f>
        <v>-100</v>
      </c>
    </row>
    <row r="1711" spans="15:15">
      <c r="O1711" s="2">
        <f>(Table13[[#This Row],[RRN]]-1)*100</f>
        <v>-100</v>
      </c>
    </row>
    <row r="1712" spans="15:15">
      <c r="O1712" s="2">
        <f>(Table13[[#This Row],[RRN]]-1)*100</f>
        <v>-100</v>
      </c>
    </row>
    <row r="1713" spans="15:15">
      <c r="O1713" s="2">
        <f>(Table13[[#This Row],[RRN]]-1)*100</f>
        <v>-100</v>
      </c>
    </row>
    <row r="1714" spans="15:15">
      <c r="O1714" s="2">
        <f>(Table13[[#This Row],[RRN]]-1)*100</f>
        <v>-100</v>
      </c>
    </row>
    <row r="1715" spans="15:15">
      <c r="O1715" s="2">
        <f>(Table13[[#This Row],[RRN]]-1)*100</f>
        <v>-100</v>
      </c>
    </row>
    <row r="1716" spans="15:15">
      <c r="O1716" s="2">
        <f>(Table13[[#This Row],[RRN]]-1)*100</f>
        <v>-100</v>
      </c>
    </row>
    <row r="1717" spans="15:15">
      <c r="O1717" s="2">
        <f>(Table13[[#This Row],[RRN]]-1)*100</f>
        <v>-100</v>
      </c>
    </row>
    <row r="1718" spans="15:15">
      <c r="O1718" s="2">
        <f>(Table13[[#This Row],[RRN]]-1)*100</f>
        <v>-100</v>
      </c>
    </row>
    <row r="1719" spans="15:15">
      <c r="O1719" s="2">
        <f>(Table13[[#This Row],[RRN]]-1)*100</f>
        <v>-100</v>
      </c>
    </row>
    <row r="1720" spans="15:15">
      <c r="O1720" s="2">
        <f>(Table13[[#This Row],[RRN]]-1)*100</f>
        <v>-100</v>
      </c>
    </row>
    <row r="1721" spans="15:15">
      <c r="O1721" s="2">
        <f>(Table13[[#This Row],[RRN]]-1)*100</f>
        <v>-100</v>
      </c>
    </row>
    <row r="1722" spans="15:15">
      <c r="O1722" s="2">
        <f>(Table13[[#This Row],[RRN]]-1)*100</f>
        <v>-100</v>
      </c>
    </row>
    <row r="1723" spans="15:15">
      <c r="O1723" s="2">
        <f>(Table13[[#This Row],[RRN]]-1)*100</f>
        <v>-100</v>
      </c>
    </row>
    <row r="1724" spans="15:15">
      <c r="O1724" s="2">
        <f>(Table13[[#This Row],[RRN]]-1)*100</f>
        <v>-100</v>
      </c>
    </row>
    <row r="1725" spans="15:15">
      <c r="O1725" s="2">
        <f>(Table13[[#This Row],[RRN]]-1)*100</f>
        <v>-100</v>
      </c>
    </row>
    <row r="1726" spans="15:15">
      <c r="O1726" s="2">
        <f>(Table13[[#This Row],[RRN]]-1)*100</f>
        <v>-100</v>
      </c>
    </row>
    <row r="1727" spans="15:15">
      <c r="O1727" s="2">
        <f>(Table13[[#This Row],[RRN]]-1)*100</f>
        <v>-100</v>
      </c>
    </row>
    <row r="1728" spans="15:15">
      <c r="O1728" s="2">
        <f>(Table13[[#This Row],[RRN]]-1)*100</f>
        <v>-100</v>
      </c>
    </row>
    <row r="1729" spans="15:15">
      <c r="O1729" s="2">
        <f>(Table13[[#This Row],[RRN]]-1)*100</f>
        <v>-100</v>
      </c>
    </row>
    <row r="1730" spans="15:15">
      <c r="O1730" s="2">
        <f>(Table13[[#This Row],[RRN]]-1)*100</f>
        <v>-100</v>
      </c>
    </row>
    <row r="1731" spans="15:15">
      <c r="O1731" s="2">
        <f>(Table13[[#This Row],[RRN]]-1)*100</f>
        <v>-100</v>
      </c>
    </row>
    <row r="1732" spans="15:15">
      <c r="O1732" s="2">
        <f>(Table13[[#This Row],[RRN]]-1)*100</f>
        <v>-100</v>
      </c>
    </row>
    <row r="1733" spans="15:15">
      <c r="O1733" s="2">
        <f>(Table13[[#This Row],[RRN]]-1)*100</f>
        <v>-100</v>
      </c>
    </row>
    <row r="1734" spans="15:15">
      <c r="O1734" s="2">
        <f>(Table13[[#This Row],[RRN]]-1)*100</f>
        <v>-100</v>
      </c>
    </row>
    <row r="1735" spans="15:15">
      <c r="O1735" s="2">
        <f>(Table13[[#This Row],[RRN]]-1)*100</f>
        <v>-100</v>
      </c>
    </row>
    <row r="1736" spans="15:15">
      <c r="O1736" s="2">
        <f>(Table13[[#This Row],[RRN]]-1)*100</f>
        <v>-100</v>
      </c>
    </row>
    <row r="1737" spans="15:15">
      <c r="O1737" s="2">
        <f>(Table13[[#This Row],[RRN]]-1)*100</f>
        <v>-100</v>
      </c>
    </row>
    <row r="1738" spans="15:15">
      <c r="O1738" s="2">
        <f>(Table13[[#This Row],[RRN]]-1)*100</f>
        <v>-100</v>
      </c>
    </row>
    <row r="1739" spans="15:15">
      <c r="O1739" s="2">
        <f>(Table13[[#This Row],[RRN]]-1)*100</f>
        <v>-100</v>
      </c>
    </row>
    <row r="1740" spans="15:15">
      <c r="O1740" s="2">
        <f>(Table13[[#This Row],[RRN]]-1)*100</f>
        <v>-100</v>
      </c>
    </row>
    <row r="1741" spans="15:15">
      <c r="O1741" s="2">
        <f>(Table13[[#This Row],[RRN]]-1)*100</f>
        <v>-100</v>
      </c>
    </row>
    <row r="1742" spans="15:15">
      <c r="O1742" s="2">
        <f>(Table13[[#This Row],[RRN]]-1)*100</f>
        <v>-100</v>
      </c>
    </row>
    <row r="1743" spans="15:15">
      <c r="O1743" s="2">
        <f>(Table13[[#This Row],[RRN]]-1)*100</f>
        <v>-100</v>
      </c>
    </row>
    <row r="1744" spans="15:15">
      <c r="O1744" s="2">
        <f>(Table13[[#This Row],[RRN]]-1)*100</f>
        <v>-100</v>
      </c>
    </row>
    <row r="1745" spans="15:15">
      <c r="O1745" s="2">
        <f>(Table13[[#This Row],[RRN]]-1)*100</f>
        <v>-100</v>
      </c>
    </row>
    <row r="1746" spans="15:15">
      <c r="O1746" s="2">
        <f>(Table13[[#This Row],[RRN]]-1)*100</f>
        <v>-100</v>
      </c>
    </row>
    <row r="1747" spans="15:15">
      <c r="O1747" s="2">
        <f>(Table13[[#This Row],[RRN]]-1)*100</f>
        <v>-100</v>
      </c>
    </row>
    <row r="1748" spans="15:15">
      <c r="O1748" s="2">
        <f>(Table13[[#This Row],[RRN]]-1)*100</f>
        <v>-100</v>
      </c>
    </row>
    <row r="1749" spans="15:15">
      <c r="O1749" s="2">
        <f>(Table13[[#This Row],[RRN]]-1)*100</f>
        <v>-100</v>
      </c>
    </row>
    <row r="1750" spans="15:15">
      <c r="O1750" s="2">
        <f>(Table13[[#This Row],[RRN]]-1)*100</f>
        <v>-100</v>
      </c>
    </row>
    <row r="1751" spans="15:15">
      <c r="O1751" s="2">
        <f>(Table13[[#This Row],[RRN]]-1)*100</f>
        <v>-100</v>
      </c>
    </row>
    <row r="1752" spans="15:15">
      <c r="O1752" s="2">
        <f>(Table13[[#This Row],[RRN]]-1)*100</f>
        <v>-100</v>
      </c>
    </row>
    <row r="1753" spans="15:15">
      <c r="O1753" s="2">
        <f>(Table13[[#This Row],[RRN]]-1)*100</f>
        <v>-100</v>
      </c>
    </row>
    <row r="1754" spans="15:15">
      <c r="O1754" s="2">
        <f>(Table13[[#This Row],[RRN]]-1)*100</f>
        <v>-100</v>
      </c>
    </row>
    <row r="1755" spans="15:15">
      <c r="O1755" s="2">
        <f>(Table13[[#This Row],[RRN]]-1)*100</f>
        <v>-100</v>
      </c>
    </row>
    <row r="1756" spans="15:15">
      <c r="O1756" s="2">
        <f>(Table13[[#This Row],[RRN]]-1)*100</f>
        <v>-100</v>
      </c>
    </row>
    <row r="1757" spans="15:15">
      <c r="O1757" s="2">
        <f>(Table13[[#This Row],[RRN]]-1)*100</f>
        <v>-100</v>
      </c>
    </row>
    <row r="1758" spans="15:15">
      <c r="O1758" s="2">
        <f>(Table13[[#This Row],[RRN]]-1)*100</f>
        <v>-100</v>
      </c>
    </row>
    <row r="1759" spans="15:15">
      <c r="O1759" s="2">
        <f>(Table13[[#This Row],[RRN]]-1)*100</f>
        <v>-100</v>
      </c>
    </row>
    <row r="1760" spans="15:15">
      <c r="O1760" s="2">
        <f>(Table13[[#This Row],[RRN]]-1)*100</f>
        <v>-100</v>
      </c>
    </row>
    <row r="1761" spans="15:15">
      <c r="O1761" s="2">
        <f>(Table13[[#This Row],[RRN]]-1)*100</f>
        <v>-100</v>
      </c>
    </row>
    <row r="1762" spans="15:15">
      <c r="O1762" s="2">
        <f>(Table13[[#This Row],[RRN]]-1)*100</f>
        <v>-100</v>
      </c>
    </row>
    <row r="1763" spans="15:15">
      <c r="O1763" s="2">
        <f>(Table13[[#This Row],[RRN]]-1)*100</f>
        <v>-100</v>
      </c>
    </row>
    <row r="1764" spans="15:15">
      <c r="O1764" s="2">
        <f>(Table13[[#This Row],[RRN]]-1)*100</f>
        <v>-100</v>
      </c>
    </row>
    <row r="1765" spans="15:15">
      <c r="O1765" s="2">
        <f>(Table13[[#This Row],[RRN]]-1)*100</f>
        <v>-100</v>
      </c>
    </row>
    <row r="1766" spans="15:15">
      <c r="O1766" s="2">
        <f>(Table13[[#This Row],[RRN]]-1)*100</f>
        <v>-100</v>
      </c>
    </row>
    <row r="1767" spans="15:15">
      <c r="O1767" s="2">
        <f>(Table13[[#This Row],[RRN]]-1)*100</f>
        <v>-100</v>
      </c>
    </row>
    <row r="1768" spans="15:15">
      <c r="O1768" s="2">
        <f>(Table13[[#This Row],[RRN]]-1)*100</f>
        <v>-100</v>
      </c>
    </row>
    <row r="1769" spans="15:15">
      <c r="O1769" s="2">
        <f>(Table13[[#This Row],[RRN]]-1)*100</f>
        <v>-100</v>
      </c>
    </row>
    <row r="1770" spans="15:15">
      <c r="O1770" s="2">
        <f>(Table13[[#This Row],[RRN]]-1)*100</f>
        <v>-100</v>
      </c>
    </row>
    <row r="1771" spans="15:15">
      <c r="O1771" s="2">
        <f>(Table13[[#This Row],[RRN]]-1)*100</f>
        <v>-100</v>
      </c>
    </row>
    <row r="1772" spans="15:15">
      <c r="O1772" s="2">
        <f>(Table13[[#This Row],[RRN]]-1)*100</f>
        <v>-100</v>
      </c>
    </row>
    <row r="1773" spans="15:15">
      <c r="O1773" s="2">
        <f>(Table13[[#This Row],[RRN]]-1)*100</f>
        <v>-100</v>
      </c>
    </row>
    <row r="1774" spans="15:15">
      <c r="O1774" s="2">
        <f>(Table13[[#This Row],[RRN]]-1)*100</f>
        <v>-100</v>
      </c>
    </row>
    <row r="1775" spans="15:15">
      <c r="O1775" s="2">
        <f>(Table13[[#This Row],[RRN]]-1)*100</f>
        <v>-100</v>
      </c>
    </row>
    <row r="1776" spans="15:15">
      <c r="O1776" s="2">
        <f>(Table13[[#This Row],[RRN]]-1)*100</f>
        <v>-100</v>
      </c>
    </row>
    <row r="1777" spans="15:15">
      <c r="O1777" s="2">
        <f>(Table13[[#This Row],[RRN]]-1)*100</f>
        <v>-100</v>
      </c>
    </row>
    <row r="1778" spans="15:15">
      <c r="O1778" s="2">
        <f>(Table13[[#This Row],[RRN]]-1)*100</f>
        <v>-100</v>
      </c>
    </row>
    <row r="1779" spans="15:15">
      <c r="O1779" s="2">
        <f>(Table13[[#This Row],[RRN]]-1)*100</f>
        <v>-100</v>
      </c>
    </row>
    <row r="1780" spans="15:15">
      <c r="O1780" s="2">
        <f>(Table13[[#This Row],[RRN]]-1)*100</f>
        <v>-100</v>
      </c>
    </row>
    <row r="1781" spans="15:15">
      <c r="O1781" s="2">
        <f>(Table13[[#This Row],[RRN]]-1)*100</f>
        <v>-100</v>
      </c>
    </row>
    <row r="1782" spans="15:15">
      <c r="O1782" s="2">
        <f>(Table13[[#This Row],[RRN]]-1)*100</f>
        <v>-100</v>
      </c>
    </row>
    <row r="1783" spans="15:15">
      <c r="O1783" s="2">
        <f>(Table13[[#This Row],[RRN]]-1)*100</f>
        <v>-100</v>
      </c>
    </row>
    <row r="1784" spans="15:15">
      <c r="O1784" s="2">
        <f>(Table13[[#This Row],[RRN]]-1)*100</f>
        <v>-100</v>
      </c>
    </row>
    <row r="1785" spans="15:15">
      <c r="O1785" s="2">
        <f>(Table13[[#This Row],[RRN]]-1)*100</f>
        <v>-100</v>
      </c>
    </row>
    <row r="1786" spans="15:15">
      <c r="O1786" s="2">
        <f>(Table13[[#This Row],[RRN]]-1)*100</f>
        <v>-100</v>
      </c>
    </row>
    <row r="1787" spans="15:15">
      <c r="O1787" s="2">
        <f>(Table13[[#This Row],[RRN]]-1)*100</f>
        <v>-100</v>
      </c>
    </row>
    <row r="1788" spans="15:15">
      <c r="O1788" s="2">
        <f>(Table13[[#This Row],[RRN]]-1)*100</f>
        <v>-100</v>
      </c>
    </row>
    <row r="1789" spans="15:15">
      <c r="O1789" s="2">
        <f>(Table13[[#This Row],[RRN]]-1)*100</f>
        <v>-100</v>
      </c>
    </row>
    <row r="1790" spans="15:15">
      <c r="O1790" s="2">
        <f>(Table13[[#This Row],[RRN]]-1)*100</f>
        <v>-100</v>
      </c>
    </row>
    <row r="1791" spans="15:15">
      <c r="O1791" s="2">
        <f>(Table13[[#This Row],[RRN]]-1)*100</f>
        <v>-100</v>
      </c>
    </row>
    <row r="1792" spans="15:15">
      <c r="O1792" s="2">
        <f>(Table13[[#This Row],[RRN]]-1)*100</f>
        <v>-100</v>
      </c>
    </row>
    <row r="1793" spans="15:15">
      <c r="O1793" s="2">
        <f>(Table13[[#This Row],[RRN]]-1)*100</f>
        <v>-100</v>
      </c>
    </row>
    <row r="1794" spans="15:15">
      <c r="O1794" s="2">
        <f>(Table13[[#This Row],[RRN]]-1)*100</f>
        <v>-100</v>
      </c>
    </row>
    <row r="1795" spans="15:15">
      <c r="O1795" s="2">
        <f>(Table13[[#This Row],[RRN]]-1)*100</f>
        <v>-100</v>
      </c>
    </row>
    <row r="1796" spans="15:15">
      <c r="O1796" s="2">
        <f>(Table13[[#This Row],[RRN]]-1)*100</f>
        <v>-100</v>
      </c>
    </row>
    <row r="1797" spans="15:15">
      <c r="O1797" s="2">
        <f>(Table13[[#This Row],[RRN]]-1)*100</f>
        <v>-100</v>
      </c>
    </row>
    <row r="1798" spans="15:15">
      <c r="O1798" s="2">
        <f>(Table13[[#This Row],[RRN]]-1)*100</f>
        <v>-100</v>
      </c>
    </row>
    <row r="1799" spans="15:15">
      <c r="O1799" s="2">
        <f>(Table13[[#This Row],[RRN]]-1)*100</f>
        <v>-100</v>
      </c>
    </row>
    <row r="1800" spans="15:15">
      <c r="O1800" s="2">
        <f>(Table13[[#This Row],[RRN]]-1)*100</f>
        <v>-100</v>
      </c>
    </row>
    <row r="1801" spans="15:15">
      <c r="O1801" s="2">
        <f>(Table13[[#This Row],[RRN]]-1)*100</f>
        <v>-100</v>
      </c>
    </row>
    <row r="1802" spans="15:15">
      <c r="O1802" s="2">
        <f>(Table13[[#This Row],[RRN]]-1)*100</f>
        <v>-100</v>
      </c>
    </row>
    <row r="1803" spans="15:15">
      <c r="O1803" s="2">
        <f>(Table13[[#This Row],[RRN]]-1)*100</f>
        <v>-100</v>
      </c>
    </row>
    <row r="1804" spans="15:15">
      <c r="O1804" s="2">
        <f>(Table13[[#This Row],[RRN]]-1)*100</f>
        <v>-100</v>
      </c>
    </row>
    <row r="1805" spans="15:15">
      <c r="O1805" s="2">
        <f>(Table13[[#This Row],[RRN]]-1)*100</f>
        <v>-100</v>
      </c>
    </row>
    <row r="1806" spans="15:15">
      <c r="O1806" s="2">
        <f>(Table13[[#This Row],[RRN]]-1)*100</f>
        <v>-100</v>
      </c>
    </row>
    <row r="1807" spans="15:15">
      <c r="O1807" s="2">
        <f>(Table13[[#This Row],[RRN]]-1)*100</f>
        <v>-100</v>
      </c>
    </row>
    <row r="1808" spans="15:15">
      <c r="O1808" s="2">
        <f>(Table13[[#This Row],[RRN]]-1)*100</f>
        <v>-100</v>
      </c>
    </row>
    <row r="1809" spans="15:15">
      <c r="O1809" s="2">
        <f>(Table13[[#This Row],[RRN]]-1)*100</f>
        <v>-100</v>
      </c>
    </row>
    <row r="1810" spans="15:15">
      <c r="O1810" s="2">
        <f>(Table13[[#This Row],[RRN]]-1)*100</f>
        <v>-100</v>
      </c>
    </row>
    <row r="1811" spans="15:15">
      <c r="O1811" s="2">
        <f>(Table13[[#This Row],[RRN]]-1)*100</f>
        <v>-100</v>
      </c>
    </row>
    <row r="1812" spans="15:15">
      <c r="O1812" s="2">
        <f>(Table13[[#This Row],[RRN]]-1)*100</f>
        <v>-100</v>
      </c>
    </row>
    <row r="1813" spans="15:15">
      <c r="O1813" s="2">
        <f>(Table13[[#This Row],[RRN]]-1)*100</f>
        <v>-100</v>
      </c>
    </row>
    <row r="1814" spans="15:15">
      <c r="O1814" s="2">
        <f>(Table13[[#This Row],[RRN]]-1)*100</f>
        <v>-100</v>
      </c>
    </row>
    <row r="1815" spans="15:15">
      <c r="O1815" s="2">
        <f>(Table13[[#This Row],[RRN]]-1)*100</f>
        <v>-100</v>
      </c>
    </row>
    <row r="1816" spans="15:15">
      <c r="O1816" s="2">
        <f>(Table13[[#This Row],[RRN]]-1)*100</f>
        <v>-100</v>
      </c>
    </row>
    <row r="1817" spans="15:15">
      <c r="O1817" s="2">
        <f>(Table13[[#This Row],[RRN]]-1)*100</f>
        <v>-100</v>
      </c>
    </row>
    <row r="1818" spans="15:15">
      <c r="O1818" s="2">
        <f>(Table13[[#This Row],[RRN]]-1)*100</f>
        <v>-100</v>
      </c>
    </row>
    <row r="1819" spans="15:15">
      <c r="O1819" s="2">
        <f>(Table13[[#This Row],[RRN]]-1)*100</f>
        <v>-100</v>
      </c>
    </row>
    <row r="1820" spans="15:15">
      <c r="O1820" s="2">
        <f>(Table13[[#This Row],[RRN]]-1)*100</f>
        <v>-100</v>
      </c>
    </row>
    <row r="1821" spans="15:15">
      <c r="O1821" s="2">
        <f>(Table13[[#This Row],[RRN]]-1)*100</f>
        <v>-100</v>
      </c>
    </row>
    <row r="1822" spans="15:15">
      <c r="O1822" s="2">
        <f>(Table13[[#This Row],[RRN]]-1)*100</f>
        <v>-100</v>
      </c>
    </row>
    <row r="1823" spans="15:15">
      <c r="O1823" s="2">
        <f>(Table13[[#This Row],[RRN]]-1)*100</f>
        <v>-100</v>
      </c>
    </row>
    <row r="1824" spans="15:15">
      <c r="O1824" s="2">
        <f>(Table13[[#This Row],[RRN]]-1)*100</f>
        <v>-100</v>
      </c>
    </row>
    <row r="1825" spans="15:15">
      <c r="O1825" s="2">
        <f>(Table13[[#This Row],[RRN]]-1)*100</f>
        <v>-100</v>
      </c>
    </row>
    <row r="1826" spans="15:15">
      <c r="O1826" s="2">
        <f>(Table13[[#This Row],[RRN]]-1)*100</f>
        <v>-100</v>
      </c>
    </row>
    <row r="1827" spans="15:15">
      <c r="O1827" s="2">
        <f>(Table13[[#This Row],[RRN]]-1)*100</f>
        <v>-100</v>
      </c>
    </row>
    <row r="1828" spans="15:15">
      <c r="O1828" s="2">
        <f>(Table13[[#This Row],[RRN]]-1)*100</f>
        <v>-100</v>
      </c>
    </row>
    <row r="1829" spans="15:15">
      <c r="O1829" s="2">
        <f>(Table13[[#This Row],[RRN]]-1)*100</f>
        <v>-100</v>
      </c>
    </row>
    <row r="1830" spans="15:15">
      <c r="O1830" s="2">
        <f>(Table13[[#This Row],[RRN]]-1)*100</f>
        <v>-100</v>
      </c>
    </row>
    <row r="1831" spans="15:15">
      <c r="O1831" s="2">
        <f>(Table13[[#This Row],[RRN]]-1)*100</f>
        <v>-100</v>
      </c>
    </row>
    <row r="1832" spans="15:15">
      <c r="O1832" s="2">
        <f>(Table13[[#This Row],[RRN]]-1)*100</f>
        <v>-100</v>
      </c>
    </row>
    <row r="1833" spans="15:15">
      <c r="O1833" s="2">
        <f>(Table13[[#This Row],[RRN]]-1)*100</f>
        <v>-100</v>
      </c>
    </row>
    <row r="1834" spans="15:15">
      <c r="O1834" s="2">
        <f>(Table13[[#This Row],[RRN]]-1)*100</f>
        <v>-100</v>
      </c>
    </row>
    <row r="1835" spans="15:15">
      <c r="O1835" s="2">
        <f>(Table13[[#This Row],[RRN]]-1)*100</f>
        <v>-100</v>
      </c>
    </row>
    <row r="1836" spans="15:15">
      <c r="O1836" s="2">
        <f>(Table13[[#This Row],[RRN]]-1)*100</f>
        <v>-100</v>
      </c>
    </row>
    <row r="1837" spans="15:15">
      <c r="O1837" s="2">
        <f>(Table13[[#This Row],[RRN]]-1)*100</f>
        <v>-100</v>
      </c>
    </row>
    <row r="1838" spans="15:15">
      <c r="O1838" s="2">
        <f>(Table13[[#This Row],[RRN]]-1)*100</f>
        <v>-100</v>
      </c>
    </row>
    <row r="1839" spans="15:15">
      <c r="O1839" s="2">
        <f>(Table13[[#This Row],[RRN]]-1)*100</f>
        <v>-100</v>
      </c>
    </row>
    <row r="1840" spans="15:15">
      <c r="O1840" s="2">
        <f>(Table13[[#This Row],[RRN]]-1)*100</f>
        <v>-100</v>
      </c>
    </row>
    <row r="1841" spans="15:15">
      <c r="O1841" s="2">
        <f>(Table13[[#This Row],[RRN]]-1)*100</f>
        <v>-100</v>
      </c>
    </row>
    <row r="1842" spans="15:15">
      <c r="O1842" s="2">
        <f>(Table13[[#This Row],[RRN]]-1)*100</f>
        <v>-100</v>
      </c>
    </row>
    <row r="1843" spans="15:15">
      <c r="O1843" s="2">
        <f>(Table13[[#This Row],[RRN]]-1)*100</f>
        <v>-100</v>
      </c>
    </row>
    <row r="1844" spans="15:15">
      <c r="O1844" s="2">
        <f>(Table13[[#This Row],[RRN]]-1)*100</f>
        <v>-100</v>
      </c>
    </row>
    <row r="1845" spans="15:15">
      <c r="O1845" s="2">
        <f>(Table13[[#This Row],[RRN]]-1)*100</f>
        <v>-100</v>
      </c>
    </row>
    <row r="1846" spans="15:15">
      <c r="O1846" s="2">
        <f>(Table13[[#This Row],[RRN]]-1)*100</f>
        <v>-100</v>
      </c>
    </row>
    <row r="1847" spans="15:15">
      <c r="O1847" s="2">
        <f>(Table13[[#This Row],[RRN]]-1)*100</f>
        <v>-100</v>
      </c>
    </row>
    <row r="1848" spans="15:15">
      <c r="O1848" s="2">
        <f>(Table13[[#This Row],[RRN]]-1)*100</f>
        <v>-100</v>
      </c>
    </row>
    <row r="1849" spans="15:15">
      <c r="O1849" s="2">
        <f>(Table13[[#This Row],[RRN]]-1)*100</f>
        <v>-100</v>
      </c>
    </row>
    <row r="1850" spans="15:15">
      <c r="O1850" s="2">
        <f>(Table13[[#This Row],[RRN]]-1)*100</f>
        <v>-100</v>
      </c>
    </row>
    <row r="1851" spans="15:15">
      <c r="O1851" s="2">
        <f>(Table13[[#This Row],[RRN]]-1)*100</f>
        <v>-100</v>
      </c>
    </row>
    <row r="1852" spans="15:15">
      <c r="O1852" s="2">
        <f>(Table13[[#This Row],[RRN]]-1)*100</f>
        <v>-100</v>
      </c>
    </row>
    <row r="1853" spans="15:15">
      <c r="O1853" s="2">
        <f>(Table13[[#This Row],[RRN]]-1)*100</f>
        <v>-100</v>
      </c>
    </row>
    <row r="1854" spans="15:15">
      <c r="O1854" s="2">
        <f>(Table13[[#This Row],[RRN]]-1)*100</f>
        <v>-100</v>
      </c>
    </row>
    <row r="1855" spans="15:15">
      <c r="O1855" s="2">
        <f>(Table13[[#This Row],[RRN]]-1)*100</f>
        <v>-100</v>
      </c>
    </row>
    <row r="1856" spans="15:15">
      <c r="O1856" s="2">
        <f>(Table13[[#This Row],[RRN]]-1)*100</f>
        <v>-100</v>
      </c>
    </row>
    <row r="1857" spans="15:15">
      <c r="O1857" s="2">
        <f>(Table13[[#This Row],[RRN]]-1)*100</f>
        <v>-100</v>
      </c>
    </row>
    <row r="1858" spans="15:15">
      <c r="O1858" s="2">
        <f>(Table13[[#This Row],[RRN]]-1)*100</f>
        <v>-100</v>
      </c>
    </row>
    <row r="1859" spans="15:15">
      <c r="O1859" s="2">
        <f>(Table13[[#This Row],[RRN]]-1)*100</f>
        <v>-100</v>
      </c>
    </row>
    <row r="1860" spans="15:15">
      <c r="O1860" s="2">
        <f>(Table13[[#This Row],[RRN]]-1)*100</f>
        <v>-100</v>
      </c>
    </row>
    <row r="1861" spans="15:15">
      <c r="O1861" s="2">
        <f>(Table13[[#This Row],[RRN]]-1)*100</f>
        <v>-100</v>
      </c>
    </row>
    <row r="1862" spans="15:15">
      <c r="O1862" s="2">
        <f>(Table13[[#This Row],[RRN]]-1)*100</f>
        <v>-100</v>
      </c>
    </row>
    <row r="1863" spans="15:15">
      <c r="O1863" s="2">
        <f>(Table13[[#This Row],[RRN]]-1)*100</f>
        <v>-100</v>
      </c>
    </row>
    <row r="1864" spans="15:15">
      <c r="O1864" s="2">
        <f>(Table13[[#This Row],[RRN]]-1)*100</f>
        <v>-100</v>
      </c>
    </row>
    <row r="1865" spans="15:15">
      <c r="O1865" s="2">
        <f>(Table13[[#This Row],[RRN]]-1)*100</f>
        <v>-100</v>
      </c>
    </row>
    <row r="1866" spans="15:15">
      <c r="O1866" s="2">
        <f>(Table13[[#This Row],[RRN]]-1)*100</f>
        <v>-100</v>
      </c>
    </row>
    <row r="1867" spans="15:15">
      <c r="O1867" s="2">
        <f>(Table13[[#This Row],[RRN]]-1)*100</f>
        <v>-100</v>
      </c>
    </row>
    <row r="1868" spans="15:15">
      <c r="O1868" s="2">
        <f>(Table13[[#This Row],[RRN]]-1)*100</f>
        <v>-100</v>
      </c>
    </row>
    <row r="1869" spans="15:15">
      <c r="O1869" s="2">
        <f>(Table13[[#This Row],[RRN]]-1)*100</f>
        <v>-100</v>
      </c>
    </row>
    <row r="1870" spans="15:15">
      <c r="O1870" s="2">
        <f>(Table13[[#This Row],[RRN]]-1)*100</f>
        <v>-100</v>
      </c>
    </row>
    <row r="1871" spans="15:15">
      <c r="O1871" s="2">
        <f>(Table13[[#This Row],[RRN]]-1)*100</f>
        <v>-100</v>
      </c>
    </row>
    <row r="1872" spans="15:15">
      <c r="O1872" s="2">
        <f>(Table13[[#This Row],[RRN]]-1)*100</f>
        <v>-100</v>
      </c>
    </row>
    <row r="1873" spans="15:15">
      <c r="O1873" s="2">
        <f>(Table13[[#This Row],[RRN]]-1)*100</f>
        <v>-100</v>
      </c>
    </row>
    <row r="1874" spans="15:15">
      <c r="O1874" s="2">
        <f>(Table13[[#This Row],[RRN]]-1)*100</f>
        <v>-100</v>
      </c>
    </row>
    <row r="1875" spans="15:15">
      <c r="O1875" s="2">
        <f>(Table13[[#This Row],[RRN]]-1)*100</f>
        <v>-100</v>
      </c>
    </row>
    <row r="1876" spans="15:15">
      <c r="O1876" s="2">
        <f>(Table13[[#This Row],[RRN]]-1)*100</f>
        <v>-100</v>
      </c>
    </row>
    <row r="1877" spans="15:15">
      <c r="O1877" s="2">
        <f>(Table13[[#This Row],[RRN]]-1)*100</f>
        <v>-100</v>
      </c>
    </row>
    <row r="1878" spans="15:15">
      <c r="O1878" s="2">
        <f>(Table13[[#This Row],[RRN]]-1)*100</f>
        <v>-100</v>
      </c>
    </row>
    <row r="1879" spans="15:15">
      <c r="O1879" s="2">
        <f>(Table13[[#This Row],[RRN]]-1)*100</f>
        <v>-100</v>
      </c>
    </row>
    <row r="1880" spans="15:15">
      <c r="O1880" s="2">
        <f>(Table13[[#This Row],[RRN]]-1)*100</f>
        <v>-100</v>
      </c>
    </row>
    <row r="1881" spans="15:15">
      <c r="O1881" s="2">
        <f>(Table13[[#This Row],[RRN]]-1)*100</f>
        <v>-100</v>
      </c>
    </row>
    <row r="1882" spans="15:15">
      <c r="O1882" s="2">
        <f>(Table13[[#This Row],[RRN]]-1)*100</f>
        <v>-100</v>
      </c>
    </row>
    <row r="1883" spans="15:15">
      <c r="O1883" s="2">
        <f>(Table13[[#This Row],[RRN]]-1)*100</f>
        <v>-100</v>
      </c>
    </row>
    <row r="1884" spans="15:15">
      <c r="O1884" s="2">
        <f>(Table13[[#This Row],[RRN]]-1)*100</f>
        <v>-100</v>
      </c>
    </row>
    <row r="1885" spans="15:15">
      <c r="O1885" s="2">
        <f>(Table13[[#This Row],[RRN]]-1)*100</f>
        <v>-100</v>
      </c>
    </row>
    <row r="1886" spans="15:15">
      <c r="O1886" s="2">
        <f>(Table13[[#This Row],[RRN]]-1)*100</f>
        <v>-100</v>
      </c>
    </row>
    <row r="1887" spans="15:15">
      <c r="O1887" s="2">
        <f>(Table13[[#This Row],[RRN]]-1)*100</f>
        <v>-100</v>
      </c>
    </row>
    <row r="1888" spans="15:15">
      <c r="O1888" s="2">
        <f>(Table13[[#This Row],[RRN]]-1)*100</f>
        <v>-100</v>
      </c>
    </row>
    <row r="1889" spans="15:15">
      <c r="O1889" s="2">
        <f>(Table13[[#This Row],[RRN]]-1)*100</f>
        <v>-100</v>
      </c>
    </row>
    <row r="1890" spans="15:15">
      <c r="O1890" s="2">
        <f>(Table13[[#This Row],[RRN]]-1)*100</f>
        <v>-100</v>
      </c>
    </row>
    <row r="1891" spans="15:15">
      <c r="O1891" s="2">
        <f>(Table13[[#This Row],[RRN]]-1)*100</f>
        <v>-100</v>
      </c>
    </row>
    <row r="1892" spans="15:15">
      <c r="O1892" s="2">
        <f>(Table13[[#This Row],[RRN]]-1)*100</f>
        <v>-100</v>
      </c>
    </row>
    <row r="1893" spans="15:15">
      <c r="O1893" s="2">
        <f>(Table13[[#This Row],[RRN]]-1)*100</f>
        <v>-100</v>
      </c>
    </row>
    <row r="1894" spans="15:15">
      <c r="O1894" s="2">
        <f>(Table13[[#This Row],[RRN]]-1)*100</f>
        <v>-100</v>
      </c>
    </row>
    <row r="1895" spans="15:15">
      <c r="O1895" s="2">
        <f>(Table13[[#This Row],[RRN]]-1)*100</f>
        <v>-100</v>
      </c>
    </row>
    <row r="1896" spans="15:15">
      <c r="O1896" s="2">
        <f>(Table13[[#This Row],[RRN]]-1)*100</f>
        <v>-100</v>
      </c>
    </row>
    <row r="1897" spans="15:15">
      <c r="O1897" s="2">
        <f>(Table13[[#This Row],[RRN]]-1)*100</f>
        <v>-100</v>
      </c>
    </row>
    <row r="1898" spans="15:15">
      <c r="O1898" s="2">
        <f>(Table13[[#This Row],[RRN]]-1)*100</f>
        <v>-100</v>
      </c>
    </row>
    <row r="1899" spans="15:15">
      <c r="O1899" s="2">
        <f>(Table13[[#This Row],[RRN]]-1)*100</f>
        <v>-100</v>
      </c>
    </row>
    <row r="1900" spans="15:15">
      <c r="O1900" s="2">
        <f>(Table13[[#This Row],[RRN]]-1)*100</f>
        <v>-100</v>
      </c>
    </row>
    <row r="1901" spans="15:15">
      <c r="O1901" s="2">
        <f>(Table13[[#This Row],[RRN]]-1)*100</f>
        <v>-100</v>
      </c>
    </row>
    <row r="1902" spans="15:15">
      <c r="O1902" s="2">
        <f>(Table13[[#This Row],[RRN]]-1)*100</f>
        <v>-100</v>
      </c>
    </row>
    <row r="1903" spans="15:15">
      <c r="O1903" s="2">
        <f>(Table13[[#This Row],[RRN]]-1)*100</f>
        <v>-100</v>
      </c>
    </row>
    <row r="1904" spans="15:15">
      <c r="O1904" s="2">
        <f>(Table13[[#This Row],[RRN]]-1)*100</f>
        <v>-100</v>
      </c>
    </row>
    <row r="1905" spans="15:15">
      <c r="O1905" s="2">
        <f>(Table13[[#This Row],[RRN]]-1)*100</f>
        <v>-100</v>
      </c>
    </row>
    <row r="1906" spans="15:15">
      <c r="O1906" s="2">
        <f>(Table13[[#This Row],[RRN]]-1)*100</f>
        <v>-100</v>
      </c>
    </row>
    <row r="1907" spans="15:15">
      <c r="O1907" s="2">
        <f>(Table13[[#This Row],[RRN]]-1)*100</f>
        <v>-100</v>
      </c>
    </row>
    <row r="1908" spans="15:15">
      <c r="O1908" s="2">
        <f>(Table13[[#This Row],[RRN]]-1)*100</f>
        <v>-100</v>
      </c>
    </row>
    <row r="1909" spans="15:15">
      <c r="O1909" s="2">
        <f>(Table13[[#This Row],[RRN]]-1)*100</f>
        <v>-100</v>
      </c>
    </row>
    <row r="1910" spans="15:15">
      <c r="O1910" s="2">
        <f>(Table13[[#This Row],[RRN]]-1)*100</f>
        <v>-100</v>
      </c>
    </row>
    <row r="1911" spans="15:15">
      <c r="O1911" s="2">
        <f>(Table13[[#This Row],[RRN]]-1)*100</f>
        <v>-100</v>
      </c>
    </row>
    <row r="1912" spans="15:15">
      <c r="O1912" s="2">
        <f>(Table13[[#This Row],[RRN]]-1)*100</f>
        <v>-100</v>
      </c>
    </row>
    <row r="1913" spans="15:15">
      <c r="O1913" s="2">
        <f>(Table13[[#This Row],[RRN]]-1)*100</f>
        <v>-100</v>
      </c>
    </row>
    <row r="1914" spans="15:15">
      <c r="O1914" s="2">
        <f>(Table13[[#This Row],[RRN]]-1)*100</f>
        <v>-100</v>
      </c>
    </row>
    <row r="1915" spans="15:15">
      <c r="O1915" s="2">
        <f>(Table13[[#This Row],[RRN]]-1)*100</f>
        <v>-100</v>
      </c>
    </row>
    <row r="1916" spans="15:15">
      <c r="O1916" s="2">
        <f>(Table13[[#This Row],[RRN]]-1)*100</f>
        <v>-100</v>
      </c>
    </row>
    <row r="1917" spans="15:15">
      <c r="O1917" s="2">
        <f>(Table13[[#This Row],[RRN]]-1)*100</f>
        <v>-100</v>
      </c>
    </row>
    <row r="1918" spans="15:15">
      <c r="O1918" s="2">
        <f>(Table13[[#This Row],[RRN]]-1)*100</f>
        <v>-100</v>
      </c>
    </row>
    <row r="1919" spans="15:15">
      <c r="O1919" s="2">
        <f>(Table13[[#This Row],[RRN]]-1)*100</f>
        <v>-100</v>
      </c>
    </row>
    <row r="1920" spans="15:15">
      <c r="O1920" s="2">
        <f>(Table13[[#This Row],[RRN]]-1)*100</f>
        <v>-100</v>
      </c>
    </row>
    <row r="1921" spans="15:15">
      <c r="O1921" s="2">
        <f>(Table13[[#This Row],[RRN]]-1)*100</f>
        <v>-100</v>
      </c>
    </row>
    <row r="1922" spans="15:15">
      <c r="O1922" s="2">
        <f>(Table13[[#This Row],[RRN]]-1)*100</f>
        <v>-100</v>
      </c>
    </row>
    <row r="1923" spans="15:15">
      <c r="O1923" s="2">
        <f>(Table13[[#This Row],[RRN]]-1)*100</f>
        <v>-100</v>
      </c>
    </row>
    <row r="1924" spans="15:15">
      <c r="O1924" s="2">
        <f>(Table13[[#This Row],[RRN]]-1)*100</f>
        <v>-100</v>
      </c>
    </row>
    <row r="1925" spans="15:15">
      <c r="O1925" s="2">
        <f>(Table13[[#This Row],[RRN]]-1)*100</f>
        <v>-100</v>
      </c>
    </row>
    <row r="1926" spans="15:15">
      <c r="O1926" s="2">
        <f>(Table13[[#This Row],[RRN]]-1)*100</f>
        <v>-100</v>
      </c>
    </row>
    <row r="1927" spans="15:15">
      <c r="O1927" s="2">
        <f>(Table13[[#This Row],[RRN]]-1)*100</f>
        <v>-100</v>
      </c>
    </row>
    <row r="1928" spans="15:15">
      <c r="O1928" s="2">
        <f>(Table13[[#This Row],[RRN]]-1)*100</f>
        <v>-100</v>
      </c>
    </row>
    <row r="1929" spans="15:15">
      <c r="O1929" s="2">
        <f>(Table13[[#This Row],[RRN]]-1)*100</f>
        <v>-100</v>
      </c>
    </row>
    <row r="1930" spans="15:15">
      <c r="O1930" s="2">
        <f>(Table13[[#This Row],[RRN]]-1)*100</f>
        <v>-100</v>
      </c>
    </row>
    <row r="1931" spans="15:15">
      <c r="O1931" s="2">
        <f>(Table13[[#This Row],[RRN]]-1)*100</f>
        <v>-100</v>
      </c>
    </row>
    <row r="1932" spans="15:15">
      <c r="O1932" s="2">
        <f>(Table13[[#This Row],[RRN]]-1)*100</f>
        <v>-100</v>
      </c>
    </row>
    <row r="1933" spans="15:15">
      <c r="O1933" s="2">
        <f>(Table13[[#This Row],[RRN]]-1)*100</f>
        <v>-100</v>
      </c>
    </row>
    <row r="1934" spans="15:15">
      <c r="O1934" s="2">
        <f>(Table13[[#This Row],[RRN]]-1)*100</f>
        <v>-100</v>
      </c>
    </row>
    <row r="1935" spans="15:15">
      <c r="O1935" s="2">
        <f>(Table13[[#This Row],[RRN]]-1)*100</f>
        <v>-100</v>
      </c>
    </row>
    <row r="1936" spans="15:15">
      <c r="O1936" s="2">
        <f>(Table13[[#This Row],[RRN]]-1)*100</f>
        <v>-100</v>
      </c>
    </row>
    <row r="1937" spans="15:15">
      <c r="O1937" s="2">
        <f>(Table13[[#This Row],[RRN]]-1)*100</f>
        <v>-100</v>
      </c>
    </row>
    <row r="1938" spans="15:15">
      <c r="O1938" s="2">
        <f>(Table13[[#This Row],[RRN]]-1)*100</f>
        <v>-100</v>
      </c>
    </row>
    <row r="1939" spans="15:15">
      <c r="O1939" s="2">
        <f>(Table13[[#This Row],[RRN]]-1)*100</f>
        <v>-100</v>
      </c>
    </row>
    <row r="1940" spans="15:15">
      <c r="O1940" s="2">
        <f>(Table13[[#This Row],[RRN]]-1)*100</f>
        <v>-100</v>
      </c>
    </row>
    <row r="1941" spans="15:15">
      <c r="O1941" s="2">
        <f>(Table13[[#This Row],[RRN]]-1)*100</f>
        <v>-100</v>
      </c>
    </row>
    <row r="1942" spans="15:15">
      <c r="O1942" s="2">
        <f>(Table13[[#This Row],[RRN]]-1)*100</f>
        <v>-100</v>
      </c>
    </row>
    <row r="1943" spans="15:15">
      <c r="O1943" s="2">
        <f>(Table13[[#This Row],[RRN]]-1)*100</f>
        <v>-100</v>
      </c>
    </row>
    <row r="1944" spans="15:15">
      <c r="O1944" s="2">
        <f>(Table13[[#This Row],[RRN]]-1)*100</f>
        <v>-100</v>
      </c>
    </row>
    <row r="1945" spans="15:15">
      <c r="O1945" s="2">
        <f>(Table13[[#This Row],[RRN]]-1)*100</f>
        <v>-100</v>
      </c>
    </row>
    <row r="1946" spans="15:15">
      <c r="O1946" s="2">
        <f>(Table13[[#This Row],[RRN]]-1)*100</f>
        <v>-100</v>
      </c>
    </row>
    <row r="1947" spans="15:15">
      <c r="O1947" s="2">
        <f>(Table13[[#This Row],[RRN]]-1)*100</f>
        <v>-100</v>
      </c>
    </row>
    <row r="1948" spans="15:15">
      <c r="O1948" s="2">
        <f>(Table13[[#This Row],[RRN]]-1)*100</f>
        <v>-100</v>
      </c>
    </row>
    <row r="1949" spans="15:15">
      <c r="O1949" s="2">
        <f>(Table13[[#This Row],[RRN]]-1)*100</f>
        <v>-100</v>
      </c>
    </row>
    <row r="1950" spans="15:15">
      <c r="O1950" s="2">
        <f>(Table13[[#This Row],[RRN]]-1)*100</f>
        <v>-100</v>
      </c>
    </row>
    <row r="1951" spans="15:15">
      <c r="O1951" s="2">
        <f>(Table13[[#This Row],[RRN]]-1)*100</f>
        <v>-100</v>
      </c>
    </row>
    <row r="1952" spans="15:15">
      <c r="O1952" s="2">
        <f>(Table13[[#This Row],[RRN]]-1)*100</f>
        <v>-100</v>
      </c>
    </row>
    <row r="1953" spans="15:15">
      <c r="O1953" s="2">
        <f>(Table13[[#This Row],[RRN]]-1)*100</f>
        <v>-100</v>
      </c>
    </row>
    <row r="1954" spans="15:15">
      <c r="O1954" s="2">
        <f>(Table13[[#This Row],[RRN]]-1)*100</f>
        <v>-100</v>
      </c>
    </row>
    <row r="1955" spans="15:15">
      <c r="O1955" s="2">
        <f>(Table13[[#This Row],[RRN]]-1)*100</f>
        <v>-100</v>
      </c>
    </row>
    <row r="1956" spans="15:15">
      <c r="O1956" s="2">
        <f>(Table13[[#This Row],[RRN]]-1)*100</f>
        <v>-100</v>
      </c>
    </row>
    <row r="1957" spans="15:15">
      <c r="O1957" s="2">
        <f>(Table13[[#This Row],[RRN]]-1)*100</f>
        <v>-100</v>
      </c>
    </row>
    <row r="1958" spans="15:15">
      <c r="O1958" s="2">
        <f>(Table13[[#This Row],[RRN]]-1)*100</f>
        <v>-100</v>
      </c>
    </row>
    <row r="1959" spans="15:15">
      <c r="O1959" s="2">
        <f>(Table13[[#This Row],[RRN]]-1)*100</f>
        <v>-100</v>
      </c>
    </row>
    <row r="1960" spans="15:15">
      <c r="O1960" s="2">
        <f>(Table13[[#This Row],[RRN]]-1)*100</f>
        <v>-100</v>
      </c>
    </row>
    <row r="1961" spans="15:15">
      <c r="O1961" s="2">
        <f>(Table13[[#This Row],[RRN]]-1)*100</f>
        <v>-100</v>
      </c>
    </row>
    <row r="1962" spans="15:15">
      <c r="O1962" s="2">
        <f>(Table13[[#This Row],[RRN]]-1)*100</f>
        <v>-100</v>
      </c>
    </row>
    <row r="1963" spans="15:15">
      <c r="O1963" s="2">
        <f>(Table13[[#This Row],[RRN]]-1)*100</f>
        <v>-100</v>
      </c>
    </row>
    <row r="1964" spans="15:15">
      <c r="O1964" s="2">
        <f>(Table13[[#This Row],[RRN]]-1)*100</f>
        <v>-100</v>
      </c>
    </row>
    <row r="1965" spans="15:15">
      <c r="O1965" s="2">
        <f>(Table13[[#This Row],[RRN]]-1)*100</f>
        <v>-100</v>
      </c>
    </row>
    <row r="1966" spans="15:15">
      <c r="O1966" s="2">
        <f>(Table13[[#This Row],[RRN]]-1)*100</f>
        <v>-100</v>
      </c>
    </row>
    <row r="1967" spans="15:15">
      <c r="O1967" s="2">
        <f>(Table13[[#This Row],[RRN]]-1)*100</f>
        <v>-100</v>
      </c>
    </row>
    <row r="1968" spans="15:15">
      <c r="O1968" s="2">
        <f>(Table13[[#This Row],[RRN]]-1)*100</f>
        <v>-100</v>
      </c>
    </row>
    <row r="1969" spans="15:15">
      <c r="O1969" s="2">
        <f>(Table13[[#This Row],[RRN]]-1)*100</f>
        <v>-100</v>
      </c>
    </row>
    <row r="1970" spans="15:15">
      <c r="O1970" s="2">
        <f>(Table13[[#This Row],[RRN]]-1)*100</f>
        <v>-100</v>
      </c>
    </row>
    <row r="1971" spans="15:15">
      <c r="O1971" s="2">
        <f>(Table13[[#This Row],[RRN]]-1)*100</f>
        <v>-100</v>
      </c>
    </row>
    <row r="1972" spans="15:15">
      <c r="O1972" s="2">
        <f>(Table13[[#This Row],[RRN]]-1)*100</f>
        <v>-100</v>
      </c>
    </row>
    <row r="1973" spans="15:15">
      <c r="O1973" s="2">
        <f>(Table13[[#This Row],[RRN]]-1)*100</f>
        <v>-100</v>
      </c>
    </row>
    <row r="1974" spans="15:15">
      <c r="O1974" s="2">
        <f>(Table13[[#This Row],[RRN]]-1)*100</f>
        <v>-100</v>
      </c>
    </row>
    <row r="1975" spans="15:15">
      <c r="O1975" s="2">
        <f>(Table13[[#This Row],[RRN]]-1)*100</f>
        <v>-100</v>
      </c>
    </row>
    <row r="1976" spans="15:15">
      <c r="O1976" s="2">
        <f>(Table13[[#This Row],[RRN]]-1)*100</f>
        <v>-100</v>
      </c>
    </row>
    <row r="1977" spans="15:15">
      <c r="O1977" s="2">
        <f>(Table13[[#This Row],[RRN]]-1)*100</f>
        <v>-100</v>
      </c>
    </row>
    <row r="1978" spans="15:15">
      <c r="O1978" s="2">
        <f>(Table13[[#This Row],[RRN]]-1)*100</f>
        <v>-100</v>
      </c>
    </row>
    <row r="1979" spans="15:15">
      <c r="O1979" s="2">
        <f>(Table13[[#This Row],[RRN]]-1)*100</f>
        <v>-100</v>
      </c>
    </row>
    <row r="1980" spans="15:15">
      <c r="O1980" s="2">
        <f>(Table13[[#This Row],[RRN]]-1)*100</f>
        <v>-100</v>
      </c>
    </row>
    <row r="1981" spans="15:15">
      <c r="O1981" s="2">
        <f>(Table13[[#This Row],[RRN]]-1)*100</f>
        <v>-100</v>
      </c>
    </row>
    <row r="1982" spans="15:15">
      <c r="O1982" s="2">
        <f>(Table13[[#This Row],[RRN]]-1)*100</f>
        <v>-100</v>
      </c>
    </row>
    <row r="1983" spans="15:15">
      <c r="O1983" s="2">
        <f>(Table13[[#This Row],[RRN]]-1)*100</f>
        <v>-100</v>
      </c>
    </row>
    <row r="1984" spans="15:15">
      <c r="O1984" s="2">
        <f>(Table13[[#This Row],[RRN]]-1)*100</f>
        <v>-100</v>
      </c>
    </row>
    <row r="1985" spans="15:15">
      <c r="O1985" s="2">
        <f>(Table13[[#This Row],[RRN]]-1)*100</f>
        <v>-100</v>
      </c>
    </row>
    <row r="1986" spans="15:15">
      <c r="O1986" s="2">
        <f>(Table13[[#This Row],[RRN]]-1)*100</f>
        <v>-100</v>
      </c>
    </row>
    <row r="1987" spans="15:15">
      <c r="O1987" s="2">
        <f>(Table13[[#This Row],[RRN]]-1)*100</f>
        <v>-100</v>
      </c>
    </row>
    <row r="1988" spans="15:15">
      <c r="O1988" s="2">
        <f>(Table13[[#This Row],[RRN]]-1)*100</f>
        <v>-100</v>
      </c>
    </row>
    <row r="1989" spans="15:15">
      <c r="O1989" s="2">
        <f>(Table13[[#This Row],[RRN]]-1)*100</f>
        <v>-100</v>
      </c>
    </row>
    <row r="1990" spans="15:15">
      <c r="O1990" s="2">
        <f>(Table13[[#This Row],[RRN]]-1)*100</f>
        <v>-100</v>
      </c>
    </row>
    <row r="1991" spans="15:15">
      <c r="O1991" s="2">
        <f>(Table13[[#This Row],[RRN]]-1)*100</f>
        <v>-100</v>
      </c>
    </row>
    <row r="1992" spans="15:15">
      <c r="O1992" s="2">
        <f>(Table13[[#This Row],[RRN]]-1)*100</f>
        <v>-100</v>
      </c>
    </row>
    <row r="1993" spans="15:15">
      <c r="O1993" s="2">
        <f>(Table13[[#This Row],[RRN]]-1)*100</f>
        <v>-100</v>
      </c>
    </row>
    <row r="1994" spans="15:15">
      <c r="O1994" s="2">
        <f>(Table13[[#This Row],[RRN]]-1)*100</f>
        <v>-100</v>
      </c>
    </row>
    <row r="1995" spans="15:15">
      <c r="O1995" s="2">
        <f>(Table13[[#This Row],[RRN]]-1)*100</f>
        <v>-100</v>
      </c>
    </row>
    <row r="1996" spans="15:15">
      <c r="O1996" s="2">
        <f>(Table13[[#This Row],[RRN]]-1)*100</f>
        <v>-100</v>
      </c>
    </row>
    <row r="1997" spans="15:15">
      <c r="O1997" s="2">
        <f>(Table13[[#This Row],[RRN]]-1)*100</f>
        <v>-100</v>
      </c>
    </row>
    <row r="1998" spans="15:15">
      <c r="O1998" s="2">
        <f>(Table13[[#This Row],[RRN]]-1)*100</f>
        <v>-100</v>
      </c>
    </row>
    <row r="1999" spans="15:15">
      <c r="O1999" s="2">
        <f>(Table13[[#This Row],[RRN]]-1)*100</f>
        <v>-100</v>
      </c>
    </row>
    <row r="2000" spans="15:15">
      <c r="O2000" s="2">
        <f>(Table13[[#This Row],[RRN]]-1)*100</f>
        <v>-100</v>
      </c>
    </row>
    <row r="2001" spans="15:15">
      <c r="O2001" s="2">
        <f>(Table13[[#This Row],[RRN]]-1)*100</f>
        <v>-100</v>
      </c>
    </row>
    <row r="2002" spans="15:15">
      <c r="O2002" s="2">
        <f>(Table13[[#This Row],[RRN]]-1)*100</f>
        <v>-100</v>
      </c>
    </row>
    <row r="2003" spans="15:15">
      <c r="O2003" s="2">
        <f>(Table13[[#This Row],[RRN]]-1)*100</f>
        <v>-100</v>
      </c>
    </row>
    <row r="2004" spans="15:15">
      <c r="O2004" s="2">
        <f>(Table13[[#This Row],[RRN]]-1)*100</f>
        <v>-100</v>
      </c>
    </row>
    <row r="2005" spans="15:15">
      <c r="O2005" s="2">
        <f>(Table13[[#This Row],[RRN]]-1)*100</f>
        <v>-100</v>
      </c>
    </row>
    <row r="2006" spans="15:15">
      <c r="O2006" s="2">
        <f>(Table13[[#This Row],[RRN]]-1)*100</f>
        <v>-100</v>
      </c>
    </row>
    <row r="2007" spans="15:15">
      <c r="O2007" s="2">
        <f>(Table13[[#This Row],[RRN]]-1)*100</f>
        <v>-100</v>
      </c>
    </row>
    <row r="2008" spans="15:15">
      <c r="O2008" s="2">
        <f>(Table13[[#This Row],[RRN]]-1)*100</f>
        <v>-100</v>
      </c>
    </row>
    <row r="2009" spans="15:15">
      <c r="O2009" s="2">
        <f>(Table13[[#This Row],[RRN]]-1)*100</f>
        <v>-100</v>
      </c>
    </row>
    <row r="2010" spans="15:15">
      <c r="O2010" s="2">
        <f>(Table13[[#This Row],[RRN]]-1)*100</f>
        <v>-100</v>
      </c>
    </row>
    <row r="2011" spans="15:15">
      <c r="O2011" s="2">
        <f>(Table13[[#This Row],[RRN]]-1)*100</f>
        <v>-100</v>
      </c>
    </row>
    <row r="2012" spans="15:15">
      <c r="O2012" s="2">
        <f>(Table13[[#This Row],[RRN]]-1)*100</f>
        <v>-100</v>
      </c>
    </row>
    <row r="2013" spans="15:15">
      <c r="O2013" s="2">
        <f>(Table13[[#This Row],[RRN]]-1)*100</f>
        <v>-100</v>
      </c>
    </row>
    <row r="2014" spans="15:15">
      <c r="O2014" s="2">
        <f>(Table13[[#This Row],[RRN]]-1)*100</f>
        <v>-100</v>
      </c>
    </row>
    <row r="2015" spans="15:15">
      <c r="O2015" s="2">
        <f>(Table13[[#This Row],[RRN]]-1)*100</f>
        <v>-100</v>
      </c>
    </row>
    <row r="2016" spans="15:15">
      <c r="O2016" s="2">
        <f>(Table13[[#This Row],[RRN]]-1)*100</f>
        <v>-100</v>
      </c>
    </row>
    <row r="2017" spans="15:15">
      <c r="O2017" s="2">
        <f>(Table13[[#This Row],[RRN]]-1)*100</f>
        <v>-100</v>
      </c>
    </row>
    <row r="2018" spans="15:15">
      <c r="O2018" s="2">
        <f>(Table13[[#This Row],[RRN]]-1)*100</f>
        <v>-100</v>
      </c>
    </row>
    <row r="2019" spans="15:15">
      <c r="O2019" s="2">
        <f>(Table13[[#This Row],[RRN]]-1)*100</f>
        <v>-100</v>
      </c>
    </row>
    <row r="2020" spans="15:15">
      <c r="O2020" s="2">
        <f>(Table13[[#This Row],[RRN]]-1)*100</f>
        <v>-100</v>
      </c>
    </row>
    <row r="2021" spans="15:15">
      <c r="O2021" s="2">
        <f>(Table13[[#This Row],[RRN]]-1)*100</f>
        <v>-100</v>
      </c>
    </row>
    <row r="2022" spans="15:15">
      <c r="O2022" s="2">
        <f>(Table13[[#This Row],[RRN]]-1)*100</f>
        <v>-100</v>
      </c>
    </row>
    <row r="2023" spans="15:15">
      <c r="O2023" s="2">
        <f>(Table13[[#This Row],[RRN]]-1)*100</f>
        <v>-100</v>
      </c>
    </row>
    <row r="2024" spans="15:15">
      <c r="O2024" s="2">
        <f>(Table13[[#This Row],[RRN]]-1)*100</f>
        <v>-100</v>
      </c>
    </row>
    <row r="2025" spans="15:15">
      <c r="O2025" s="2">
        <f>(Table13[[#This Row],[RRN]]-1)*100</f>
        <v>-100</v>
      </c>
    </row>
    <row r="2026" spans="15:15">
      <c r="O2026" s="2">
        <f>(Table13[[#This Row],[RRN]]-1)*100</f>
        <v>-100</v>
      </c>
    </row>
    <row r="2027" spans="15:15">
      <c r="O2027" s="2">
        <f>(Table13[[#This Row],[RRN]]-1)*100</f>
        <v>-100</v>
      </c>
    </row>
    <row r="2028" spans="15:15">
      <c r="O2028" s="2">
        <f>(Table13[[#This Row],[RRN]]-1)*100</f>
        <v>-100</v>
      </c>
    </row>
    <row r="2029" spans="15:15">
      <c r="O2029" s="2">
        <f>(Table13[[#This Row],[RRN]]-1)*100</f>
        <v>-100</v>
      </c>
    </row>
    <row r="2030" spans="15:15">
      <c r="O2030" s="2">
        <f>(Table13[[#This Row],[RRN]]-1)*100</f>
        <v>-100</v>
      </c>
    </row>
    <row r="2031" spans="15:15">
      <c r="O2031" s="2">
        <f>(Table13[[#This Row],[RRN]]-1)*100</f>
        <v>-100</v>
      </c>
    </row>
    <row r="2032" spans="15:15">
      <c r="O2032" s="2">
        <f>(Table13[[#This Row],[RRN]]-1)*100</f>
        <v>-100</v>
      </c>
    </row>
    <row r="2033" spans="15:15">
      <c r="O2033" s="2">
        <f>(Table13[[#This Row],[RRN]]-1)*100</f>
        <v>-100</v>
      </c>
    </row>
    <row r="2034" spans="15:15">
      <c r="O2034" s="2">
        <f>(Table13[[#This Row],[RRN]]-1)*100</f>
        <v>-100</v>
      </c>
    </row>
    <row r="2035" spans="15:15">
      <c r="O2035" s="2">
        <f>(Table13[[#This Row],[RRN]]-1)*100</f>
        <v>-100</v>
      </c>
    </row>
    <row r="2036" spans="15:15">
      <c r="O2036" s="2">
        <f>(Table13[[#This Row],[RRN]]-1)*100</f>
        <v>-100</v>
      </c>
    </row>
    <row r="2037" spans="15:15">
      <c r="O2037" s="2">
        <f>(Table13[[#This Row],[RRN]]-1)*100</f>
        <v>-100</v>
      </c>
    </row>
    <row r="2038" spans="15:15">
      <c r="O2038" s="2">
        <f>(Table13[[#This Row],[RRN]]-1)*100</f>
        <v>-100</v>
      </c>
    </row>
    <row r="2039" spans="15:15">
      <c r="O2039" s="2">
        <f>(Table13[[#This Row],[RRN]]-1)*100</f>
        <v>-100</v>
      </c>
    </row>
    <row r="2040" spans="15:15">
      <c r="O2040" s="2">
        <f>(Table13[[#This Row],[RRN]]-1)*100</f>
        <v>-100</v>
      </c>
    </row>
    <row r="2041" spans="15:15">
      <c r="O2041" s="2">
        <f>(Table13[[#This Row],[RRN]]-1)*100</f>
        <v>-100</v>
      </c>
    </row>
    <row r="2042" spans="15:15">
      <c r="O2042" s="2">
        <f>(Table13[[#This Row],[RRN]]-1)*100</f>
        <v>-100</v>
      </c>
    </row>
    <row r="2043" spans="15:15">
      <c r="O2043" s="2">
        <f>(Table13[[#This Row],[RRN]]-1)*100</f>
        <v>-100</v>
      </c>
    </row>
    <row r="2044" spans="15:15">
      <c r="O2044" s="2">
        <f>(Table13[[#This Row],[RRN]]-1)*100</f>
        <v>-100</v>
      </c>
    </row>
    <row r="2045" spans="15:15">
      <c r="O2045" s="2">
        <f>(Table13[[#This Row],[RRN]]-1)*100</f>
        <v>-100</v>
      </c>
    </row>
    <row r="2046" spans="15:15">
      <c r="O2046" s="2">
        <f>(Table13[[#This Row],[RRN]]-1)*100</f>
        <v>-100</v>
      </c>
    </row>
    <row r="2047" spans="15:15">
      <c r="O2047" s="2">
        <f>(Table13[[#This Row],[RRN]]-1)*100</f>
        <v>-100</v>
      </c>
    </row>
    <row r="2048" spans="15:15">
      <c r="O2048" s="2">
        <f>(Table13[[#This Row],[RRN]]-1)*100</f>
        <v>-100</v>
      </c>
    </row>
    <row r="2049" spans="15:15">
      <c r="O2049" s="2">
        <f>(Table13[[#This Row],[RRN]]-1)*100</f>
        <v>-100</v>
      </c>
    </row>
    <row r="2050" spans="15:15">
      <c r="O2050" s="2">
        <f>(Table13[[#This Row],[RRN]]-1)*100</f>
        <v>-100</v>
      </c>
    </row>
    <row r="2051" spans="15:15">
      <c r="O2051" s="2">
        <f>(Table13[[#This Row],[RRN]]-1)*100</f>
        <v>-100</v>
      </c>
    </row>
    <row r="2052" spans="15:15">
      <c r="O2052" s="2">
        <f>(Table13[[#This Row],[RRN]]-1)*100</f>
        <v>-100</v>
      </c>
    </row>
    <row r="2053" spans="15:15">
      <c r="O2053" s="2">
        <f>(Table13[[#This Row],[RRN]]-1)*100</f>
        <v>-100</v>
      </c>
    </row>
    <row r="2054" spans="15:15">
      <c r="O2054" s="2">
        <f>(Table13[[#This Row],[RRN]]-1)*100</f>
        <v>-100</v>
      </c>
    </row>
    <row r="2055" spans="15:15">
      <c r="O2055" s="2">
        <f>(Table13[[#This Row],[RRN]]-1)*100</f>
        <v>-100</v>
      </c>
    </row>
    <row r="2056" spans="15:15">
      <c r="O2056" s="2">
        <f>(Table13[[#This Row],[RRN]]-1)*100</f>
        <v>-100</v>
      </c>
    </row>
    <row r="2057" spans="15:15">
      <c r="O2057" s="2">
        <f>(Table13[[#This Row],[RRN]]-1)*100</f>
        <v>-100</v>
      </c>
    </row>
    <row r="2058" spans="15:15">
      <c r="O2058" s="2">
        <f>(Table13[[#This Row],[RRN]]-1)*100</f>
        <v>-100</v>
      </c>
    </row>
    <row r="2059" spans="15:15">
      <c r="O2059" s="2">
        <f>(Table13[[#This Row],[RRN]]-1)*100</f>
        <v>-100</v>
      </c>
    </row>
    <row r="2060" spans="15:15">
      <c r="O2060" s="2">
        <f>(Table13[[#This Row],[RRN]]-1)*100</f>
        <v>-100</v>
      </c>
    </row>
    <row r="2061" spans="15:15">
      <c r="O2061" s="2">
        <f>(Table13[[#This Row],[RRN]]-1)*100</f>
        <v>-100</v>
      </c>
    </row>
    <row r="2062" spans="15:15">
      <c r="O2062" s="2">
        <f>(Table13[[#This Row],[RRN]]-1)*100</f>
        <v>-100</v>
      </c>
    </row>
    <row r="2063" spans="15:15">
      <c r="O2063" s="2">
        <f>(Table13[[#This Row],[RRN]]-1)*100</f>
        <v>-100</v>
      </c>
    </row>
    <row r="2064" spans="15:15">
      <c r="O2064" s="2">
        <f>(Table13[[#This Row],[RRN]]-1)*100</f>
        <v>-100</v>
      </c>
    </row>
    <row r="2065" spans="15:15">
      <c r="O2065" s="2">
        <f>(Table13[[#This Row],[RRN]]-1)*100</f>
        <v>-100</v>
      </c>
    </row>
    <row r="2066" spans="15:15">
      <c r="O2066" s="2">
        <f>(Table13[[#This Row],[RRN]]-1)*100</f>
        <v>-100</v>
      </c>
    </row>
    <row r="2067" spans="15:15">
      <c r="O2067" s="2">
        <f>(Table13[[#This Row],[RRN]]-1)*100</f>
        <v>-100</v>
      </c>
    </row>
    <row r="2068" spans="15:15">
      <c r="O2068" s="2">
        <f>(Table13[[#This Row],[RRN]]-1)*100</f>
        <v>-100</v>
      </c>
    </row>
    <row r="2069" spans="15:15">
      <c r="O2069" s="2">
        <f>(Table13[[#This Row],[RRN]]-1)*100</f>
        <v>-100</v>
      </c>
    </row>
    <row r="2070" spans="15:15">
      <c r="O2070" s="2">
        <f>(Table13[[#This Row],[RRN]]-1)*100</f>
        <v>-100</v>
      </c>
    </row>
    <row r="2071" spans="15:15">
      <c r="O2071" s="2">
        <f>(Table13[[#This Row],[RRN]]-1)*100</f>
        <v>-100</v>
      </c>
    </row>
    <row r="2072" spans="15:15">
      <c r="O2072" s="2">
        <f>(Table13[[#This Row],[RRN]]-1)*100</f>
        <v>-100</v>
      </c>
    </row>
    <row r="2073" spans="15:15">
      <c r="O2073" s="2">
        <f>(Table13[[#This Row],[RRN]]-1)*100</f>
        <v>-100</v>
      </c>
    </row>
    <row r="2074" spans="15:15">
      <c r="O2074" s="2">
        <f>(Table13[[#This Row],[RRN]]-1)*100</f>
        <v>-100</v>
      </c>
    </row>
    <row r="2075" spans="15:15">
      <c r="O2075" s="2">
        <f>(Table13[[#This Row],[RRN]]-1)*100</f>
        <v>-100</v>
      </c>
    </row>
    <row r="2076" spans="15:15">
      <c r="O2076" s="2">
        <f>(Table13[[#This Row],[RRN]]-1)*100</f>
        <v>-100</v>
      </c>
    </row>
    <row r="2077" spans="15:15">
      <c r="O2077" s="2">
        <f>(Table13[[#This Row],[RRN]]-1)*100</f>
        <v>-100</v>
      </c>
    </row>
    <row r="2078" spans="15:15">
      <c r="O2078" s="2">
        <f>(Table13[[#This Row],[RRN]]-1)*100</f>
        <v>-100</v>
      </c>
    </row>
    <row r="2079" spans="15:15">
      <c r="O2079" s="2">
        <f>(Table13[[#This Row],[RRN]]-1)*100</f>
        <v>-100</v>
      </c>
    </row>
    <row r="2080" spans="15:15">
      <c r="O2080" s="2">
        <f>(Table13[[#This Row],[RRN]]-1)*100</f>
        <v>-100</v>
      </c>
    </row>
    <row r="2081" spans="15:15">
      <c r="O2081" s="2">
        <f>(Table13[[#This Row],[RRN]]-1)*100</f>
        <v>-100</v>
      </c>
    </row>
    <row r="2082" spans="15:15">
      <c r="O2082" s="2">
        <f>(Table13[[#This Row],[RRN]]-1)*100</f>
        <v>-100</v>
      </c>
    </row>
    <row r="2083" spans="15:15">
      <c r="O2083" s="2">
        <f>(Table13[[#This Row],[RRN]]-1)*100</f>
        <v>-100</v>
      </c>
    </row>
    <row r="2084" spans="15:15">
      <c r="O2084" s="2">
        <f>(Table13[[#This Row],[RRN]]-1)*100</f>
        <v>-100</v>
      </c>
    </row>
    <row r="2085" spans="15:15">
      <c r="O2085" s="2">
        <f>(Table13[[#This Row],[RRN]]-1)*100</f>
        <v>-100</v>
      </c>
    </row>
    <row r="2086" spans="15:15">
      <c r="O2086" s="2">
        <f>(Table13[[#This Row],[RRN]]-1)*100</f>
        <v>-100</v>
      </c>
    </row>
    <row r="2087" spans="15:15">
      <c r="O2087" s="2">
        <f>(Table13[[#This Row],[RRN]]-1)*100</f>
        <v>-100</v>
      </c>
    </row>
    <row r="2088" spans="15:15">
      <c r="O2088" s="2">
        <f>(Table13[[#This Row],[RRN]]-1)*100</f>
        <v>-100</v>
      </c>
    </row>
    <row r="2089" spans="15:15">
      <c r="O2089" s="2">
        <f>(Table13[[#This Row],[RRN]]-1)*100</f>
        <v>-100</v>
      </c>
    </row>
    <row r="2090" spans="15:15">
      <c r="O2090" s="2">
        <f>(Table13[[#This Row],[RRN]]-1)*100</f>
        <v>-100</v>
      </c>
    </row>
    <row r="2091" spans="15:15">
      <c r="O2091" s="2">
        <f>(Table13[[#This Row],[RRN]]-1)*100</f>
        <v>-100</v>
      </c>
    </row>
    <row r="2092" spans="15:15">
      <c r="O2092" s="2">
        <f>(Table13[[#This Row],[RRN]]-1)*100</f>
        <v>-100</v>
      </c>
    </row>
    <row r="2093" spans="15:15">
      <c r="O2093" s="2">
        <f>(Table13[[#This Row],[RRN]]-1)*100</f>
        <v>-100</v>
      </c>
    </row>
    <row r="2094" spans="15:15">
      <c r="O2094" s="2">
        <f>(Table13[[#This Row],[RRN]]-1)*100</f>
        <v>-100</v>
      </c>
    </row>
    <row r="2095" spans="15:15">
      <c r="O2095" s="2">
        <f>(Table13[[#This Row],[RRN]]-1)*100</f>
        <v>-100</v>
      </c>
    </row>
    <row r="2096" spans="15:15">
      <c r="O2096" s="2">
        <f>(Table13[[#This Row],[RRN]]-1)*100</f>
        <v>-100</v>
      </c>
    </row>
    <row r="2097" spans="15:15">
      <c r="O2097" s="2">
        <f>(Table13[[#This Row],[RRN]]-1)*100</f>
        <v>-100</v>
      </c>
    </row>
    <row r="2098" spans="15:15">
      <c r="O2098" s="2">
        <f>(Table13[[#This Row],[RRN]]-1)*100</f>
        <v>-100</v>
      </c>
    </row>
    <row r="2099" spans="15:15">
      <c r="O2099" s="2">
        <f>(Table13[[#This Row],[RRN]]-1)*100</f>
        <v>-100</v>
      </c>
    </row>
    <row r="2100" spans="15:15">
      <c r="O2100" s="2">
        <f>(Table13[[#This Row],[RRN]]-1)*100</f>
        <v>-100</v>
      </c>
    </row>
    <row r="2101" spans="15:15">
      <c r="O2101" s="2">
        <f>(Table13[[#This Row],[RRN]]-1)*100</f>
        <v>-100</v>
      </c>
    </row>
    <row r="2102" spans="15:15">
      <c r="O2102" s="2">
        <f>(Table13[[#This Row],[RRN]]-1)*100</f>
        <v>-100</v>
      </c>
    </row>
    <row r="2103" spans="15:15">
      <c r="O2103" s="2">
        <f>(Table13[[#This Row],[RRN]]-1)*100</f>
        <v>-100</v>
      </c>
    </row>
    <row r="2104" spans="15:15">
      <c r="O2104" s="2">
        <f>(Table13[[#This Row],[RRN]]-1)*100</f>
        <v>-100</v>
      </c>
    </row>
    <row r="2105" spans="15:15">
      <c r="O2105" s="2">
        <f>(Table13[[#This Row],[RRN]]-1)*100</f>
        <v>-100</v>
      </c>
    </row>
    <row r="2106" spans="15:15">
      <c r="O2106" s="2">
        <f>(Table13[[#This Row],[RRN]]-1)*100</f>
        <v>-100</v>
      </c>
    </row>
    <row r="2107" spans="15:15">
      <c r="O2107" s="2">
        <f>(Table13[[#This Row],[RRN]]-1)*100</f>
        <v>-100</v>
      </c>
    </row>
    <row r="2108" spans="15:15">
      <c r="O2108" s="2">
        <f>(Table13[[#This Row],[RRN]]-1)*100</f>
        <v>-100</v>
      </c>
    </row>
    <row r="2109" spans="15:15">
      <c r="O2109" s="2">
        <f>(Table13[[#This Row],[RRN]]-1)*100</f>
        <v>-100</v>
      </c>
    </row>
    <row r="2110" spans="15:15">
      <c r="O2110" s="2">
        <f>(Table13[[#This Row],[RRN]]-1)*100</f>
        <v>-100</v>
      </c>
    </row>
    <row r="2111" spans="15:15">
      <c r="O2111" s="2">
        <f>(Table13[[#This Row],[RRN]]-1)*100</f>
        <v>-100</v>
      </c>
    </row>
    <row r="2112" spans="15:15">
      <c r="O2112" s="2">
        <f>(Table13[[#This Row],[RRN]]-1)*100</f>
        <v>-100</v>
      </c>
    </row>
    <row r="2113" spans="15:15">
      <c r="O2113" s="2">
        <f>(Table13[[#This Row],[RRN]]-1)*100</f>
        <v>-100</v>
      </c>
    </row>
    <row r="2114" spans="15:15">
      <c r="O2114" s="2">
        <f>(Table13[[#This Row],[RRN]]-1)*100</f>
        <v>-100</v>
      </c>
    </row>
    <row r="2115" spans="15:15">
      <c r="O2115" s="2">
        <f>(Table13[[#This Row],[RRN]]-1)*100</f>
        <v>-100</v>
      </c>
    </row>
    <row r="2116" spans="15:15">
      <c r="O2116" s="2">
        <f>(Table13[[#This Row],[RRN]]-1)*100</f>
        <v>-100</v>
      </c>
    </row>
    <row r="2117" spans="15:15">
      <c r="O2117" s="2">
        <f>(Table13[[#This Row],[RRN]]-1)*100</f>
        <v>-100</v>
      </c>
    </row>
    <row r="2118" spans="15:15">
      <c r="O2118" s="2">
        <f>(Table13[[#This Row],[RRN]]-1)*100</f>
        <v>-100</v>
      </c>
    </row>
    <row r="2119" spans="15:15">
      <c r="O2119" s="2">
        <f>(Table13[[#This Row],[RRN]]-1)*100</f>
        <v>-100</v>
      </c>
    </row>
    <row r="2120" spans="15:15">
      <c r="O2120" s="2">
        <f>(Table13[[#This Row],[RRN]]-1)*100</f>
        <v>-100</v>
      </c>
    </row>
    <row r="2121" spans="15:15">
      <c r="O2121" s="2">
        <f>(Table13[[#This Row],[RRN]]-1)*100</f>
        <v>-100</v>
      </c>
    </row>
    <row r="2122" spans="15:15">
      <c r="O2122" s="2">
        <f>(Table13[[#This Row],[RRN]]-1)*100</f>
        <v>-100</v>
      </c>
    </row>
    <row r="2123" spans="15:15">
      <c r="O2123" s="2">
        <f>(Table13[[#This Row],[RRN]]-1)*100</f>
        <v>-100</v>
      </c>
    </row>
    <row r="2124" spans="15:15">
      <c r="O2124" s="2">
        <f>(Table13[[#This Row],[RRN]]-1)*100</f>
        <v>-100</v>
      </c>
    </row>
    <row r="2125" spans="15:15">
      <c r="O2125" s="2">
        <f>(Table13[[#This Row],[RRN]]-1)*100</f>
        <v>-100</v>
      </c>
    </row>
    <row r="2126" spans="15:15">
      <c r="O2126" s="2">
        <f>(Table13[[#This Row],[RRN]]-1)*100</f>
        <v>-100</v>
      </c>
    </row>
    <row r="2127" spans="15:15">
      <c r="O2127" s="2">
        <f>(Table13[[#This Row],[RRN]]-1)*100</f>
        <v>-100</v>
      </c>
    </row>
    <row r="2128" spans="15:15">
      <c r="O2128" s="2">
        <f>(Table13[[#This Row],[RRN]]-1)*100</f>
        <v>-100</v>
      </c>
    </row>
    <row r="2129" spans="15:15">
      <c r="O2129" s="2">
        <f>(Table13[[#This Row],[RRN]]-1)*100</f>
        <v>-100</v>
      </c>
    </row>
    <row r="2130" spans="15:15">
      <c r="O2130" s="2">
        <f>(Table13[[#This Row],[RRN]]-1)*100</f>
        <v>-100</v>
      </c>
    </row>
    <row r="2131" spans="15:15">
      <c r="O2131" s="2">
        <f>(Table13[[#This Row],[RRN]]-1)*100</f>
        <v>-100</v>
      </c>
    </row>
    <row r="2132" spans="15:15">
      <c r="O2132" s="2">
        <f>(Table13[[#This Row],[RRN]]-1)*100</f>
        <v>-100</v>
      </c>
    </row>
    <row r="2133" spans="15:15">
      <c r="O2133" s="2">
        <f>(Table13[[#This Row],[RRN]]-1)*100</f>
        <v>-100</v>
      </c>
    </row>
    <row r="2134" spans="15:15">
      <c r="O2134" s="2">
        <f>(Table13[[#This Row],[RRN]]-1)*100</f>
        <v>-100</v>
      </c>
    </row>
    <row r="2135" spans="15:15">
      <c r="O2135" s="2">
        <f>(Table13[[#This Row],[RRN]]-1)*100</f>
        <v>-100</v>
      </c>
    </row>
    <row r="2136" spans="15:15">
      <c r="O2136" s="2">
        <f>(Table13[[#This Row],[RRN]]-1)*100</f>
        <v>-100</v>
      </c>
    </row>
    <row r="2137" spans="15:15">
      <c r="O2137" s="2">
        <f>(Table13[[#This Row],[RRN]]-1)*100</f>
        <v>-100</v>
      </c>
    </row>
    <row r="2138" spans="15:15">
      <c r="O2138" s="2">
        <f>(Table13[[#This Row],[RRN]]-1)*100</f>
        <v>-100</v>
      </c>
    </row>
    <row r="2139" spans="15:15">
      <c r="O2139" s="2">
        <f>(Table13[[#This Row],[RRN]]-1)*100</f>
        <v>-100</v>
      </c>
    </row>
    <row r="2140" spans="15:15">
      <c r="O2140" s="2">
        <f>(Table13[[#This Row],[RRN]]-1)*100</f>
        <v>-100</v>
      </c>
    </row>
    <row r="2141" spans="15:15">
      <c r="O2141" s="2">
        <f>(Table13[[#This Row],[RRN]]-1)*100</f>
        <v>-100</v>
      </c>
    </row>
    <row r="2142" spans="15:15">
      <c r="O2142" s="2">
        <f>(Table13[[#This Row],[RRN]]-1)*100</f>
        <v>-100</v>
      </c>
    </row>
    <row r="2143" spans="15:15">
      <c r="O2143" s="2">
        <f>(Table13[[#This Row],[RRN]]-1)*100</f>
        <v>-100</v>
      </c>
    </row>
    <row r="2144" spans="15:15">
      <c r="O2144" s="2">
        <f>(Table13[[#This Row],[RRN]]-1)*100</f>
        <v>-100</v>
      </c>
    </row>
    <row r="2145" spans="15:15">
      <c r="O2145" s="2">
        <f>(Table13[[#This Row],[RRN]]-1)*100</f>
        <v>-100</v>
      </c>
    </row>
    <row r="2146" spans="15:15">
      <c r="O2146" s="2">
        <f>(Table13[[#This Row],[RRN]]-1)*100</f>
        <v>-100</v>
      </c>
    </row>
    <row r="2147" spans="15:15">
      <c r="O2147" s="2">
        <f>(Table13[[#This Row],[RRN]]-1)*100</f>
        <v>-100</v>
      </c>
    </row>
    <row r="2148" spans="15:15">
      <c r="O2148" s="2">
        <f>(Table13[[#This Row],[RRN]]-1)*100</f>
        <v>-100</v>
      </c>
    </row>
    <row r="2149" spans="15:15">
      <c r="O2149" s="2">
        <f>(Table13[[#This Row],[RRN]]-1)*100</f>
        <v>-100</v>
      </c>
    </row>
    <row r="2150" spans="15:15">
      <c r="O2150" s="2">
        <f>(Table13[[#This Row],[RRN]]-1)*100</f>
        <v>-100</v>
      </c>
    </row>
    <row r="2151" spans="15:15">
      <c r="O2151" s="2">
        <f>(Table13[[#This Row],[RRN]]-1)*100</f>
        <v>-100</v>
      </c>
    </row>
    <row r="2152" spans="15:15">
      <c r="O2152" s="2">
        <f>(Table13[[#This Row],[RRN]]-1)*100</f>
        <v>-100</v>
      </c>
    </row>
    <row r="2153" spans="15:15">
      <c r="O2153" s="2">
        <f>(Table13[[#This Row],[RRN]]-1)*100</f>
        <v>-100</v>
      </c>
    </row>
    <row r="2154" spans="15:15">
      <c r="O2154" s="2">
        <f>(Table13[[#This Row],[RRN]]-1)*100</f>
        <v>-100</v>
      </c>
    </row>
    <row r="2155" spans="15:15">
      <c r="O2155" s="2">
        <f>(Table13[[#This Row],[RRN]]-1)*100</f>
        <v>-100</v>
      </c>
    </row>
    <row r="2156" spans="15:15">
      <c r="O2156" s="2">
        <f>(Table13[[#This Row],[RRN]]-1)*100</f>
        <v>-100</v>
      </c>
    </row>
    <row r="2157" spans="15:15">
      <c r="O2157" s="2">
        <f>(Table13[[#This Row],[RRN]]-1)*100</f>
        <v>-100</v>
      </c>
    </row>
    <row r="2158" spans="15:15">
      <c r="O2158" s="2">
        <f>(Table13[[#This Row],[RRN]]-1)*100</f>
        <v>-100</v>
      </c>
    </row>
    <row r="2159" spans="15:15">
      <c r="O2159" s="2">
        <f>(Table13[[#This Row],[RRN]]-1)*100</f>
        <v>-100</v>
      </c>
    </row>
    <row r="2160" spans="15:15">
      <c r="O2160" s="2">
        <f>(Table13[[#This Row],[RRN]]-1)*100</f>
        <v>-100</v>
      </c>
    </row>
    <row r="2161" spans="15:15">
      <c r="O2161" s="2">
        <f>(Table13[[#This Row],[RRN]]-1)*100</f>
        <v>-100</v>
      </c>
    </row>
    <row r="2162" spans="15:15">
      <c r="O2162" s="2">
        <f>(Table13[[#This Row],[RRN]]-1)*100</f>
        <v>-100</v>
      </c>
    </row>
    <row r="2163" spans="15:15">
      <c r="O2163" s="2">
        <f>(Table13[[#This Row],[RRN]]-1)*100</f>
        <v>-100</v>
      </c>
    </row>
    <row r="2164" spans="15:15">
      <c r="O2164" s="2">
        <f>(Table13[[#This Row],[RRN]]-1)*100</f>
        <v>-100</v>
      </c>
    </row>
    <row r="2165" spans="15:15">
      <c r="O2165" s="2">
        <f>(Table13[[#This Row],[RRN]]-1)*100</f>
        <v>-100</v>
      </c>
    </row>
    <row r="2166" spans="15:15">
      <c r="O2166" s="2">
        <f>(Table13[[#This Row],[RRN]]-1)*100</f>
        <v>-100</v>
      </c>
    </row>
    <row r="2167" spans="15:15">
      <c r="O2167" s="2">
        <f>(Table13[[#This Row],[RRN]]-1)*100</f>
        <v>-100</v>
      </c>
    </row>
    <row r="2168" spans="15:15">
      <c r="O2168" s="2">
        <f>(Table13[[#This Row],[RRN]]-1)*100</f>
        <v>-100</v>
      </c>
    </row>
    <row r="2169" spans="15:15">
      <c r="O2169" s="2">
        <f>(Table13[[#This Row],[RRN]]-1)*100</f>
        <v>-100</v>
      </c>
    </row>
    <row r="2170" spans="15:15">
      <c r="O2170" s="2">
        <f>(Table13[[#This Row],[RRN]]-1)*100</f>
        <v>-100</v>
      </c>
    </row>
    <row r="2171" spans="15:15">
      <c r="O2171" s="2">
        <f>(Table13[[#This Row],[RRN]]-1)*100</f>
        <v>-100</v>
      </c>
    </row>
    <row r="2172" spans="15:15">
      <c r="O2172" s="2">
        <f>(Table13[[#This Row],[RRN]]-1)*100</f>
        <v>-100</v>
      </c>
    </row>
    <row r="2173" spans="15:15">
      <c r="O2173" s="2">
        <f>(Table13[[#This Row],[RRN]]-1)*100</f>
        <v>-100</v>
      </c>
    </row>
    <row r="2174" spans="15:15">
      <c r="O2174" s="2">
        <f>(Table13[[#This Row],[RRN]]-1)*100</f>
        <v>-100</v>
      </c>
    </row>
    <row r="2175" spans="15:15">
      <c r="O2175" s="2">
        <f>(Table13[[#This Row],[RRN]]-1)*100</f>
        <v>-100</v>
      </c>
    </row>
    <row r="2176" spans="15:15">
      <c r="O2176" s="2">
        <f>(Table13[[#This Row],[RRN]]-1)*100</f>
        <v>-100</v>
      </c>
    </row>
    <row r="2177" spans="15:15">
      <c r="O2177" s="2">
        <f>(Table13[[#This Row],[RRN]]-1)*100</f>
        <v>-100</v>
      </c>
    </row>
    <row r="2178" spans="15:15">
      <c r="O2178" s="2">
        <f>(Table13[[#This Row],[RRN]]-1)*100</f>
        <v>-100</v>
      </c>
    </row>
    <row r="2179" spans="15:15">
      <c r="O2179" s="2">
        <f>(Table13[[#This Row],[RRN]]-1)*100</f>
        <v>-100</v>
      </c>
    </row>
    <row r="2180" spans="15:15">
      <c r="O2180" s="2">
        <f>(Table13[[#This Row],[RRN]]-1)*100</f>
        <v>-100</v>
      </c>
    </row>
    <row r="2181" spans="15:15">
      <c r="O2181" s="2">
        <f>(Table13[[#This Row],[RRN]]-1)*100</f>
        <v>-100</v>
      </c>
    </row>
    <row r="2182" spans="15:15">
      <c r="O2182" s="2">
        <f>(Table13[[#This Row],[RRN]]-1)*100</f>
        <v>-100</v>
      </c>
    </row>
    <row r="2183" spans="15:15">
      <c r="O2183" s="2">
        <f>(Table13[[#This Row],[RRN]]-1)*100</f>
        <v>-100</v>
      </c>
    </row>
    <row r="2184" spans="15:15">
      <c r="O2184" s="2">
        <f>(Table13[[#This Row],[RRN]]-1)*100</f>
        <v>-100</v>
      </c>
    </row>
    <row r="2185" spans="15:15">
      <c r="O2185" s="2">
        <f>(Table13[[#This Row],[RRN]]-1)*100</f>
        <v>-100</v>
      </c>
    </row>
    <row r="2186" spans="15:15">
      <c r="O2186" s="2">
        <f>(Table13[[#This Row],[RRN]]-1)*100</f>
        <v>-100</v>
      </c>
    </row>
    <row r="2187" spans="15:15">
      <c r="O2187" s="2">
        <f>(Table13[[#This Row],[RRN]]-1)*100</f>
        <v>-100</v>
      </c>
    </row>
    <row r="2188" spans="15:15">
      <c r="O2188" s="2">
        <f>(Table13[[#This Row],[RRN]]-1)*100</f>
        <v>-100</v>
      </c>
    </row>
    <row r="2189" spans="15:15">
      <c r="O2189" s="2">
        <f>(Table13[[#This Row],[RRN]]-1)*100</f>
        <v>-100</v>
      </c>
    </row>
    <row r="2190" spans="15:15">
      <c r="O2190" s="2">
        <f>(Table13[[#This Row],[RRN]]-1)*100</f>
        <v>-100</v>
      </c>
    </row>
    <row r="2191" spans="15:15">
      <c r="O2191" s="2">
        <f>(Table13[[#This Row],[RRN]]-1)*100</f>
        <v>-100</v>
      </c>
    </row>
    <row r="2192" spans="15:15">
      <c r="O2192" s="2">
        <f>(Table13[[#This Row],[RRN]]-1)*100</f>
        <v>-100</v>
      </c>
    </row>
    <row r="2193" spans="15:15">
      <c r="O2193" s="2">
        <f>(Table13[[#This Row],[RRN]]-1)*100</f>
        <v>-100</v>
      </c>
    </row>
    <row r="2194" spans="15:15">
      <c r="O2194" s="2">
        <f>(Table13[[#This Row],[RRN]]-1)*100</f>
        <v>-100</v>
      </c>
    </row>
    <row r="2195" spans="15:15">
      <c r="O2195" s="2">
        <f>(Table13[[#This Row],[RRN]]-1)*100</f>
        <v>-100</v>
      </c>
    </row>
    <row r="2196" spans="15:15">
      <c r="O2196" s="2">
        <f>(Table13[[#This Row],[RRN]]-1)*100</f>
        <v>-100</v>
      </c>
    </row>
    <row r="2197" spans="15:15">
      <c r="O2197" s="2">
        <f>(Table13[[#This Row],[RRN]]-1)*100</f>
        <v>-100</v>
      </c>
    </row>
    <row r="2198" spans="15:15">
      <c r="O2198" s="2">
        <f>(Table13[[#This Row],[RRN]]-1)*100</f>
        <v>-100</v>
      </c>
    </row>
    <row r="2199" spans="15:15">
      <c r="O2199" s="2">
        <f>(Table13[[#This Row],[RRN]]-1)*100</f>
        <v>-100</v>
      </c>
    </row>
    <row r="2200" spans="15:15">
      <c r="O2200" s="2">
        <f>(Table13[[#This Row],[RRN]]-1)*100</f>
        <v>-100</v>
      </c>
    </row>
    <row r="2201" spans="15:15">
      <c r="O2201" s="2">
        <f>(Table13[[#This Row],[RRN]]-1)*100</f>
        <v>-100</v>
      </c>
    </row>
    <row r="2202" spans="15:15">
      <c r="O2202" s="2">
        <f>(Table13[[#This Row],[RRN]]-1)*100</f>
        <v>-100</v>
      </c>
    </row>
    <row r="2203" spans="15:15">
      <c r="O2203" s="2">
        <f>(Table13[[#This Row],[RRN]]-1)*100</f>
        <v>-100</v>
      </c>
    </row>
    <row r="2204" spans="15:15">
      <c r="O2204" s="2">
        <f>(Table13[[#This Row],[RRN]]-1)*100</f>
        <v>-100</v>
      </c>
    </row>
    <row r="2205" spans="15:15">
      <c r="O2205" s="2">
        <f>(Table13[[#This Row],[RRN]]-1)*100</f>
        <v>-100</v>
      </c>
    </row>
    <row r="2206" spans="15:15">
      <c r="O2206" s="2">
        <f>(Table13[[#This Row],[RRN]]-1)*100</f>
        <v>-100</v>
      </c>
    </row>
    <row r="2207" spans="15:15">
      <c r="O2207" s="2">
        <f>(Table13[[#This Row],[RRN]]-1)*100</f>
        <v>-100</v>
      </c>
    </row>
    <row r="2208" spans="15:15">
      <c r="O2208" s="2">
        <f>(Table13[[#This Row],[RRN]]-1)*100</f>
        <v>-100</v>
      </c>
    </row>
    <row r="2209" spans="15:15">
      <c r="O2209" s="2">
        <f>(Table13[[#This Row],[RRN]]-1)*100</f>
        <v>-100</v>
      </c>
    </row>
    <row r="2210" spans="15:15">
      <c r="O2210" s="2">
        <f>(Table13[[#This Row],[RRN]]-1)*100</f>
        <v>-100</v>
      </c>
    </row>
    <row r="2211" spans="15:15">
      <c r="O2211" s="2">
        <f>(Table13[[#This Row],[RRN]]-1)*100</f>
        <v>-100</v>
      </c>
    </row>
    <row r="2212" spans="15:15">
      <c r="O2212" s="2">
        <f>(Table13[[#This Row],[RRN]]-1)*100</f>
        <v>-100</v>
      </c>
    </row>
    <row r="2213" spans="15:15">
      <c r="O2213" s="2">
        <f>(Table13[[#This Row],[RRN]]-1)*100</f>
        <v>-100</v>
      </c>
    </row>
    <row r="2214" spans="15:15">
      <c r="O2214" s="2">
        <f>(Table13[[#This Row],[RRN]]-1)*100</f>
        <v>-100</v>
      </c>
    </row>
    <row r="2215" spans="15:15">
      <c r="O2215" s="2">
        <f>(Table13[[#This Row],[RRN]]-1)*100</f>
        <v>-100</v>
      </c>
    </row>
    <row r="2216" spans="15:15">
      <c r="O2216" s="2">
        <f>(Table13[[#This Row],[RRN]]-1)*100</f>
        <v>-100</v>
      </c>
    </row>
    <row r="2217" spans="15:15">
      <c r="O2217" s="2">
        <f>(Table13[[#This Row],[RRN]]-1)*100</f>
        <v>-100</v>
      </c>
    </row>
    <row r="2218" spans="15:15">
      <c r="O2218" s="2">
        <f>(Table13[[#This Row],[RRN]]-1)*100</f>
        <v>-100</v>
      </c>
    </row>
    <row r="2219" spans="15:15">
      <c r="O2219" s="2">
        <f>(Table13[[#This Row],[RRN]]-1)*100</f>
        <v>-100</v>
      </c>
    </row>
    <row r="2220" spans="15:15">
      <c r="O2220" s="2">
        <f>(Table13[[#This Row],[RRN]]-1)*100</f>
        <v>-100</v>
      </c>
    </row>
    <row r="2221" spans="15:15">
      <c r="O2221" s="2">
        <f>(Table13[[#This Row],[RRN]]-1)*100</f>
        <v>-100</v>
      </c>
    </row>
    <row r="2222" spans="15:15">
      <c r="O2222" s="2">
        <f>(Table13[[#This Row],[RRN]]-1)*100</f>
        <v>-100</v>
      </c>
    </row>
    <row r="2223" spans="15:15">
      <c r="O2223" s="2">
        <f>(Table13[[#This Row],[RRN]]-1)*100</f>
        <v>-100</v>
      </c>
    </row>
    <row r="2224" spans="15:15">
      <c r="O2224" s="2">
        <f>(Table13[[#This Row],[RRN]]-1)*100</f>
        <v>-100</v>
      </c>
    </row>
    <row r="2225" spans="15:15">
      <c r="O2225" s="2">
        <f>(Table13[[#This Row],[RRN]]-1)*100</f>
        <v>-100</v>
      </c>
    </row>
    <row r="2226" spans="15:15">
      <c r="O2226" s="2">
        <f>(Table13[[#This Row],[RRN]]-1)*100</f>
        <v>-100</v>
      </c>
    </row>
    <row r="2227" spans="15:15">
      <c r="O2227" s="2">
        <f>(Table13[[#This Row],[RRN]]-1)*100</f>
        <v>-100</v>
      </c>
    </row>
    <row r="2228" spans="15:15">
      <c r="O2228" s="2">
        <f>(Table13[[#This Row],[RRN]]-1)*100</f>
        <v>-100</v>
      </c>
    </row>
    <row r="2229" spans="15:15">
      <c r="O2229" s="2">
        <f>(Table13[[#This Row],[RRN]]-1)*100</f>
        <v>-100</v>
      </c>
    </row>
    <row r="2230" spans="15:15">
      <c r="O2230" s="2">
        <f>(Table13[[#This Row],[RRN]]-1)*100</f>
        <v>-100</v>
      </c>
    </row>
    <row r="2231" spans="15:15">
      <c r="O2231" s="2">
        <f>(Table13[[#This Row],[RRN]]-1)*100</f>
        <v>-100</v>
      </c>
    </row>
    <row r="2232" spans="15:15">
      <c r="O2232" s="2">
        <f>(Table13[[#This Row],[RRN]]-1)*100</f>
        <v>-100</v>
      </c>
    </row>
    <row r="2233" spans="15:15">
      <c r="O2233" s="2">
        <f>(Table13[[#This Row],[RRN]]-1)*100</f>
        <v>-100</v>
      </c>
    </row>
    <row r="2234" spans="15:15">
      <c r="O2234" s="2">
        <f>(Table13[[#This Row],[RRN]]-1)*100</f>
        <v>-100</v>
      </c>
    </row>
    <row r="2235" spans="15:15">
      <c r="O2235" s="2">
        <f>(Table13[[#This Row],[RRN]]-1)*100</f>
        <v>-100</v>
      </c>
    </row>
    <row r="2236" spans="15:15">
      <c r="O2236" s="2">
        <f>(Table13[[#This Row],[RRN]]-1)*100</f>
        <v>-100</v>
      </c>
    </row>
    <row r="2237" spans="15:15">
      <c r="O2237" s="2">
        <f>(Table13[[#This Row],[RRN]]-1)*100</f>
        <v>-100</v>
      </c>
    </row>
    <row r="2238" spans="15:15">
      <c r="O2238" s="2">
        <f>(Table13[[#This Row],[RRN]]-1)*100</f>
        <v>-100</v>
      </c>
    </row>
    <row r="2239" spans="15:15">
      <c r="O2239" s="2">
        <f>(Table13[[#This Row],[RRN]]-1)*100</f>
        <v>-100</v>
      </c>
    </row>
    <row r="2240" spans="15:15">
      <c r="O2240" s="2">
        <f>(Table13[[#This Row],[RRN]]-1)*100</f>
        <v>-100</v>
      </c>
    </row>
    <row r="2241" spans="15:15">
      <c r="O2241" s="2">
        <f>(Table13[[#This Row],[RRN]]-1)*100</f>
        <v>-100</v>
      </c>
    </row>
    <row r="2242" spans="15:15">
      <c r="O2242" s="2">
        <f>(Table13[[#This Row],[RRN]]-1)*100</f>
        <v>-100</v>
      </c>
    </row>
    <row r="2243" spans="15:15">
      <c r="O2243" s="2">
        <f>(Table13[[#This Row],[RRN]]-1)*100</f>
        <v>-100</v>
      </c>
    </row>
    <row r="2244" spans="15:15">
      <c r="O2244" s="2">
        <f>(Table13[[#This Row],[RRN]]-1)*100</f>
        <v>-100</v>
      </c>
    </row>
    <row r="2245" spans="15:15">
      <c r="O2245" s="2">
        <f>(Table13[[#This Row],[RRN]]-1)*100</f>
        <v>-100</v>
      </c>
    </row>
    <row r="2246" spans="15:15">
      <c r="O2246" s="2">
        <f>(Table13[[#This Row],[RRN]]-1)*100</f>
        <v>-100</v>
      </c>
    </row>
    <row r="2247" spans="15:15">
      <c r="O2247" s="2">
        <f>(Table13[[#This Row],[RRN]]-1)*100</f>
        <v>-100</v>
      </c>
    </row>
    <row r="2248" spans="15:15">
      <c r="O2248" s="2">
        <f>(Table13[[#This Row],[RRN]]-1)*100</f>
        <v>-100</v>
      </c>
    </row>
    <row r="2249" spans="15:15">
      <c r="O2249" s="2">
        <f>(Table13[[#This Row],[RRN]]-1)*100</f>
        <v>-100</v>
      </c>
    </row>
    <row r="2250" spans="15:15">
      <c r="O2250" s="2">
        <f>(Table13[[#This Row],[RRN]]-1)*100</f>
        <v>-100</v>
      </c>
    </row>
    <row r="2251" spans="15:15">
      <c r="O2251" s="2">
        <f>(Table13[[#This Row],[RRN]]-1)*100</f>
        <v>-100</v>
      </c>
    </row>
    <row r="2252" spans="15:15">
      <c r="O2252" s="2">
        <f>(Table13[[#This Row],[RRN]]-1)*100</f>
        <v>-100</v>
      </c>
    </row>
    <row r="2253" spans="15:15">
      <c r="O2253" s="2">
        <f>(Table13[[#This Row],[RRN]]-1)*100</f>
        <v>-100</v>
      </c>
    </row>
    <row r="2254" spans="15:15">
      <c r="O2254" s="2">
        <f>(Table13[[#This Row],[RRN]]-1)*100</f>
        <v>-100</v>
      </c>
    </row>
    <row r="2255" spans="15:15">
      <c r="O2255" s="2">
        <f>(Table13[[#This Row],[RRN]]-1)*100</f>
        <v>-100</v>
      </c>
    </row>
    <row r="2256" spans="15:15">
      <c r="O2256" s="2">
        <f>(Table13[[#This Row],[RRN]]-1)*100</f>
        <v>-100</v>
      </c>
    </row>
    <row r="2257" spans="15:15">
      <c r="O2257" s="2">
        <f>(Table13[[#This Row],[RRN]]-1)*100</f>
        <v>-100</v>
      </c>
    </row>
    <row r="2258" spans="15:15">
      <c r="O2258" s="2">
        <f>(Table13[[#This Row],[RRN]]-1)*100</f>
        <v>-100</v>
      </c>
    </row>
    <row r="2259" spans="15:15">
      <c r="O2259" s="2">
        <f>(Table13[[#This Row],[RRN]]-1)*100</f>
        <v>-100</v>
      </c>
    </row>
    <row r="2260" spans="15:15">
      <c r="O2260" s="2">
        <f>(Table13[[#This Row],[RRN]]-1)*100</f>
        <v>-100</v>
      </c>
    </row>
    <row r="2261" spans="15:15">
      <c r="O2261" s="2">
        <f>(Table13[[#This Row],[RRN]]-1)*100</f>
        <v>-100</v>
      </c>
    </row>
    <row r="2262" spans="15:15">
      <c r="O2262" s="2">
        <f>(Table13[[#This Row],[RRN]]-1)*100</f>
        <v>-100</v>
      </c>
    </row>
    <row r="2263" spans="15:15">
      <c r="O2263" s="2">
        <f>(Table13[[#This Row],[RRN]]-1)*100</f>
        <v>-100</v>
      </c>
    </row>
    <row r="2264" spans="15:15">
      <c r="O2264" s="2">
        <f>(Table13[[#This Row],[RRN]]-1)*100</f>
        <v>-100</v>
      </c>
    </row>
    <row r="2265" spans="15:15">
      <c r="O2265" s="2">
        <f>(Table13[[#This Row],[RRN]]-1)*100</f>
        <v>-100</v>
      </c>
    </row>
    <row r="2266" spans="15:15">
      <c r="O2266" s="2">
        <f>(Table13[[#This Row],[RRN]]-1)*100</f>
        <v>-100</v>
      </c>
    </row>
    <row r="2267" spans="15:15">
      <c r="O2267" s="2">
        <f>(Table13[[#This Row],[RRN]]-1)*100</f>
        <v>-100</v>
      </c>
    </row>
    <row r="2268" spans="15:15">
      <c r="O2268" s="2">
        <f>(Table13[[#This Row],[RRN]]-1)*100</f>
        <v>-100</v>
      </c>
    </row>
    <row r="2269" spans="15:15">
      <c r="O2269" s="2">
        <f>(Table13[[#This Row],[RRN]]-1)*100</f>
        <v>-100</v>
      </c>
    </row>
    <row r="2270" spans="15:15">
      <c r="O2270" s="2">
        <f>(Table13[[#This Row],[RRN]]-1)*100</f>
        <v>-100</v>
      </c>
    </row>
    <row r="2271" spans="15:15">
      <c r="O2271" s="2">
        <f>(Table13[[#This Row],[RRN]]-1)*100</f>
        <v>-100</v>
      </c>
    </row>
    <row r="2272" spans="15:15">
      <c r="O2272" s="2">
        <f>(Table13[[#This Row],[RRN]]-1)*100</f>
        <v>-100</v>
      </c>
    </row>
    <row r="2273" spans="15:15">
      <c r="O2273" s="2">
        <f>(Table13[[#This Row],[RRN]]-1)*100</f>
        <v>-100</v>
      </c>
    </row>
    <row r="2274" spans="15:15">
      <c r="O2274" s="2">
        <f>(Table13[[#This Row],[RRN]]-1)*100</f>
        <v>-100</v>
      </c>
    </row>
    <row r="2275" spans="15:15">
      <c r="O2275" s="2">
        <f>(Table13[[#This Row],[RRN]]-1)*100</f>
        <v>-100</v>
      </c>
    </row>
    <row r="2276" spans="15:15">
      <c r="O2276" s="2">
        <f>(Table13[[#This Row],[RRN]]-1)*100</f>
        <v>-100</v>
      </c>
    </row>
    <row r="2277" spans="15:15">
      <c r="O2277" s="2">
        <f>(Table13[[#This Row],[RRN]]-1)*100</f>
        <v>-100</v>
      </c>
    </row>
    <row r="2278" spans="15:15">
      <c r="O2278" s="2">
        <f>(Table13[[#This Row],[RRN]]-1)*100</f>
        <v>-100</v>
      </c>
    </row>
    <row r="2279" spans="15:15">
      <c r="O2279" s="2">
        <f>(Table13[[#This Row],[RRN]]-1)*100</f>
        <v>-100</v>
      </c>
    </row>
    <row r="2280" spans="15:15">
      <c r="O2280" s="2">
        <f>(Table13[[#This Row],[RRN]]-1)*100</f>
        <v>-100</v>
      </c>
    </row>
    <row r="2281" spans="15:15">
      <c r="O2281" s="2">
        <f>(Table13[[#This Row],[RRN]]-1)*100</f>
        <v>-100</v>
      </c>
    </row>
    <row r="2282" spans="15:15">
      <c r="O2282" s="2">
        <f>(Table13[[#This Row],[RRN]]-1)*100</f>
        <v>-100</v>
      </c>
    </row>
    <row r="2283" spans="15:15">
      <c r="O2283" s="2">
        <f>(Table13[[#This Row],[RRN]]-1)*100</f>
        <v>-100</v>
      </c>
    </row>
    <row r="2284" spans="15:15">
      <c r="O2284" s="2">
        <f>(Table13[[#This Row],[RRN]]-1)*100</f>
        <v>-100</v>
      </c>
    </row>
    <row r="2285" spans="15:15">
      <c r="O2285" s="2">
        <f>(Table13[[#This Row],[RRN]]-1)*100</f>
        <v>-100</v>
      </c>
    </row>
    <row r="2286" spans="15:15">
      <c r="O2286" s="2">
        <f>(Table13[[#This Row],[RRN]]-1)*100</f>
        <v>-100</v>
      </c>
    </row>
    <row r="2287" spans="15:15">
      <c r="O2287" s="2">
        <f>(Table13[[#This Row],[RRN]]-1)*100</f>
        <v>-100</v>
      </c>
    </row>
    <row r="2288" spans="15:15">
      <c r="O2288" s="2">
        <f>(Table13[[#This Row],[RRN]]-1)*100</f>
        <v>-100</v>
      </c>
    </row>
    <row r="2289" spans="15:15">
      <c r="O2289" s="2">
        <f>(Table13[[#This Row],[RRN]]-1)*100</f>
        <v>-100</v>
      </c>
    </row>
    <row r="2290" spans="15:15">
      <c r="O2290" s="2">
        <f>(Table13[[#This Row],[RRN]]-1)*100</f>
        <v>-100</v>
      </c>
    </row>
    <row r="2291" spans="15:15">
      <c r="O2291" s="2">
        <f>(Table13[[#This Row],[RRN]]-1)*100</f>
        <v>-100</v>
      </c>
    </row>
    <row r="2292" spans="15:15">
      <c r="O2292" s="2">
        <f>(Table13[[#This Row],[RRN]]-1)*100</f>
        <v>-100</v>
      </c>
    </row>
    <row r="2293" spans="15:15">
      <c r="O2293" s="2">
        <f>(Table13[[#This Row],[RRN]]-1)*100</f>
        <v>-100</v>
      </c>
    </row>
    <row r="2294" spans="15:15">
      <c r="O2294" s="2">
        <f>(Table13[[#This Row],[RRN]]-1)*100</f>
        <v>-100</v>
      </c>
    </row>
    <row r="2295" spans="15:15">
      <c r="O2295" s="2">
        <f>(Table13[[#This Row],[RRN]]-1)*100</f>
        <v>-100</v>
      </c>
    </row>
    <row r="2296" spans="15:15">
      <c r="O2296" s="2">
        <f>(Table13[[#This Row],[RRN]]-1)*100</f>
        <v>-100</v>
      </c>
    </row>
    <row r="2297" spans="15:15">
      <c r="O2297" s="2">
        <f>(Table13[[#This Row],[RRN]]-1)*100</f>
        <v>-100</v>
      </c>
    </row>
    <row r="2298" spans="15:15">
      <c r="O2298" s="2">
        <f>(Table13[[#This Row],[RRN]]-1)*100</f>
        <v>-100</v>
      </c>
    </row>
    <row r="2299" spans="15:15">
      <c r="O2299" s="2">
        <f>(Table13[[#This Row],[RRN]]-1)*100</f>
        <v>-100</v>
      </c>
    </row>
    <row r="2300" spans="15:15">
      <c r="O2300" s="2">
        <f>(Table13[[#This Row],[RRN]]-1)*100</f>
        <v>-100</v>
      </c>
    </row>
    <row r="2301" spans="15:15">
      <c r="O2301" s="2">
        <f>(Table13[[#This Row],[RRN]]-1)*100</f>
        <v>-100</v>
      </c>
    </row>
    <row r="2302" spans="15:15">
      <c r="O2302" s="2">
        <f>(Table13[[#This Row],[RRN]]-1)*100</f>
        <v>-100</v>
      </c>
    </row>
    <row r="2303" spans="15:15">
      <c r="O2303" s="2">
        <f>(Table13[[#This Row],[RRN]]-1)*100</f>
        <v>-100</v>
      </c>
    </row>
    <row r="2304" spans="15:15">
      <c r="O2304" s="2">
        <f>(Table13[[#This Row],[RRN]]-1)*100</f>
        <v>-100</v>
      </c>
    </row>
    <row r="2305" spans="15:15">
      <c r="O2305" s="2">
        <f>(Table13[[#This Row],[RRN]]-1)*100</f>
        <v>-100</v>
      </c>
    </row>
    <row r="2306" spans="15:15">
      <c r="O2306" s="2">
        <f>(Table13[[#This Row],[RRN]]-1)*100</f>
        <v>-100</v>
      </c>
    </row>
    <row r="2307" spans="15:15">
      <c r="O2307" s="2">
        <f>(Table13[[#This Row],[RRN]]-1)*100</f>
        <v>-100</v>
      </c>
    </row>
    <row r="2308" spans="15:15">
      <c r="O2308" s="2">
        <f>(Table13[[#This Row],[RRN]]-1)*100</f>
        <v>-100</v>
      </c>
    </row>
    <row r="2309" spans="15:15">
      <c r="O2309" s="2">
        <f>(Table13[[#This Row],[RRN]]-1)*100</f>
        <v>-100</v>
      </c>
    </row>
    <row r="2310" spans="15:15">
      <c r="O2310" s="2">
        <f>(Table13[[#This Row],[RRN]]-1)*100</f>
        <v>-100</v>
      </c>
    </row>
    <row r="2311" spans="15:15">
      <c r="O2311" s="2">
        <f>(Table13[[#This Row],[RRN]]-1)*100</f>
        <v>-100</v>
      </c>
    </row>
    <row r="2312" spans="15:15">
      <c r="O2312" s="2">
        <f>(Table13[[#This Row],[RRN]]-1)*100</f>
        <v>-100</v>
      </c>
    </row>
    <row r="2313" spans="15:15">
      <c r="O2313" s="2">
        <f>(Table13[[#This Row],[RRN]]-1)*100</f>
        <v>-100</v>
      </c>
    </row>
    <row r="2314" spans="15:15">
      <c r="O2314" s="2">
        <f>(Table13[[#This Row],[RRN]]-1)*100</f>
        <v>-100</v>
      </c>
    </row>
    <row r="2315" spans="15:15">
      <c r="O2315" s="2">
        <f>(Table13[[#This Row],[RRN]]-1)*100</f>
        <v>-100</v>
      </c>
    </row>
    <row r="2316" spans="15:15">
      <c r="O2316" s="2">
        <f>(Table13[[#This Row],[RRN]]-1)*100</f>
        <v>-100</v>
      </c>
    </row>
    <row r="2317" spans="15:15">
      <c r="O2317" s="2">
        <f>(Table13[[#This Row],[RRN]]-1)*100</f>
        <v>-100</v>
      </c>
    </row>
    <row r="2318" spans="15:15">
      <c r="O2318" s="2">
        <f>(Table13[[#This Row],[RRN]]-1)*100</f>
        <v>-100</v>
      </c>
    </row>
    <row r="2319" spans="15:15">
      <c r="O2319" s="2">
        <f>(Table13[[#This Row],[RRN]]-1)*100</f>
        <v>-100</v>
      </c>
    </row>
    <row r="2320" spans="15:15">
      <c r="O2320" s="2">
        <f>(Table13[[#This Row],[RRN]]-1)*100</f>
        <v>-100</v>
      </c>
    </row>
    <row r="2321" spans="15:15">
      <c r="O2321" s="2">
        <f>(Table13[[#This Row],[RRN]]-1)*100</f>
        <v>-100</v>
      </c>
    </row>
    <row r="2322" spans="15:15">
      <c r="O2322" s="2">
        <f>(Table13[[#This Row],[RRN]]-1)*100</f>
        <v>-100</v>
      </c>
    </row>
    <row r="2323" spans="15:15">
      <c r="O2323" s="2">
        <f>(Table13[[#This Row],[RRN]]-1)*100</f>
        <v>-100</v>
      </c>
    </row>
    <row r="2324" spans="15:15">
      <c r="O2324" s="2">
        <f>(Table13[[#This Row],[RRN]]-1)*100</f>
        <v>-100</v>
      </c>
    </row>
    <row r="2325" spans="15:15">
      <c r="O2325" s="2">
        <f>(Table13[[#This Row],[RRN]]-1)*100</f>
        <v>-100</v>
      </c>
    </row>
    <row r="2326" spans="15:15">
      <c r="O2326" s="2">
        <f>(Table13[[#This Row],[RRN]]-1)*100</f>
        <v>-100</v>
      </c>
    </row>
    <row r="2327" spans="15:15">
      <c r="O2327" s="2">
        <f>(Table13[[#This Row],[RRN]]-1)*100</f>
        <v>-100</v>
      </c>
    </row>
    <row r="2328" spans="15:15">
      <c r="O2328" s="2">
        <f>(Table13[[#This Row],[RRN]]-1)*100</f>
        <v>-100</v>
      </c>
    </row>
    <row r="2329" spans="15:15">
      <c r="O2329" s="2">
        <f>(Table13[[#This Row],[RRN]]-1)*100</f>
        <v>-100</v>
      </c>
    </row>
    <row r="2330" spans="15:15">
      <c r="O2330" s="2">
        <f>(Table13[[#This Row],[RRN]]-1)*100</f>
        <v>-100</v>
      </c>
    </row>
    <row r="2331" spans="15:15">
      <c r="O2331" s="2">
        <f>(Table13[[#This Row],[RRN]]-1)*100</f>
        <v>-100</v>
      </c>
    </row>
    <row r="2332" spans="15:15">
      <c r="O2332" s="2">
        <f>(Table13[[#This Row],[RRN]]-1)*100</f>
        <v>-100</v>
      </c>
    </row>
    <row r="2333" spans="15:15">
      <c r="O2333" s="2">
        <f>(Table13[[#This Row],[RRN]]-1)*100</f>
        <v>-100</v>
      </c>
    </row>
    <row r="2334" spans="15:15">
      <c r="O2334" s="2">
        <f>(Table13[[#This Row],[RRN]]-1)*100</f>
        <v>-100</v>
      </c>
    </row>
    <row r="2335" spans="15:15">
      <c r="O2335" s="2">
        <f>(Table13[[#This Row],[RRN]]-1)*100</f>
        <v>-100</v>
      </c>
    </row>
    <row r="2336" spans="15:15">
      <c r="O2336" s="2">
        <f>(Table13[[#This Row],[RRN]]-1)*100</f>
        <v>-100</v>
      </c>
    </row>
    <row r="2337" spans="15:15">
      <c r="O2337" s="2">
        <f>(Table13[[#This Row],[RRN]]-1)*100</f>
        <v>-100</v>
      </c>
    </row>
    <row r="2338" spans="15:15">
      <c r="O2338" s="2">
        <f>(Table13[[#This Row],[RRN]]-1)*100</f>
        <v>-100</v>
      </c>
    </row>
    <row r="2339" spans="15:15">
      <c r="O2339" s="2">
        <f>(Table13[[#This Row],[RRN]]-1)*100</f>
        <v>-100</v>
      </c>
    </row>
    <row r="2340" spans="15:15">
      <c r="O2340" s="2">
        <f>(Table13[[#This Row],[RRN]]-1)*100</f>
        <v>-100</v>
      </c>
    </row>
    <row r="2341" spans="15:15">
      <c r="O2341" s="2">
        <f>(Table13[[#This Row],[RRN]]-1)*100</f>
        <v>-100</v>
      </c>
    </row>
    <row r="2342" spans="15:15">
      <c r="O2342" s="2">
        <f>(Table13[[#This Row],[RRN]]-1)*100</f>
        <v>-100</v>
      </c>
    </row>
    <row r="2343" spans="15:15">
      <c r="O2343" s="2">
        <f>(Table13[[#This Row],[RRN]]-1)*100</f>
        <v>-100</v>
      </c>
    </row>
    <row r="2344" spans="15:15">
      <c r="O2344" s="2">
        <f>(Table13[[#This Row],[RRN]]-1)*100</f>
        <v>-100</v>
      </c>
    </row>
    <row r="2345" spans="15:15">
      <c r="O2345" s="2">
        <f>(Table13[[#This Row],[RRN]]-1)*100</f>
        <v>-100</v>
      </c>
    </row>
    <row r="2346" spans="15:15">
      <c r="O2346" s="2">
        <f>(Table13[[#This Row],[RRN]]-1)*100</f>
        <v>-100</v>
      </c>
    </row>
    <row r="2347" spans="15:15">
      <c r="O2347" s="2">
        <f>(Table13[[#This Row],[RRN]]-1)*100</f>
        <v>-100</v>
      </c>
    </row>
    <row r="2348" spans="15:15">
      <c r="O2348" s="2">
        <f>(Table13[[#This Row],[RRN]]-1)*100</f>
        <v>-100</v>
      </c>
    </row>
    <row r="2349" spans="15:15">
      <c r="O2349" s="2">
        <f>(Table13[[#This Row],[RRN]]-1)*100</f>
        <v>-100</v>
      </c>
    </row>
    <row r="2350" spans="15:15">
      <c r="O2350" s="2">
        <f>(Table13[[#This Row],[RRN]]-1)*100</f>
        <v>-100</v>
      </c>
    </row>
    <row r="2351" spans="15:15">
      <c r="O2351" s="2">
        <f>(Table13[[#This Row],[RRN]]-1)*100</f>
        <v>-100</v>
      </c>
    </row>
    <row r="2352" spans="15:15">
      <c r="O2352" s="2">
        <f>(Table13[[#This Row],[RRN]]-1)*100</f>
        <v>-100</v>
      </c>
    </row>
    <row r="2353" spans="15:15">
      <c r="O2353" s="2">
        <f>(Table13[[#This Row],[RRN]]-1)*100</f>
        <v>-100</v>
      </c>
    </row>
    <row r="2354" spans="15:15">
      <c r="O2354" s="2">
        <f>(Table13[[#This Row],[RRN]]-1)*100</f>
        <v>-100</v>
      </c>
    </row>
    <row r="2355" spans="15:15">
      <c r="O2355" s="2">
        <f>(Table13[[#This Row],[RRN]]-1)*100</f>
        <v>-100</v>
      </c>
    </row>
    <row r="2356" spans="15:15">
      <c r="O2356" s="2">
        <f>(Table13[[#This Row],[RRN]]-1)*100</f>
        <v>-100</v>
      </c>
    </row>
    <row r="2357" spans="15:15">
      <c r="O2357" s="2">
        <f>(Table13[[#This Row],[RRN]]-1)*100</f>
        <v>-100</v>
      </c>
    </row>
    <row r="2358" spans="15:15">
      <c r="O2358" s="2">
        <f>(Table13[[#This Row],[RRN]]-1)*100</f>
        <v>-100</v>
      </c>
    </row>
    <row r="2359" spans="15:15">
      <c r="O2359" s="2">
        <f>(Table13[[#This Row],[RRN]]-1)*100</f>
        <v>-100</v>
      </c>
    </row>
    <row r="2360" spans="15:15">
      <c r="O2360" s="2">
        <f>(Table13[[#This Row],[RRN]]-1)*100</f>
        <v>-100</v>
      </c>
    </row>
    <row r="2361" spans="15:15">
      <c r="O2361" s="2">
        <f>(Table13[[#This Row],[RRN]]-1)*100</f>
        <v>-100</v>
      </c>
    </row>
    <row r="2362" spans="15:15">
      <c r="O2362" s="2">
        <f>(Table13[[#This Row],[RRN]]-1)*100</f>
        <v>-100</v>
      </c>
    </row>
    <row r="2363" spans="15:15">
      <c r="O2363" s="2">
        <f>(Table13[[#This Row],[RRN]]-1)*100</f>
        <v>-100</v>
      </c>
    </row>
    <row r="2364" spans="15:15">
      <c r="O2364" s="2">
        <f>(Table13[[#This Row],[RRN]]-1)*100</f>
        <v>-100</v>
      </c>
    </row>
    <row r="2365" spans="15:15">
      <c r="O2365" s="2">
        <f>(Table13[[#This Row],[RRN]]-1)*100</f>
        <v>-100</v>
      </c>
    </row>
    <row r="2366" spans="15:15">
      <c r="O2366" s="2">
        <f>(Table13[[#This Row],[RRN]]-1)*100</f>
        <v>-100</v>
      </c>
    </row>
    <row r="2367" spans="15:15">
      <c r="O2367" s="2">
        <f>(Table13[[#This Row],[RRN]]-1)*100</f>
        <v>-100</v>
      </c>
    </row>
    <row r="2368" spans="15:15">
      <c r="O2368" s="2">
        <f>(Table13[[#This Row],[RRN]]-1)*100</f>
        <v>-100</v>
      </c>
    </row>
    <row r="2369" spans="15:15">
      <c r="O2369" s="2">
        <f>(Table13[[#This Row],[RRN]]-1)*100</f>
        <v>-100</v>
      </c>
    </row>
    <row r="2370" spans="15:15">
      <c r="O2370" s="2">
        <f>(Table13[[#This Row],[RRN]]-1)*100</f>
        <v>-100</v>
      </c>
    </row>
    <row r="2371" spans="15:15">
      <c r="O2371" s="2">
        <f>(Table13[[#This Row],[RRN]]-1)*100</f>
        <v>-100</v>
      </c>
    </row>
    <row r="2372" spans="15:15">
      <c r="O2372" s="2">
        <f>(Table13[[#This Row],[RRN]]-1)*100</f>
        <v>-100</v>
      </c>
    </row>
    <row r="2373" spans="15:15">
      <c r="O2373" s="2">
        <f>(Table13[[#This Row],[RRN]]-1)*100</f>
        <v>-100</v>
      </c>
    </row>
    <row r="2374" spans="15:15">
      <c r="O2374" s="2">
        <f>(Table13[[#This Row],[RRN]]-1)*100</f>
        <v>-100</v>
      </c>
    </row>
    <row r="2375" spans="15:15">
      <c r="O2375" s="2">
        <f>(Table13[[#This Row],[RRN]]-1)*100</f>
        <v>-100</v>
      </c>
    </row>
    <row r="2376" spans="15:15">
      <c r="O2376" s="2">
        <f>(Table13[[#This Row],[RRN]]-1)*100</f>
        <v>-100</v>
      </c>
    </row>
    <row r="2377" spans="15:15">
      <c r="O2377" s="2">
        <f>(Table13[[#This Row],[RRN]]-1)*100</f>
        <v>-100</v>
      </c>
    </row>
    <row r="2378" spans="15:15">
      <c r="O2378" s="2">
        <f>(Table13[[#This Row],[RRN]]-1)*100</f>
        <v>-100</v>
      </c>
    </row>
    <row r="2379" spans="15:15">
      <c r="O2379" s="2">
        <f>(Table13[[#This Row],[RRN]]-1)*100</f>
        <v>-100</v>
      </c>
    </row>
    <row r="2380" spans="15:15">
      <c r="O2380" s="2">
        <f>(Table13[[#This Row],[RRN]]-1)*100</f>
        <v>-100</v>
      </c>
    </row>
    <row r="2381" spans="15:15">
      <c r="O2381" s="2">
        <f>(Table13[[#This Row],[RRN]]-1)*100</f>
        <v>-100</v>
      </c>
    </row>
    <row r="2382" spans="15:15">
      <c r="O2382" s="2">
        <f>(Table13[[#This Row],[RRN]]-1)*100</f>
        <v>-100</v>
      </c>
    </row>
    <row r="2383" spans="15:15">
      <c r="O2383" s="2">
        <f>(Table13[[#This Row],[RRN]]-1)*100</f>
        <v>-100</v>
      </c>
    </row>
    <row r="2384" spans="15:15">
      <c r="O2384" s="2">
        <f>(Table13[[#This Row],[RRN]]-1)*100</f>
        <v>-100</v>
      </c>
    </row>
    <row r="2385" spans="15:15">
      <c r="O2385" s="2">
        <f>(Table13[[#This Row],[RRN]]-1)*100</f>
        <v>-100</v>
      </c>
    </row>
    <row r="2386" spans="15:15">
      <c r="O2386" s="2">
        <f>(Table13[[#This Row],[RRN]]-1)*100</f>
        <v>-100</v>
      </c>
    </row>
    <row r="2387" spans="15:15">
      <c r="O2387" s="2">
        <f>(Table13[[#This Row],[RRN]]-1)*100</f>
        <v>-100</v>
      </c>
    </row>
    <row r="2388" spans="15:15">
      <c r="O2388" s="2">
        <f>(Table13[[#This Row],[RRN]]-1)*100</f>
        <v>-100</v>
      </c>
    </row>
    <row r="2389" spans="15:15">
      <c r="O2389" s="2">
        <f>(Table13[[#This Row],[RRN]]-1)*100</f>
        <v>-100</v>
      </c>
    </row>
    <row r="2390" spans="15:15">
      <c r="O2390" s="2">
        <f>(Table13[[#This Row],[RRN]]-1)*100</f>
        <v>-100</v>
      </c>
    </row>
    <row r="2391" spans="15:15">
      <c r="O2391" s="2">
        <f>(Table13[[#This Row],[RRN]]-1)*100</f>
        <v>-100</v>
      </c>
    </row>
    <row r="2392" spans="15:15">
      <c r="O2392" s="2">
        <f>(Table13[[#This Row],[RRN]]-1)*100</f>
        <v>-100</v>
      </c>
    </row>
    <row r="2393" spans="15:15">
      <c r="O2393" s="2">
        <f>(Table13[[#This Row],[RRN]]-1)*100</f>
        <v>-100</v>
      </c>
    </row>
    <row r="2394" spans="15:15">
      <c r="O2394" s="2">
        <f>(Table13[[#This Row],[RRN]]-1)*100</f>
        <v>-100</v>
      </c>
    </row>
    <row r="2395" spans="15:15">
      <c r="O2395" s="2">
        <f>(Table13[[#This Row],[RRN]]-1)*100</f>
        <v>-100</v>
      </c>
    </row>
    <row r="2396" spans="15:15">
      <c r="O2396" s="2">
        <f>(Table13[[#This Row],[RRN]]-1)*100</f>
        <v>-100</v>
      </c>
    </row>
    <row r="2397" spans="15:15">
      <c r="O2397" s="2">
        <f>(Table13[[#This Row],[RRN]]-1)*100</f>
        <v>-100</v>
      </c>
    </row>
    <row r="2398" spans="15:15">
      <c r="O2398" s="2">
        <f>(Table13[[#This Row],[RRN]]-1)*100</f>
        <v>-100</v>
      </c>
    </row>
    <row r="2399" spans="15:15">
      <c r="O2399" s="2">
        <f>(Table13[[#This Row],[RRN]]-1)*100</f>
        <v>-100</v>
      </c>
    </row>
    <row r="2400" spans="15:15">
      <c r="O2400" s="2">
        <f>(Table13[[#This Row],[RRN]]-1)*100</f>
        <v>-100</v>
      </c>
    </row>
    <row r="2401" spans="15:15">
      <c r="O2401" s="2">
        <f>(Table13[[#This Row],[RRN]]-1)*100</f>
        <v>-100</v>
      </c>
    </row>
    <row r="2402" spans="15:15">
      <c r="O2402" s="2">
        <f>(Table13[[#This Row],[RRN]]-1)*100</f>
        <v>-100</v>
      </c>
    </row>
    <row r="2403" spans="15:15">
      <c r="O2403" s="2">
        <f>(Table13[[#This Row],[RRN]]-1)*100</f>
        <v>-100</v>
      </c>
    </row>
    <row r="2404" spans="15:15">
      <c r="O2404" s="2">
        <f>(Table13[[#This Row],[RRN]]-1)*100</f>
        <v>-100</v>
      </c>
    </row>
    <row r="2405" spans="15:15">
      <c r="O2405" s="2">
        <f>(Table13[[#This Row],[RRN]]-1)*100</f>
        <v>-100</v>
      </c>
    </row>
    <row r="2406" spans="15:15">
      <c r="O2406" s="2">
        <f>(Table13[[#This Row],[RRN]]-1)*100</f>
        <v>-100</v>
      </c>
    </row>
    <row r="2407" spans="15:15">
      <c r="O2407" s="2">
        <f>(Table13[[#This Row],[RRN]]-1)*100</f>
        <v>-100</v>
      </c>
    </row>
    <row r="2408" spans="15:15">
      <c r="O2408" s="2">
        <f>(Table13[[#This Row],[RRN]]-1)*100</f>
        <v>-100</v>
      </c>
    </row>
    <row r="2409" spans="15:15">
      <c r="O2409" s="2">
        <f>(Table13[[#This Row],[RRN]]-1)*100</f>
        <v>-100</v>
      </c>
    </row>
    <row r="2410" spans="15:15">
      <c r="O2410" s="2">
        <f>(Table13[[#This Row],[RRN]]-1)*100</f>
        <v>-100</v>
      </c>
    </row>
    <row r="2411" spans="15:15">
      <c r="O2411" s="2">
        <f>(Table13[[#This Row],[RRN]]-1)*100</f>
        <v>-100</v>
      </c>
    </row>
    <row r="2412" spans="15:15">
      <c r="O2412" s="2">
        <f>(Table13[[#This Row],[RRN]]-1)*100</f>
        <v>-100</v>
      </c>
    </row>
    <row r="2413" spans="15:15">
      <c r="O2413" s="2">
        <f>(Table13[[#This Row],[RRN]]-1)*100</f>
        <v>-100</v>
      </c>
    </row>
    <row r="2414" spans="15:15">
      <c r="O2414" s="2">
        <f>(Table13[[#This Row],[RRN]]-1)*100</f>
        <v>-100</v>
      </c>
    </row>
    <row r="2415" spans="15:15">
      <c r="O2415" s="2">
        <f>(Table13[[#This Row],[RRN]]-1)*100</f>
        <v>-100</v>
      </c>
    </row>
    <row r="2416" spans="15:15">
      <c r="O2416" s="2">
        <f>(Table13[[#This Row],[RRN]]-1)*100</f>
        <v>-100</v>
      </c>
    </row>
    <row r="2417" spans="15:15">
      <c r="O2417" s="2">
        <f>(Table13[[#This Row],[RRN]]-1)*100</f>
        <v>-100</v>
      </c>
    </row>
    <row r="2418" spans="15:15">
      <c r="O2418" s="2">
        <f>(Table13[[#This Row],[RRN]]-1)*100</f>
        <v>-100</v>
      </c>
    </row>
    <row r="2419" spans="15:15">
      <c r="O2419" s="2">
        <f>(Table13[[#This Row],[RRN]]-1)*100</f>
        <v>-100</v>
      </c>
    </row>
    <row r="2420" spans="15:15">
      <c r="O2420" s="2">
        <f>(Table13[[#This Row],[RRN]]-1)*100</f>
        <v>-100</v>
      </c>
    </row>
    <row r="2421" spans="15:15">
      <c r="O2421" s="2">
        <f>(Table13[[#This Row],[RRN]]-1)*100</f>
        <v>-100</v>
      </c>
    </row>
    <row r="2422" spans="15:15">
      <c r="O2422" s="2">
        <f>(Table13[[#This Row],[RRN]]-1)*100</f>
        <v>-100</v>
      </c>
    </row>
    <row r="2423" spans="15:15">
      <c r="O2423" s="2">
        <f>(Table13[[#This Row],[RRN]]-1)*100</f>
        <v>-100</v>
      </c>
    </row>
    <row r="2424" spans="15:15">
      <c r="O2424" s="2">
        <f>(Table13[[#This Row],[RRN]]-1)*100</f>
        <v>-100</v>
      </c>
    </row>
    <row r="2425" spans="15:15">
      <c r="O2425" s="2">
        <f>(Table13[[#This Row],[RRN]]-1)*100</f>
        <v>-100</v>
      </c>
    </row>
    <row r="2426" spans="15:15">
      <c r="O2426" s="2">
        <f>(Table13[[#This Row],[RRN]]-1)*100</f>
        <v>-100</v>
      </c>
    </row>
    <row r="2427" spans="15:15">
      <c r="O2427" s="2">
        <f>(Table13[[#This Row],[RRN]]-1)*100</f>
        <v>-100</v>
      </c>
    </row>
    <row r="2428" spans="15:15">
      <c r="O2428" s="2">
        <f>(Table13[[#This Row],[RRN]]-1)*100</f>
        <v>-100</v>
      </c>
    </row>
    <row r="2429" spans="15:15">
      <c r="O2429" s="2">
        <f>(Table13[[#This Row],[RRN]]-1)*100</f>
        <v>-100</v>
      </c>
    </row>
    <row r="2430" spans="15:15">
      <c r="O2430" s="2">
        <f>(Table13[[#This Row],[RRN]]-1)*100</f>
        <v>-100</v>
      </c>
    </row>
    <row r="2431" spans="15:15">
      <c r="O2431" s="2">
        <f>(Table13[[#This Row],[RRN]]-1)*100</f>
        <v>-100</v>
      </c>
    </row>
    <row r="2432" spans="15:15">
      <c r="O2432" s="2">
        <f>(Table13[[#This Row],[RRN]]-1)*100</f>
        <v>-100</v>
      </c>
    </row>
    <row r="2433" spans="15:15">
      <c r="O2433" s="2">
        <f>(Table13[[#This Row],[RRN]]-1)*100</f>
        <v>-100</v>
      </c>
    </row>
    <row r="2434" spans="15:15">
      <c r="O2434" s="2">
        <f>(Table13[[#This Row],[RRN]]-1)*100</f>
        <v>-100</v>
      </c>
    </row>
    <row r="2435" spans="15:15">
      <c r="O2435" s="2">
        <f>(Table13[[#This Row],[RRN]]-1)*100</f>
        <v>-100</v>
      </c>
    </row>
    <row r="2436" spans="15:15">
      <c r="O2436" s="2">
        <f>(Table13[[#This Row],[RRN]]-1)*100</f>
        <v>-100</v>
      </c>
    </row>
    <row r="2437" spans="15:15">
      <c r="O2437" s="2">
        <f>(Table13[[#This Row],[RRN]]-1)*100</f>
        <v>-100</v>
      </c>
    </row>
    <row r="2438" spans="15:15">
      <c r="O2438" s="2">
        <f>(Table13[[#This Row],[RRN]]-1)*100</f>
        <v>-100</v>
      </c>
    </row>
    <row r="2439" spans="15:15">
      <c r="O2439" s="2">
        <f>(Table13[[#This Row],[RRN]]-1)*100</f>
        <v>-100</v>
      </c>
    </row>
    <row r="2440" spans="15:15">
      <c r="O2440" s="2">
        <f>(Table13[[#This Row],[RRN]]-1)*100</f>
        <v>-100</v>
      </c>
    </row>
    <row r="2441" spans="15:15">
      <c r="O2441" s="2">
        <f>(Table13[[#This Row],[RRN]]-1)*100</f>
        <v>-100</v>
      </c>
    </row>
    <row r="2442" spans="15:15">
      <c r="O2442" s="2">
        <f>(Table13[[#This Row],[RRN]]-1)*100</f>
        <v>-100</v>
      </c>
    </row>
    <row r="2443" spans="15:15">
      <c r="O2443" s="2">
        <f>(Table13[[#This Row],[RRN]]-1)*100</f>
        <v>-100</v>
      </c>
    </row>
    <row r="2444" spans="15:15">
      <c r="O2444" s="2">
        <f>(Table13[[#This Row],[RRN]]-1)*100</f>
        <v>-100</v>
      </c>
    </row>
    <row r="2445" spans="15:15">
      <c r="O2445" s="2">
        <f>(Table13[[#This Row],[RRN]]-1)*100</f>
        <v>-100</v>
      </c>
    </row>
    <row r="2446" spans="15:15">
      <c r="O2446" s="2">
        <f>(Table13[[#This Row],[RRN]]-1)*100</f>
        <v>-100</v>
      </c>
    </row>
    <row r="2447" spans="15:15">
      <c r="O2447" s="2">
        <f>(Table13[[#This Row],[RRN]]-1)*100</f>
        <v>-100</v>
      </c>
    </row>
    <row r="2448" spans="15:15">
      <c r="O2448" s="2">
        <f>(Table13[[#This Row],[RRN]]-1)*100</f>
        <v>-100</v>
      </c>
    </row>
    <row r="2449" spans="15:15">
      <c r="O2449" s="2">
        <f>(Table13[[#This Row],[RRN]]-1)*100</f>
        <v>-100</v>
      </c>
    </row>
    <row r="2450" spans="15:15">
      <c r="O2450" s="2">
        <f>(Table13[[#This Row],[RRN]]-1)*100</f>
        <v>-100</v>
      </c>
    </row>
    <row r="2451" spans="15:15">
      <c r="O2451" s="2">
        <f>(Table13[[#This Row],[RRN]]-1)*100</f>
        <v>-100</v>
      </c>
    </row>
    <row r="2452" spans="15:15">
      <c r="O2452" s="2">
        <f>(Table13[[#This Row],[RRN]]-1)*100</f>
        <v>-100</v>
      </c>
    </row>
    <row r="2453" spans="15:15">
      <c r="O2453" s="2">
        <f>(Table13[[#This Row],[RRN]]-1)*100</f>
        <v>-100</v>
      </c>
    </row>
    <row r="2454" spans="15:15">
      <c r="O2454" s="2">
        <f>(Table13[[#This Row],[RRN]]-1)*100</f>
        <v>-100</v>
      </c>
    </row>
    <row r="2455" spans="15:15">
      <c r="O2455" s="2">
        <f>(Table13[[#This Row],[RRN]]-1)*100</f>
        <v>-100</v>
      </c>
    </row>
    <row r="2456" spans="15:15">
      <c r="O2456" s="2">
        <f>(Table13[[#This Row],[RRN]]-1)*100</f>
        <v>-100</v>
      </c>
    </row>
    <row r="2457" spans="15:15">
      <c r="O2457" s="2">
        <f>(Table13[[#This Row],[RRN]]-1)*100</f>
        <v>-100</v>
      </c>
    </row>
    <row r="2458" spans="15:15">
      <c r="O2458" s="2">
        <f>(Table13[[#This Row],[RRN]]-1)*100</f>
        <v>-100</v>
      </c>
    </row>
    <row r="2459" spans="15:15">
      <c r="O2459" s="2">
        <f>(Table13[[#This Row],[RRN]]-1)*100</f>
        <v>-100</v>
      </c>
    </row>
    <row r="2460" spans="15:15">
      <c r="O2460" s="2">
        <f>(Table13[[#This Row],[RRN]]-1)*100</f>
        <v>-100</v>
      </c>
    </row>
    <row r="2461" spans="15:15">
      <c r="O2461" s="2">
        <f>(Table13[[#This Row],[RRN]]-1)*100</f>
        <v>-100</v>
      </c>
    </row>
    <row r="2462" spans="15:15">
      <c r="O2462" s="2">
        <f>(Table13[[#This Row],[RRN]]-1)*100</f>
        <v>-100</v>
      </c>
    </row>
    <row r="2463" spans="15:15">
      <c r="O2463" s="2">
        <f>(Table13[[#This Row],[RRN]]-1)*100</f>
        <v>-100</v>
      </c>
    </row>
    <row r="2464" spans="15:15">
      <c r="O2464" s="2">
        <f>(Table13[[#This Row],[RRN]]-1)*100</f>
        <v>-100</v>
      </c>
    </row>
    <row r="2465" spans="15:15">
      <c r="O2465" s="2">
        <f>(Table13[[#This Row],[RRN]]-1)*100</f>
        <v>-100</v>
      </c>
    </row>
    <row r="2466" spans="15:15">
      <c r="O2466" s="2">
        <f>(Table13[[#This Row],[RRN]]-1)*100</f>
        <v>-100</v>
      </c>
    </row>
    <row r="2467" spans="15:15">
      <c r="O2467" s="2">
        <f>(Table13[[#This Row],[RRN]]-1)*100</f>
        <v>-100</v>
      </c>
    </row>
    <row r="2468" spans="15:15">
      <c r="O2468" s="2">
        <f>(Table13[[#This Row],[RRN]]-1)*100</f>
        <v>-100</v>
      </c>
    </row>
    <row r="2469" spans="15:15">
      <c r="O2469" s="2">
        <f>(Table13[[#This Row],[RRN]]-1)*100</f>
        <v>-100</v>
      </c>
    </row>
    <row r="2470" spans="15:15">
      <c r="O2470" s="2">
        <f>(Table13[[#This Row],[RRN]]-1)*100</f>
        <v>-100</v>
      </c>
    </row>
    <row r="2471" spans="15:15">
      <c r="O2471" s="2">
        <f>(Table13[[#This Row],[RRN]]-1)*100</f>
        <v>-100</v>
      </c>
    </row>
    <row r="2472" spans="15:15">
      <c r="O2472" s="2">
        <f>(Table13[[#This Row],[RRN]]-1)*100</f>
        <v>-100</v>
      </c>
    </row>
    <row r="2473" spans="15:15">
      <c r="O2473" s="2">
        <f>(Table13[[#This Row],[RRN]]-1)*100</f>
        <v>-100</v>
      </c>
    </row>
    <row r="2474" spans="15:15">
      <c r="O2474" s="2">
        <f>(Table13[[#This Row],[RRN]]-1)*100</f>
        <v>-100</v>
      </c>
    </row>
    <row r="2475" spans="15:15">
      <c r="O2475" s="2">
        <f>(Table13[[#This Row],[RRN]]-1)*100</f>
        <v>-100</v>
      </c>
    </row>
    <row r="2476" spans="15:15">
      <c r="O2476" s="2">
        <f>(Table13[[#This Row],[RRN]]-1)*100</f>
        <v>-100</v>
      </c>
    </row>
    <row r="2477" spans="15:15">
      <c r="O2477" s="2">
        <f>(Table13[[#This Row],[RRN]]-1)*100</f>
        <v>-100</v>
      </c>
    </row>
    <row r="2478" spans="15:15">
      <c r="O2478" s="2">
        <f>(Table13[[#This Row],[RRN]]-1)*100</f>
        <v>-100</v>
      </c>
    </row>
    <row r="2479" spans="15:15">
      <c r="O2479" s="2">
        <f>(Table13[[#This Row],[RRN]]-1)*100</f>
        <v>-100</v>
      </c>
    </row>
    <row r="2480" spans="15:15">
      <c r="O2480" s="2">
        <f>(Table13[[#This Row],[RRN]]-1)*100</f>
        <v>-100</v>
      </c>
    </row>
    <row r="2481" spans="15:15">
      <c r="O2481" s="2">
        <f>(Table13[[#This Row],[RRN]]-1)*100</f>
        <v>-100</v>
      </c>
    </row>
    <row r="2482" spans="15:15">
      <c r="O2482" s="2">
        <f>(Table13[[#This Row],[RRN]]-1)*100</f>
        <v>-100</v>
      </c>
    </row>
    <row r="2483" spans="15:15">
      <c r="O2483" s="2">
        <f>(Table13[[#This Row],[RRN]]-1)*100</f>
        <v>-100</v>
      </c>
    </row>
    <row r="2484" spans="15:15">
      <c r="O2484" s="2">
        <f>(Table13[[#This Row],[RRN]]-1)*100</f>
        <v>-100</v>
      </c>
    </row>
    <row r="2485" spans="15:15">
      <c r="O2485" s="2">
        <f>(Table13[[#This Row],[RRN]]-1)*100</f>
        <v>-100</v>
      </c>
    </row>
    <row r="2486" spans="15:15">
      <c r="O2486" s="2">
        <f>(Table13[[#This Row],[RRN]]-1)*100</f>
        <v>-100</v>
      </c>
    </row>
    <row r="2487" spans="15:15">
      <c r="O2487" s="2">
        <f>(Table13[[#This Row],[RRN]]-1)*100</f>
        <v>-100</v>
      </c>
    </row>
    <row r="2488" spans="15:15">
      <c r="O2488" s="2">
        <f>(Table13[[#This Row],[RRN]]-1)*100</f>
        <v>-100</v>
      </c>
    </row>
    <row r="2489" spans="15:15">
      <c r="O2489" s="2">
        <f>(Table13[[#This Row],[RRN]]-1)*100</f>
        <v>-100</v>
      </c>
    </row>
    <row r="2490" spans="15:15">
      <c r="O2490" s="2">
        <f>(Table13[[#This Row],[RRN]]-1)*100</f>
        <v>-100</v>
      </c>
    </row>
    <row r="2491" spans="15:15">
      <c r="O2491" s="2">
        <f>(Table13[[#This Row],[RRN]]-1)*100</f>
        <v>-100</v>
      </c>
    </row>
    <row r="2492" spans="15:15">
      <c r="O2492" s="2">
        <f>(Table13[[#This Row],[RRN]]-1)*100</f>
        <v>-100</v>
      </c>
    </row>
    <row r="2493" spans="15:15">
      <c r="O2493" s="2">
        <f>(Table13[[#This Row],[RRN]]-1)*100</f>
        <v>-100</v>
      </c>
    </row>
    <row r="2494" spans="15:15">
      <c r="O2494" s="2">
        <f>(Table13[[#This Row],[RRN]]-1)*100</f>
        <v>-100</v>
      </c>
    </row>
    <row r="2495" spans="15:15">
      <c r="O2495" s="2">
        <f>(Table13[[#This Row],[RRN]]-1)*100</f>
        <v>-100</v>
      </c>
    </row>
    <row r="2496" spans="15:15">
      <c r="O2496" s="2">
        <f>(Table13[[#This Row],[RRN]]-1)*100</f>
        <v>-100</v>
      </c>
    </row>
    <row r="2497" spans="15:15">
      <c r="O2497" s="2">
        <f>(Table13[[#This Row],[RRN]]-1)*100</f>
        <v>-100</v>
      </c>
    </row>
    <row r="2498" spans="15:15">
      <c r="O2498" s="2">
        <f>(Table13[[#This Row],[RRN]]-1)*100</f>
        <v>-100</v>
      </c>
    </row>
    <row r="2499" spans="15:15">
      <c r="O2499" s="2">
        <f>(Table13[[#This Row],[RRN]]-1)*100</f>
        <v>-100</v>
      </c>
    </row>
    <row r="2500" spans="15:15">
      <c r="O2500" s="2">
        <f>(Table13[[#This Row],[RRN]]-1)*100</f>
        <v>-100</v>
      </c>
    </row>
    <row r="2501" spans="15:15">
      <c r="O2501" s="2">
        <f>(Table13[[#This Row],[RRN]]-1)*100</f>
        <v>-100</v>
      </c>
    </row>
    <row r="2502" spans="15:15">
      <c r="O2502" s="2">
        <f>(Table13[[#This Row],[RRN]]-1)*100</f>
        <v>-100</v>
      </c>
    </row>
    <row r="2503" spans="15:15">
      <c r="O2503" s="2">
        <f>(Table13[[#This Row],[RRN]]-1)*100</f>
        <v>-100</v>
      </c>
    </row>
    <row r="2504" spans="15:15">
      <c r="O2504" s="2">
        <f>(Table13[[#This Row],[RRN]]-1)*100</f>
        <v>-100</v>
      </c>
    </row>
    <row r="2505" spans="15:15">
      <c r="O2505" s="2">
        <f>(Table13[[#This Row],[RRN]]-1)*100</f>
        <v>-100</v>
      </c>
    </row>
    <row r="2506" spans="15:15">
      <c r="O2506" s="2">
        <f>(Table13[[#This Row],[RRN]]-1)*100</f>
        <v>-100</v>
      </c>
    </row>
    <row r="2507" spans="15:15">
      <c r="O2507" s="2">
        <f>(Table13[[#This Row],[RRN]]-1)*100</f>
        <v>-100</v>
      </c>
    </row>
    <row r="2508" spans="15:15">
      <c r="O2508" s="2">
        <f>(Table13[[#This Row],[RRN]]-1)*100</f>
        <v>-100</v>
      </c>
    </row>
    <row r="2509" spans="15:15">
      <c r="O2509" s="2">
        <f>(Table13[[#This Row],[RRN]]-1)*100</f>
        <v>-100</v>
      </c>
    </row>
    <row r="2510" spans="15:15">
      <c r="O2510" s="2">
        <f>(Table13[[#This Row],[RRN]]-1)*100</f>
        <v>-100</v>
      </c>
    </row>
    <row r="2511" spans="15:15">
      <c r="O2511" s="2">
        <f>(Table13[[#This Row],[RRN]]-1)*100</f>
        <v>-100</v>
      </c>
    </row>
    <row r="2512" spans="15:15">
      <c r="O2512" s="2">
        <f>(Table13[[#This Row],[RRN]]-1)*100</f>
        <v>-100</v>
      </c>
    </row>
    <row r="2513" spans="15:15">
      <c r="O2513" s="2">
        <f>(Table13[[#This Row],[RRN]]-1)*100</f>
        <v>-100</v>
      </c>
    </row>
    <row r="2514" spans="15:15">
      <c r="O2514" s="2">
        <f>(Table13[[#This Row],[RRN]]-1)*100</f>
        <v>-100</v>
      </c>
    </row>
    <row r="2515" spans="15:15">
      <c r="O2515" s="2">
        <f>(Table13[[#This Row],[RRN]]-1)*100</f>
        <v>-100</v>
      </c>
    </row>
    <row r="2516" spans="15:15">
      <c r="O2516" s="2">
        <f>(Table13[[#This Row],[RRN]]-1)*100</f>
        <v>-100</v>
      </c>
    </row>
    <row r="2517" spans="15:15">
      <c r="O2517" s="2">
        <f>(Table13[[#This Row],[RRN]]-1)*100</f>
        <v>-100</v>
      </c>
    </row>
    <row r="2518" spans="15:15">
      <c r="O2518" s="2">
        <f>(Table13[[#This Row],[RRN]]-1)*100</f>
        <v>-100</v>
      </c>
    </row>
    <row r="2519" spans="15:15">
      <c r="O2519" s="2">
        <f>(Table13[[#This Row],[RRN]]-1)*100</f>
        <v>-100</v>
      </c>
    </row>
    <row r="2520" spans="15:15">
      <c r="O2520" s="2">
        <f>(Table13[[#This Row],[RRN]]-1)*100</f>
        <v>-100</v>
      </c>
    </row>
    <row r="2521" spans="15:15">
      <c r="O2521" s="2">
        <f>(Table13[[#This Row],[RRN]]-1)*100</f>
        <v>-100</v>
      </c>
    </row>
    <row r="2522" spans="15:15">
      <c r="O2522" s="2">
        <f>(Table13[[#This Row],[RRN]]-1)*100</f>
        <v>-100</v>
      </c>
    </row>
    <row r="2523" spans="15:15">
      <c r="O2523" s="2">
        <f>(Table13[[#This Row],[RRN]]-1)*100</f>
        <v>-100</v>
      </c>
    </row>
    <row r="2524" spans="15:15">
      <c r="O2524" s="2">
        <f>(Table13[[#This Row],[RRN]]-1)*100</f>
        <v>-100</v>
      </c>
    </row>
    <row r="2525" spans="15:15">
      <c r="O2525" s="2">
        <f>(Table13[[#This Row],[RRN]]-1)*100</f>
        <v>-100</v>
      </c>
    </row>
    <row r="2526" spans="15:15">
      <c r="O2526" s="2">
        <f>(Table13[[#This Row],[RRN]]-1)*100</f>
        <v>-100</v>
      </c>
    </row>
    <row r="2527" spans="15:15">
      <c r="O2527" s="2">
        <f>(Table13[[#This Row],[RRN]]-1)*100</f>
        <v>-100</v>
      </c>
    </row>
    <row r="2528" spans="15:15">
      <c r="O2528" s="2">
        <f>(Table13[[#This Row],[RRN]]-1)*100</f>
        <v>-100</v>
      </c>
    </row>
    <row r="2529" spans="15:15">
      <c r="O2529" s="2">
        <f>(Table13[[#This Row],[RRN]]-1)*100</f>
        <v>-100</v>
      </c>
    </row>
    <row r="2530" spans="15:15">
      <c r="O2530" s="2">
        <f>(Table13[[#This Row],[RRN]]-1)*100</f>
        <v>-100</v>
      </c>
    </row>
    <row r="2531" spans="15:15">
      <c r="O2531" s="2">
        <f>(Table13[[#This Row],[RRN]]-1)*100</f>
        <v>-100</v>
      </c>
    </row>
    <row r="2532" spans="15:15">
      <c r="O2532" s="2">
        <f>(Table13[[#This Row],[RRN]]-1)*100</f>
        <v>-100</v>
      </c>
    </row>
    <row r="2533" spans="15:15">
      <c r="O2533" s="2">
        <f>(Table13[[#This Row],[RRN]]-1)*100</f>
        <v>-100</v>
      </c>
    </row>
    <row r="2534" spans="15:15">
      <c r="O2534" s="2">
        <f>(Table13[[#This Row],[RRN]]-1)*100</f>
        <v>-100</v>
      </c>
    </row>
    <row r="2535" spans="15:15">
      <c r="O2535" s="2">
        <f>(Table13[[#This Row],[RRN]]-1)*100</f>
        <v>-100</v>
      </c>
    </row>
    <row r="2536" spans="15:15">
      <c r="O2536" s="2">
        <f>(Table13[[#This Row],[RRN]]-1)*100</f>
        <v>-100</v>
      </c>
    </row>
    <row r="2537" spans="15:15">
      <c r="O2537" s="2">
        <f>(Table13[[#This Row],[RRN]]-1)*100</f>
        <v>-100</v>
      </c>
    </row>
    <row r="2538" spans="15:15">
      <c r="O2538" s="2">
        <f>(Table13[[#This Row],[RRN]]-1)*100</f>
        <v>-100</v>
      </c>
    </row>
    <row r="2539" spans="15:15">
      <c r="O2539" s="2">
        <f>(Table13[[#This Row],[RRN]]-1)*100</f>
        <v>-100</v>
      </c>
    </row>
    <row r="2540" spans="15:15">
      <c r="O2540" s="2">
        <f>(Table13[[#This Row],[RRN]]-1)*100</f>
        <v>-100</v>
      </c>
    </row>
    <row r="2541" spans="15:15">
      <c r="O2541" s="2">
        <f>(Table13[[#This Row],[RRN]]-1)*100</f>
        <v>-100</v>
      </c>
    </row>
    <row r="2542" spans="15:15">
      <c r="O2542" s="2">
        <f>(Table13[[#This Row],[RRN]]-1)*100</f>
        <v>-100</v>
      </c>
    </row>
    <row r="2543" spans="15:15">
      <c r="O2543" s="2">
        <f>(Table13[[#This Row],[RRN]]-1)*100</f>
        <v>-100</v>
      </c>
    </row>
    <row r="2544" spans="15:15">
      <c r="O2544" s="2">
        <f>(Table13[[#This Row],[RRN]]-1)*100</f>
        <v>-100</v>
      </c>
    </row>
    <row r="2545" spans="15:15">
      <c r="O2545" s="2">
        <f>(Table13[[#This Row],[RRN]]-1)*100</f>
        <v>-100</v>
      </c>
    </row>
    <row r="2546" spans="15:15">
      <c r="O2546" s="2">
        <f>(Table13[[#This Row],[RRN]]-1)*100</f>
        <v>-100</v>
      </c>
    </row>
    <row r="2547" spans="15:15">
      <c r="O2547" s="2">
        <f>(Table13[[#This Row],[RRN]]-1)*100</f>
        <v>-100</v>
      </c>
    </row>
    <row r="2548" spans="15:15">
      <c r="O2548" s="2">
        <f>(Table13[[#This Row],[RRN]]-1)*100</f>
        <v>-100</v>
      </c>
    </row>
    <row r="2549" spans="15:15">
      <c r="O2549" s="2">
        <f>(Table13[[#This Row],[RRN]]-1)*100</f>
        <v>-100</v>
      </c>
    </row>
    <row r="2550" spans="15:15">
      <c r="O2550" s="2">
        <f>(Table13[[#This Row],[RRN]]-1)*100</f>
        <v>-100</v>
      </c>
    </row>
    <row r="2551" spans="15:15">
      <c r="O2551" s="2">
        <f>(Table13[[#This Row],[RRN]]-1)*100</f>
        <v>-100</v>
      </c>
    </row>
    <row r="2552" spans="15:15">
      <c r="O2552" s="2">
        <f>(Table13[[#This Row],[RRN]]-1)*100</f>
        <v>-100</v>
      </c>
    </row>
    <row r="2553" spans="15:15">
      <c r="O2553" s="2">
        <f>(Table13[[#This Row],[RRN]]-1)*100</f>
        <v>-100</v>
      </c>
    </row>
    <row r="2554" spans="15:15">
      <c r="O2554" s="2">
        <f>(Table13[[#This Row],[RRN]]-1)*100</f>
        <v>-100</v>
      </c>
    </row>
    <row r="2555" spans="15:15">
      <c r="O2555" s="2">
        <f>(Table13[[#This Row],[RRN]]-1)*100</f>
        <v>-100</v>
      </c>
    </row>
    <row r="2556" spans="15:15">
      <c r="O2556" s="2">
        <f>(Table13[[#This Row],[RRN]]-1)*100</f>
        <v>-100</v>
      </c>
    </row>
    <row r="2557" spans="15:15">
      <c r="O2557" s="2">
        <f>(Table13[[#This Row],[RRN]]-1)*100</f>
        <v>-100</v>
      </c>
    </row>
    <row r="2558" spans="15:15">
      <c r="O2558" s="2">
        <f>(Table13[[#This Row],[RRN]]-1)*100</f>
        <v>-100</v>
      </c>
    </row>
    <row r="2559" spans="15:15">
      <c r="O2559" s="2">
        <f>(Table13[[#This Row],[RRN]]-1)*100</f>
        <v>-100</v>
      </c>
    </row>
    <row r="2560" spans="15:15">
      <c r="O2560" s="2">
        <f>(Table13[[#This Row],[RRN]]-1)*100</f>
        <v>-100</v>
      </c>
    </row>
    <row r="2561" spans="15:15">
      <c r="O2561" s="2">
        <f>(Table13[[#This Row],[RRN]]-1)*100</f>
        <v>-100</v>
      </c>
    </row>
    <row r="2562" spans="15:15">
      <c r="O2562" s="2">
        <f>(Table13[[#This Row],[RRN]]-1)*100</f>
        <v>-100</v>
      </c>
    </row>
    <row r="2563" spans="15:15">
      <c r="O2563" s="2">
        <f>(Table13[[#This Row],[RRN]]-1)*100</f>
        <v>-100</v>
      </c>
    </row>
    <row r="2564" spans="15:15">
      <c r="O2564" s="2">
        <f>(Table13[[#This Row],[RRN]]-1)*100</f>
        <v>-100</v>
      </c>
    </row>
    <row r="2565" spans="15:15">
      <c r="O2565" s="2">
        <f>(Table13[[#This Row],[RRN]]-1)*100</f>
        <v>-100</v>
      </c>
    </row>
    <row r="2566" spans="15:15">
      <c r="O2566" s="2">
        <f>(Table13[[#This Row],[RRN]]-1)*100</f>
        <v>-100</v>
      </c>
    </row>
    <row r="2567" spans="15:15">
      <c r="O2567" s="2">
        <f>(Table13[[#This Row],[RRN]]-1)*100</f>
        <v>-100</v>
      </c>
    </row>
    <row r="2568" spans="15:15">
      <c r="O2568" s="2">
        <f>(Table13[[#This Row],[RRN]]-1)*100</f>
        <v>-100</v>
      </c>
    </row>
    <row r="2569" spans="15:15">
      <c r="O2569" s="2">
        <f>(Table13[[#This Row],[RRN]]-1)*100</f>
        <v>-100</v>
      </c>
    </row>
    <row r="2570" spans="15:15">
      <c r="O2570" s="2">
        <f>(Table13[[#This Row],[RRN]]-1)*100</f>
        <v>-100</v>
      </c>
    </row>
    <row r="2571" spans="15:15">
      <c r="O2571" s="2">
        <f>(Table13[[#This Row],[RRN]]-1)*100</f>
        <v>-100</v>
      </c>
    </row>
    <row r="2572" spans="15:15">
      <c r="O2572" s="2">
        <f>(Table13[[#This Row],[RRN]]-1)*100</f>
        <v>-100</v>
      </c>
    </row>
    <row r="2573" spans="15:15">
      <c r="O2573" s="2">
        <f>(Table13[[#This Row],[RRN]]-1)*100</f>
        <v>-100</v>
      </c>
    </row>
    <row r="2574" spans="15:15">
      <c r="O2574" s="2">
        <f>(Table13[[#This Row],[RRN]]-1)*100</f>
        <v>-100</v>
      </c>
    </row>
    <row r="2575" spans="15:15">
      <c r="O2575" s="2">
        <f>(Table13[[#This Row],[RRN]]-1)*100</f>
        <v>-100</v>
      </c>
    </row>
    <row r="2576" spans="15:15">
      <c r="O2576" s="2">
        <f>(Table13[[#This Row],[RRN]]-1)*100</f>
        <v>-100</v>
      </c>
    </row>
    <row r="2577" spans="15:15">
      <c r="O2577" s="2">
        <f>(Table13[[#This Row],[RRN]]-1)*100</f>
        <v>-100</v>
      </c>
    </row>
    <row r="2578" spans="15:15">
      <c r="O2578" s="2">
        <f>(Table13[[#This Row],[RRN]]-1)*100</f>
        <v>-100</v>
      </c>
    </row>
    <row r="2579" spans="15:15">
      <c r="O2579" s="2">
        <f>(Table13[[#This Row],[RRN]]-1)*100</f>
        <v>-100</v>
      </c>
    </row>
    <row r="2580" spans="15:15">
      <c r="O2580" s="2">
        <f>(Table13[[#This Row],[RRN]]-1)*100</f>
        <v>-100</v>
      </c>
    </row>
    <row r="2581" spans="15:15">
      <c r="O2581" s="2">
        <f>(Table13[[#This Row],[RRN]]-1)*100</f>
        <v>-100</v>
      </c>
    </row>
    <row r="2582" spans="15:15">
      <c r="O2582" s="2">
        <f>(Table13[[#This Row],[RRN]]-1)*100</f>
        <v>-100</v>
      </c>
    </row>
    <row r="2583" spans="15:15">
      <c r="O2583" s="2">
        <f>(Table13[[#This Row],[RRN]]-1)*100</f>
        <v>-100</v>
      </c>
    </row>
    <row r="2584" spans="15:15">
      <c r="O2584" s="2">
        <f>(Table13[[#This Row],[RRN]]-1)*100</f>
        <v>-100</v>
      </c>
    </row>
    <row r="2585" spans="15:15">
      <c r="O2585" s="2">
        <f>(Table13[[#This Row],[RRN]]-1)*100</f>
        <v>-100</v>
      </c>
    </row>
    <row r="2586" spans="15:15">
      <c r="O2586" s="2">
        <f>(Table13[[#This Row],[RRN]]-1)*100</f>
        <v>-100</v>
      </c>
    </row>
    <row r="2587" spans="15:15">
      <c r="O2587" s="2">
        <f>(Table13[[#This Row],[RRN]]-1)*100</f>
        <v>-100</v>
      </c>
    </row>
    <row r="2588" spans="15:15">
      <c r="O2588" s="2">
        <f>(Table13[[#This Row],[RRN]]-1)*100</f>
        <v>-100</v>
      </c>
    </row>
    <row r="2589" spans="15:15">
      <c r="O2589" s="2">
        <f>(Table13[[#This Row],[RRN]]-1)*100</f>
        <v>-100</v>
      </c>
    </row>
    <row r="2590" spans="15:15">
      <c r="O2590" s="2">
        <f>(Table13[[#This Row],[RRN]]-1)*100</f>
        <v>-100</v>
      </c>
    </row>
    <row r="2591" spans="15:15">
      <c r="O2591" s="2">
        <f>(Table13[[#This Row],[RRN]]-1)*100</f>
        <v>-100</v>
      </c>
    </row>
    <row r="2592" spans="15:15">
      <c r="O2592" s="2">
        <f>(Table13[[#This Row],[RRN]]-1)*100</f>
        <v>-100</v>
      </c>
    </row>
    <row r="2593" spans="15:15">
      <c r="O2593" s="2">
        <f>(Table13[[#This Row],[RRN]]-1)*100</f>
        <v>-100</v>
      </c>
    </row>
    <row r="2594" spans="15:15">
      <c r="O2594" s="2">
        <f>(Table13[[#This Row],[RRN]]-1)*100</f>
        <v>-100</v>
      </c>
    </row>
    <row r="2595" spans="15:15">
      <c r="O2595" s="2">
        <f>(Table13[[#This Row],[RRN]]-1)*100</f>
        <v>-100</v>
      </c>
    </row>
    <row r="2596" spans="15:15">
      <c r="O2596" s="2">
        <f>(Table13[[#This Row],[RRN]]-1)*100</f>
        <v>-100</v>
      </c>
    </row>
    <row r="2597" spans="15:15">
      <c r="O2597" s="2">
        <f>(Table13[[#This Row],[RRN]]-1)*100</f>
        <v>-100</v>
      </c>
    </row>
    <row r="2598" spans="15:15">
      <c r="O2598" s="2">
        <f>(Table13[[#This Row],[RRN]]-1)*100</f>
        <v>-100</v>
      </c>
    </row>
    <row r="2599" spans="15:15">
      <c r="O2599" s="2">
        <f>(Table13[[#This Row],[RRN]]-1)*100</f>
        <v>-100</v>
      </c>
    </row>
    <row r="2600" spans="15:15">
      <c r="O2600" s="2">
        <f>(Table13[[#This Row],[RRN]]-1)*100</f>
        <v>-100</v>
      </c>
    </row>
    <row r="2601" spans="15:15">
      <c r="O2601" s="2">
        <f>(Table13[[#This Row],[RRN]]-1)*100</f>
        <v>-100</v>
      </c>
    </row>
    <row r="2602" spans="15:15">
      <c r="O2602" s="2">
        <f>(Table13[[#This Row],[RRN]]-1)*100</f>
        <v>-100</v>
      </c>
    </row>
    <row r="2603" spans="15:15">
      <c r="O2603" s="2">
        <f>(Table13[[#This Row],[RRN]]-1)*100</f>
        <v>-100</v>
      </c>
    </row>
    <row r="2604" spans="15:15">
      <c r="O2604" s="2">
        <f>(Table13[[#This Row],[RRN]]-1)*100</f>
        <v>-100</v>
      </c>
    </row>
    <row r="2605" spans="15:15">
      <c r="O2605" s="2">
        <f>(Table13[[#This Row],[RRN]]-1)*100</f>
        <v>-100</v>
      </c>
    </row>
    <row r="2606" spans="15:15">
      <c r="O2606" s="2">
        <f>(Table13[[#This Row],[RRN]]-1)*100</f>
        <v>-100</v>
      </c>
    </row>
    <row r="2607" spans="15:15">
      <c r="O2607" s="2">
        <f>(Table13[[#This Row],[RRN]]-1)*100</f>
        <v>-100</v>
      </c>
    </row>
    <row r="2608" spans="15:15">
      <c r="O2608" s="2">
        <f>(Table13[[#This Row],[RRN]]-1)*100</f>
        <v>-100</v>
      </c>
    </row>
    <row r="2609" spans="15:15">
      <c r="O2609" s="2">
        <f>(Table13[[#This Row],[RRN]]-1)*100</f>
        <v>-100</v>
      </c>
    </row>
    <row r="2610" spans="15:15">
      <c r="O2610" s="2">
        <f>(Table13[[#This Row],[RRN]]-1)*100</f>
        <v>-100</v>
      </c>
    </row>
    <row r="2611" spans="15:15">
      <c r="O2611" s="2">
        <f>(Table13[[#This Row],[RRN]]-1)*100</f>
        <v>-100</v>
      </c>
    </row>
    <row r="2612" spans="15:15">
      <c r="O2612" s="2">
        <f>(Table13[[#This Row],[RRN]]-1)*100</f>
        <v>-100</v>
      </c>
    </row>
    <row r="2613" spans="15:15">
      <c r="O2613" s="2">
        <f>(Table13[[#This Row],[RRN]]-1)*100</f>
        <v>-100</v>
      </c>
    </row>
    <row r="2614" spans="15:15">
      <c r="O2614" s="2">
        <f>(Table13[[#This Row],[RRN]]-1)*100</f>
        <v>-100</v>
      </c>
    </row>
    <row r="2615" spans="15:15">
      <c r="O2615" s="2">
        <f>(Table13[[#This Row],[RRN]]-1)*100</f>
        <v>-100</v>
      </c>
    </row>
    <row r="2616" spans="15:15">
      <c r="O2616" s="2">
        <f>(Table13[[#This Row],[RRN]]-1)*100</f>
        <v>-100</v>
      </c>
    </row>
    <row r="2617" spans="15:15">
      <c r="O2617" s="2">
        <f>(Table13[[#This Row],[RRN]]-1)*100</f>
        <v>-100</v>
      </c>
    </row>
    <row r="2618" spans="15:15">
      <c r="O2618" s="2">
        <f>(Table13[[#This Row],[RRN]]-1)*100</f>
        <v>-100</v>
      </c>
    </row>
    <row r="2619" spans="15:15">
      <c r="O2619" s="2">
        <f>(Table13[[#This Row],[RRN]]-1)*100</f>
        <v>-100</v>
      </c>
    </row>
    <row r="2620" spans="15:15">
      <c r="O2620" s="2">
        <f>(Table13[[#This Row],[RRN]]-1)*100</f>
        <v>-100</v>
      </c>
    </row>
    <row r="2621" spans="15:15">
      <c r="O2621" s="2">
        <f>(Table13[[#This Row],[RRN]]-1)*100</f>
        <v>-100</v>
      </c>
    </row>
    <row r="2622" spans="15:15">
      <c r="O2622" s="2">
        <f>(Table13[[#This Row],[RRN]]-1)*100</f>
        <v>-100</v>
      </c>
    </row>
    <row r="2623" spans="15:15">
      <c r="O2623" s="2">
        <f>(Table13[[#This Row],[RRN]]-1)*100</f>
        <v>-100</v>
      </c>
    </row>
    <row r="2624" spans="15:15">
      <c r="O2624" s="2">
        <f>(Table13[[#This Row],[RRN]]-1)*100</f>
        <v>-100</v>
      </c>
    </row>
    <row r="2625" spans="15:15">
      <c r="O2625" s="2">
        <f>(Table13[[#This Row],[RRN]]-1)*100</f>
        <v>-100</v>
      </c>
    </row>
    <row r="2626" spans="15:15">
      <c r="O2626" s="2">
        <f>(Table13[[#This Row],[RRN]]-1)*100</f>
        <v>-100</v>
      </c>
    </row>
    <row r="2627" spans="15:15">
      <c r="O2627" s="2">
        <f>(Table13[[#This Row],[RRN]]-1)*100</f>
        <v>-100</v>
      </c>
    </row>
    <row r="2628" spans="15:15">
      <c r="O2628" s="2">
        <f>(Table13[[#This Row],[RRN]]-1)*100</f>
        <v>-100</v>
      </c>
    </row>
    <row r="2629" spans="15:15">
      <c r="O2629" s="2">
        <f>(Table13[[#This Row],[RRN]]-1)*100</f>
        <v>-100</v>
      </c>
    </row>
    <row r="2630" spans="15:15">
      <c r="O2630" s="2">
        <f>(Table13[[#This Row],[RRN]]-1)*100</f>
        <v>-100</v>
      </c>
    </row>
    <row r="2631" spans="15:15">
      <c r="O2631" s="2">
        <f>(Table13[[#This Row],[RRN]]-1)*100</f>
        <v>-100</v>
      </c>
    </row>
    <row r="2632" spans="15:15">
      <c r="O2632" s="2">
        <f>(Table13[[#This Row],[RRN]]-1)*100</f>
        <v>-100</v>
      </c>
    </row>
    <row r="2633" spans="15:15">
      <c r="O2633" s="2">
        <f>(Table13[[#This Row],[RRN]]-1)*100</f>
        <v>-100</v>
      </c>
    </row>
    <row r="2634" spans="15:15">
      <c r="O2634" s="2">
        <f>(Table13[[#This Row],[RRN]]-1)*100</f>
        <v>-100</v>
      </c>
    </row>
    <row r="2635" spans="15:15">
      <c r="O2635" s="2">
        <f>(Table13[[#This Row],[RRN]]-1)*100</f>
        <v>-100</v>
      </c>
    </row>
    <row r="2636" spans="15:15">
      <c r="O2636" s="2">
        <f>(Table13[[#This Row],[RRN]]-1)*100</f>
        <v>-100</v>
      </c>
    </row>
    <row r="2637" spans="15:15">
      <c r="O2637" s="2">
        <f>(Table13[[#This Row],[RRN]]-1)*100</f>
        <v>-100</v>
      </c>
    </row>
    <row r="2638" spans="15:15">
      <c r="O2638" s="2">
        <f>(Table13[[#This Row],[RRN]]-1)*100</f>
        <v>-100</v>
      </c>
    </row>
    <row r="2639" spans="15:15">
      <c r="O2639" s="2">
        <f>(Table13[[#This Row],[RRN]]-1)*100</f>
        <v>-100</v>
      </c>
    </row>
    <row r="2640" spans="15:15">
      <c r="O2640" s="2">
        <f>(Table13[[#This Row],[RRN]]-1)*100</f>
        <v>-100</v>
      </c>
    </row>
    <row r="2641" spans="15:15">
      <c r="O2641" s="2">
        <f>(Table13[[#This Row],[RRN]]-1)*100</f>
        <v>-100</v>
      </c>
    </row>
    <row r="2642" spans="15:15">
      <c r="O2642" s="2">
        <f>(Table13[[#This Row],[RRN]]-1)*100</f>
        <v>-100</v>
      </c>
    </row>
    <row r="2643" spans="15:15">
      <c r="O2643" s="2">
        <f>(Table13[[#This Row],[RRN]]-1)*100</f>
        <v>-100</v>
      </c>
    </row>
    <row r="2644" spans="15:15">
      <c r="O2644" s="2">
        <f>(Table13[[#This Row],[RRN]]-1)*100</f>
        <v>-100</v>
      </c>
    </row>
    <row r="2645" spans="15:15">
      <c r="O2645" s="2">
        <f>(Table13[[#This Row],[RRN]]-1)*100</f>
        <v>-100</v>
      </c>
    </row>
    <row r="2646" spans="15:15">
      <c r="O2646" s="2">
        <f>(Table13[[#This Row],[RRN]]-1)*100</f>
        <v>-100</v>
      </c>
    </row>
    <row r="2647" spans="15:15">
      <c r="O2647" s="2">
        <f>(Table13[[#This Row],[RRN]]-1)*100</f>
        <v>-100</v>
      </c>
    </row>
    <row r="2648" spans="15:15">
      <c r="O2648" s="2">
        <f>(Table13[[#This Row],[RRN]]-1)*100</f>
        <v>-100</v>
      </c>
    </row>
    <row r="2649" spans="15:15">
      <c r="O2649" s="2">
        <f>(Table13[[#This Row],[RRN]]-1)*100</f>
        <v>-100</v>
      </c>
    </row>
    <row r="2650" spans="15:15">
      <c r="O2650" s="2">
        <f>(Table13[[#This Row],[RRN]]-1)*100</f>
        <v>-100</v>
      </c>
    </row>
    <row r="2651" spans="15:15">
      <c r="O2651" s="2">
        <f>(Table13[[#This Row],[RRN]]-1)*100</f>
        <v>-100</v>
      </c>
    </row>
    <row r="2652" spans="15:15">
      <c r="O2652" s="2">
        <f>(Table13[[#This Row],[RRN]]-1)*100</f>
        <v>-100</v>
      </c>
    </row>
    <row r="2653" spans="15:15">
      <c r="O2653" s="2">
        <f>(Table13[[#This Row],[RRN]]-1)*100</f>
        <v>-100</v>
      </c>
    </row>
    <row r="2654" spans="15:15">
      <c r="O2654" s="2">
        <f>(Table13[[#This Row],[RRN]]-1)*100</f>
        <v>-100</v>
      </c>
    </row>
    <row r="2655" spans="15:15">
      <c r="O2655" s="2">
        <f>(Table13[[#This Row],[RRN]]-1)*100</f>
        <v>-100</v>
      </c>
    </row>
    <row r="2656" spans="15:15">
      <c r="O2656" s="2">
        <f>(Table13[[#This Row],[RRN]]-1)*100</f>
        <v>-100</v>
      </c>
    </row>
    <row r="2657" spans="15:15">
      <c r="O2657" s="2">
        <f>(Table13[[#This Row],[RRN]]-1)*100</f>
        <v>-100</v>
      </c>
    </row>
    <row r="2658" spans="15:15">
      <c r="O2658" s="2">
        <f>(Table13[[#This Row],[RRN]]-1)*100</f>
        <v>-100</v>
      </c>
    </row>
    <row r="2659" spans="15:15">
      <c r="O2659" s="2">
        <f>(Table13[[#This Row],[RRN]]-1)*100</f>
        <v>-100</v>
      </c>
    </row>
    <row r="2660" spans="15:15">
      <c r="O2660" s="2">
        <f>(Table13[[#This Row],[RRN]]-1)*100</f>
        <v>-100</v>
      </c>
    </row>
    <row r="2661" spans="15:15">
      <c r="O2661" s="2">
        <f>(Table13[[#This Row],[RRN]]-1)*100</f>
        <v>-100</v>
      </c>
    </row>
    <row r="2662" spans="15:15">
      <c r="O2662" s="2">
        <f>(Table13[[#This Row],[RRN]]-1)*100</f>
        <v>-100</v>
      </c>
    </row>
    <row r="2663" spans="15:15">
      <c r="O2663" s="2">
        <f>(Table13[[#This Row],[RRN]]-1)*100</f>
        <v>-100</v>
      </c>
    </row>
    <row r="2664" spans="15:15">
      <c r="O2664" s="2">
        <f>(Table13[[#This Row],[RRN]]-1)*100</f>
        <v>-100</v>
      </c>
    </row>
    <row r="2665" spans="15:15">
      <c r="O2665" s="2">
        <f>(Table13[[#This Row],[RRN]]-1)*100</f>
        <v>-100</v>
      </c>
    </row>
    <row r="2666" spans="15:15">
      <c r="O2666" s="2">
        <f>(Table13[[#This Row],[RRN]]-1)*100</f>
        <v>-100</v>
      </c>
    </row>
    <row r="2667" spans="15:15">
      <c r="O2667" s="2">
        <f>(Table13[[#This Row],[RRN]]-1)*100</f>
        <v>-100</v>
      </c>
    </row>
    <row r="2668" spans="15:15">
      <c r="O2668" s="2">
        <f>(Table13[[#This Row],[RRN]]-1)*100</f>
        <v>-100</v>
      </c>
    </row>
    <row r="2669" spans="15:15">
      <c r="O2669" s="2">
        <f>(Table13[[#This Row],[RRN]]-1)*100</f>
        <v>-100</v>
      </c>
    </row>
    <row r="2670" spans="15:15">
      <c r="O2670" s="2">
        <f>(Table13[[#This Row],[RRN]]-1)*100</f>
        <v>-100</v>
      </c>
    </row>
    <row r="2671" spans="15:15">
      <c r="O2671" s="2">
        <f>(Table13[[#This Row],[RRN]]-1)*100</f>
        <v>-100</v>
      </c>
    </row>
    <row r="2672" spans="15:15">
      <c r="O2672" s="2">
        <f>(Table13[[#This Row],[RRN]]-1)*100</f>
        <v>-100</v>
      </c>
    </row>
    <row r="2673" spans="15:15">
      <c r="O2673" s="2">
        <f>(Table13[[#This Row],[RRN]]-1)*100</f>
        <v>-100</v>
      </c>
    </row>
    <row r="2674" spans="15:15">
      <c r="O2674" s="2">
        <f>(Table13[[#This Row],[RRN]]-1)*100</f>
        <v>-100</v>
      </c>
    </row>
    <row r="2675" spans="15:15">
      <c r="O2675" s="2">
        <f>(Table13[[#This Row],[RRN]]-1)*100</f>
        <v>-100</v>
      </c>
    </row>
    <row r="2676" spans="15:15">
      <c r="O2676" s="2">
        <f>(Table13[[#This Row],[RRN]]-1)*100</f>
        <v>-100</v>
      </c>
    </row>
    <row r="2677" spans="15:15">
      <c r="O2677" s="2">
        <f>(Table13[[#This Row],[RRN]]-1)*100</f>
        <v>-100</v>
      </c>
    </row>
    <row r="2678" spans="15:15">
      <c r="O2678" s="2">
        <f>(Table13[[#This Row],[RRN]]-1)*100</f>
        <v>-100</v>
      </c>
    </row>
    <row r="2679" spans="15:15">
      <c r="O2679" s="2">
        <f>(Table13[[#This Row],[RRN]]-1)*100</f>
        <v>-100</v>
      </c>
    </row>
    <row r="2680" spans="15:15">
      <c r="O2680" s="2">
        <f>(Table13[[#This Row],[RRN]]-1)*100</f>
        <v>-100</v>
      </c>
    </row>
    <row r="2681" spans="15:15">
      <c r="O2681" s="2">
        <f>(Table13[[#This Row],[RRN]]-1)*100</f>
        <v>-100</v>
      </c>
    </row>
    <row r="2682" spans="15:15">
      <c r="O2682" s="2">
        <f>(Table13[[#This Row],[RRN]]-1)*100</f>
        <v>-100</v>
      </c>
    </row>
    <row r="2683" spans="15:15">
      <c r="O2683" s="2">
        <f>(Table13[[#This Row],[RRN]]-1)*100</f>
        <v>-100</v>
      </c>
    </row>
    <row r="2684" spans="15:15">
      <c r="O2684" s="2">
        <f>(Table13[[#This Row],[RRN]]-1)*100</f>
        <v>-100</v>
      </c>
    </row>
    <row r="2685" spans="15:15">
      <c r="O2685" s="2">
        <f>(Table13[[#This Row],[RRN]]-1)*100</f>
        <v>-100</v>
      </c>
    </row>
    <row r="2686" spans="15:15">
      <c r="O2686" s="2">
        <f>(Table13[[#This Row],[RRN]]-1)*100</f>
        <v>-100</v>
      </c>
    </row>
    <row r="2687" spans="15:15">
      <c r="O2687" s="2">
        <f>(Table13[[#This Row],[RRN]]-1)*100</f>
        <v>-100</v>
      </c>
    </row>
    <row r="2688" spans="15:15">
      <c r="O2688" s="2">
        <f>(Table13[[#This Row],[RRN]]-1)*100</f>
        <v>-100</v>
      </c>
    </row>
    <row r="2689" spans="15:15">
      <c r="O2689" s="2">
        <f>(Table13[[#This Row],[RRN]]-1)*100</f>
        <v>-100</v>
      </c>
    </row>
    <row r="2690" spans="15:15">
      <c r="O2690" s="2">
        <f>(Table13[[#This Row],[RRN]]-1)*100</f>
        <v>-100</v>
      </c>
    </row>
    <row r="2691" spans="15:15">
      <c r="O2691" s="2">
        <f>(Table13[[#This Row],[RRN]]-1)*100</f>
        <v>-100</v>
      </c>
    </row>
    <row r="2692" spans="15:15">
      <c r="O2692" s="2">
        <f>(Table13[[#This Row],[RRN]]-1)*100</f>
        <v>-100</v>
      </c>
    </row>
    <row r="2693" spans="15:15">
      <c r="O2693" s="2">
        <f>(Table13[[#This Row],[RRN]]-1)*100</f>
        <v>-100</v>
      </c>
    </row>
    <row r="2694" spans="15:15">
      <c r="O2694" s="2">
        <f>(Table13[[#This Row],[RRN]]-1)*100</f>
        <v>-100</v>
      </c>
    </row>
    <row r="2695" spans="15:15">
      <c r="O2695" s="2">
        <f>(Table13[[#This Row],[RRN]]-1)*100</f>
        <v>-100</v>
      </c>
    </row>
    <row r="2696" spans="15:15">
      <c r="O2696" s="2">
        <f>(Table13[[#This Row],[RRN]]-1)*100</f>
        <v>-100</v>
      </c>
    </row>
    <row r="2697" spans="15:15">
      <c r="O2697" s="2">
        <f>(Table13[[#This Row],[RRN]]-1)*100</f>
        <v>-100</v>
      </c>
    </row>
    <row r="2698" spans="15:15">
      <c r="O2698" s="2">
        <f>(Table13[[#This Row],[RRN]]-1)*100</f>
        <v>-100</v>
      </c>
    </row>
    <row r="2699" spans="15:15">
      <c r="O2699" s="2">
        <f>(Table13[[#This Row],[RRN]]-1)*100</f>
        <v>-100</v>
      </c>
    </row>
    <row r="2700" spans="15:15">
      <c r="O2700" s="2">
        <f>(Table13[[#This Row],[RRN]]-1)*100</f>
        <v>-100</v>
      </c>
    </row>
    <row r="2701" spans="15:15">
      <c r="O2701" s="2">
        <f>(Table13[[#This Row],[RRN]]-1)*100</f>
        <v>-100</v>
      </c>
    </row>
    <row r="2702" spans="15:15">
      <c r="O2702" s="2">
        <f>(Table13[[#This Row],[RRN]]-1)*100</f>
        <v>-100</v>
      </c>
    </row>
    <row r="2703" spans="15:15">
      <c r="O2703" s="2">
        <f>(Table13[[#This Row],[RRN]]-1)*100</f>
        <v>-100</v>
      </c>
    </row>
    <row r="2704" spans="15:15">
      <c r="O2704" s="2">
        <f>(Table13[[#This Row],[RRN]]-1)*100</f>
        <v>-100</v>
      </c>
    </row>
    <row r="2705" spans="15:15">
      <c r="O2705" s="2">
        <f>(Table13[[#This Row],[RRN]]-1)*100</f>
        <v>-100</v>
      </c>
    </row>
    <row r="2706" spans="15:15">
      <c r="O2706" s="2">
        <f>(Table13[[#This Row],[RRN]]-1)*100</f>
        <v>-100</v>
      </c>
    </row>
    <row r="2707" spans="15:15">
      <c r="O2707" s="2">
        <f>(Table13[[#This Row],[RRN]]-1)*100</f>
        <v>-100</v>
      </c>
    </row>
    <row r="2708" spans="15:15">
      <c r="O2708" s="2">
        <f>(Table13[[#This Row],[RRN]]-1)*100</f>
        <v>-100</v>
      </c>
    </row>
    <row r="2709" spans="15:15">
      <c r="O2709" s="2">
        <f>(Table13[[#This Row],[RRN]]-1)*100</f>
        <v>-100</v>
      </c>
    </row>
    <row r="2710" spans="15:15">
      <c r="O2710" s="2">
        <f>(Table13[[#This Row],[RRN]]-1)*100</f>
        <v>-100</v>
      </c>
    </row>
    <row r="2711" spans="15:15">
      <c r="O2711" s="2">
        <f>(Table13[[#This Row],[RRN]]-1)*100</f>
        <v>-100</v>
      </c>
    </row>
    <row r="2712" spans="15:15">
      <c r="O2712" s="2">
        <f>(Table13[[#This Row],[RRN]]-1)*100</f>
        <v>-100</v>
      </c>
    </row>
    <row r="2713" spans="15:15">
      <c r="O2713" s="2">
        <f>(Table13[[#This Row],[RRN]]-1)*100</f>
        <v>-100</v>
      </c>
    </row>
    <row r="2714" spans="15:15">
      <c r="O2714" s="2">
        <f>(Table13[[#This Row],[RRN]]-1)*100</f>
        <v>-100</v>
      </c>
    </row>
    <row r="2715" spans="15:15">
      <c r="O2715" s="2">
        <f>(Table13[[#This Row],[RRN]]-1)*100</f>
        <v>-100</v>
      </c>
    </row>
    <row r="2716" spans="15:15">
      <c r="O2716" s="2">
        <f>(Table13[[#This Row],[RRN]]-1)*100</f>
        <v>-100</v>
      </c>
    </row>
    <row r="2717" spans="15:15">
      <c r="O2717" s="2">
        <f>(Table13[[#This Row],[RRN]]-1)*100</f>
        <v>-100</v>
      </c>
    </row>
    <row r="2718" spans="15:15">
      <c r="O2718" s="2">
        <f>(Table13[[#This Row],[RRN]]-1)*100</f>
        <v>-100</v>
      </c>
    </row>
    <row r="2719" spans="15:15">
      <c r="O2719" s="2">
        <f>(Table13[[#This Row],[RRN]]-1)*100</f>
        <v>-100</v>
      </c>
    </row>
    <row r="2720" spans="15:15">
      <c r="O2720" s="2">
        <f>(Table13[[#This Row],[RRN]]-1)*100</f>
        <v>-100</v>
      </c>
    </row>
    <row r="2721" spans="15:15">
      <c r="O2721" s="2">
        <f>(Table13[[#This Row],[RRN]]-1)*100</f>
        <v>-100</v>
      </c>
    </row>
    <row r="2722" spans="15:15">
      <c r="O2722" s="2">
        <f>(Table13[[#This Row],[RRN]]-1)*100</f>
        <v>-100</v>
      </c>
    </row>
    <row r="2723" spans="15:15">
      <c r="O2723" s="2">
        <f>(Table13[[#This Row],[RRN]]-1)*100</f>
        <v>-100</v>
      </c>
    </row>
    <row r="2724" spans="15:15">
      <c r="O2724" s="2">
        <f>(Table13[[#This Row],[RRN]]-1)*100</f>
        <v>-100</v>
      </c>
    </row>
    <row r="2725" spans="15:15">
      <c r="O2725" s="2">
        <f>(Table13[[#This Row],[RRN]]-1)*100</f>
        <v>-100</v>
      </c>
    </row>
    <row r="2726" spans="15:15">
      <c r="O2726" s="2">
        <f>(Table13[[#This Row],[RRN]]-1)*100</f>
        <v>-100</v>
      </c>
    </row>
    <row r="2727" spans="15:15">
      <c r="O2727" s="2">
        <f>(Table13[[#This Row],[RRN]]-1)*100</f>
        <v>-100</v>
      </c>
    </row>
    <row r="2728" spans="15:15">
      <c r="O2728" s="2">
        <f>(Table13[[#This Row],[RRN]]-1)*100</f>
        <v>-100</v>
      </c>
    </row>
    <row r="2729" spans="15:15">
      <c r="O2729" s="2">
        <f>(Table13[[#This Row],[RRN]]-1)*100</f>
        <v>-100</v>
      </c>
    </row>
    <row r="2730" spans="15:15">
      <c r="O2730" s="2">
        <f>(Table13[[#This Row],[RRN]]-1)*100</f>
        <v>-100</v>
      </c>
    </row>
    <row r="2731" spans="15:15">
      <c r="O2731" s="2">
        <f>(Table13[[#This Row],[RRN]]-1)*100</f>
        <v>-100</v>
      </c>
    </row>
    <row r="2732" spans="15:15">
      <c r="O2732" s="2">
        <f>(Table13[[#This Row],[RRN]]-1)*100</f>
        <v>-100</v>
      </c>
    </row>
    <row r="2733" spans="15:15">
      <c r="O2733" s="2">
        <f>(Table13[[#This Row],[RRN]]-1)*100</f>
        <v>-100</v>
      </c>
    </row>
    <row r="2734" spans="15:15">
      <c r="O2734" s="2">
        <f>(Table13[[#This Row],[RRN]]-1)*100</f>
        <v>-100</v>
      </c>
    </row>
    <row r="2735" spans="15:15">
      <c r="O2735" s="2">
        <f>(Table13[[#This Row],[RRN]]-1)*100</f>
        <v>-100</v>
      </c>
    </row>
    <row r="2736" spans="15:15">
      <c r="O2736" s="2">
        <f>(Table13[[#This Row],[RRN]]-1)*100</f>
        <v>-100</v>
      </c>
    </row>
    <row r="2737" spans="15:15">
      <c r="O2737" s="2">
        <f>(Table13[[#This Row],[RRN]]-1)*100</f>
        <v>-100</v>
      </c>
    </row>
    <row r="2738" spans="15:15">
      <c r="O2738" s="2">
        <f>(Table13[[#This Row],[RRN]]-1)*100</f>
        <v>-100</v>
      </c>
    </row>
    <row r="2739" spans="15:15">
      <c r="O2739" s="2">
        <f>(Table13[[#This Row],[RRN]]-1)*100</f>
        <v>-100</v>
      </c>
    </row>
    <row r="2740" spans="15:15">
      <c r="O2740" s="2">
        <f>(Table13[[#This Row],[RRN]]-1)*100</f>
        <v>-100</v>
      </c>
    </row>
    <row r="2741" spans="15:15">
      <c r="O2741" s="2">
        <f>(Table13[[#This Row],[RRN]]-1)*100</f>
        <v>-100</v>
      </c>
    </row>
    <row r="2742" spans="15:15">
      <c r="O2742" s="2">
        <f>(Table13[[#This Row],[RRN]]-1)*100</f>
        <v>-100</v>
      </c>
    </row>
    <row r="2743" spans="15:15">
      <c r="O2743" s="2">
        <f>(Table13[[#This Row],[RRN]]-1)*100</f>
        <v>-100</v>
      </c>
    </row>
    <row r="2744" spans="15:15">
      <c r="O2744" s="2">
        <f>(Table13[[#This Row],[RRN]]-1)*100</f>
        <v>-100</v>
      </c>
    </row>
    <row r="2745" spans="15:15">
      <c r="O2745" s="2">
        <f>(Table13[[#This Row],[RRN]]-1)*100</f>
        <v>-100</v>
      </c>
    </row>
    <row r="2746" spans="15:15">
      <c r="O2746" s="2">
        <f>(Table13[[#This Row],[RRN]]-1)*100</f>
        <v>-100</v>
      </c>
    </row>
    <row r="2747" spans="15:15">
      <c r="O2747" s="2">
        <f>(Table13[[#This Row],[RRN]]-1)*100</f>
        <v>-100</v>
      </c>
    </row>
    <row r="2748" spans="15:15">
      <c r="O2748" s="2">
        <f>(Table13[[#This Row],[RRN]]-1)*100</f>
        <v>-100</v>
      </c>
    </row>
    <row r="2749" spans="15:15">
      <c r="O2749" s="2">
        <f>(Table13[[#This Row],[RRN]]-1)*100</f>
        <v>-100</v>
      </c>
    </row>
    <row r="2750" spans="15:15">
      <c r="O2750" s="2">
        <f>(Table13[[#This Row],[RRN]]-1)*100</f>
        <v>-100</v>
      </c>
    </row>
    <row r="2751" spans="15:15">
      <c r="O2751" s="2">
        <f>(Table13[[#This Row],[RRN]]-1)*100</f>
        <v>-100</v>
      </c>
    </row>
    <row r="2752" spans="15:15">
      <c r="O2752" s="2">
        <f>(Table13[[#This Row],[RRN]]-1)*100</f>
        <v>-100</v>
      </c>
    </row>
    <row r="2753" spans="15:15">
      <c r="O2753" s="2">
        <f>(Table13[[#This Row],[RRN]]-1)*100</f>
        <v>-100</v>
      </c>
    </row>
    <row r="2754" spans="15:15">
      <c r="O2754" s="2">
        <f>(Table13[[#This Row],[RRN]]-1)*100</f>
        <v>-100</v>
      </c>
    </row>
    <row r="2755" spans="15:15">
      <c r="O2755" s="2">
        <f>(Table13[[#This Row],[RRN]]-1)*100</f>
        <v>-100</v>
      </c>
    </row>
    <row r="2756" spans="15:15">
      <c r="O2756" s="2">
        <f>(Table13[[#This Row],[RRN]]-1)*100</f>
        <v>-100</v>
      </c>
    </row>
    <row r="2757" spans="15:15">
      <c r="O2757" s="2">
        <f>(Table13[[#This Row],[RRN]]-1)*100</f>
        <v>-100</v>
      </c>
    </row>
    <row r="2758" spans="15:15">
      <c r="O2758" s="2">
        <f>(Table13[[#This Row],[RRN]]-1)*100</f>
        <v>-100</v>
      </c>
    </row>
    <row r="2759" spans="15:15">
      <c r="O2759" s="2">
        <f>(Table13[[#This Row],[RRN]]-1)*100</f>
        <v>-100</v>
      </c>
    </row>
    <row r="2760" spans="15:15">
      <c r="O2760" s="2">
        <f>(Table13[[#This Row],[RRN]]-1)*100</f>
        <v>-100</v>
      </c>
    </row>
    <row r="2761" spans="15:15">
      <c r="O2761" s="2">
        <f>(Table13[[#This Row],[RRN]]-1)*100</f>
        <v>-100</v>
      </c>
    </row>
    <row r="2762" spans="15:15">
      <c r="O2762" s="2">
        <f>(Table13[[#This Row],[RRN]]-1)*100</f>
        <v>-100</v>
      </c>
    </row>
    <row r="2763" spans="15:15">
      <c r="O2763" s="2">
        <f>(Table13[[#This Row],[RRN]]-1)*100</f>
        <v>-100</v>
      </c>
    </row>
    <row r="2764" spans="15:15">
      <c r="O2764" s="2">
        <f>(Table13[[#This Row],[RRN]]-1)*100</f>
        <v>-100</v>
      </c>
    </row>
    <row r="2765" spans="15:15">
      <c r="O2765" s="2">
        <f>(Table13[[#This Row],[RRN]]-1)*100</f>
        <v>-100</v>
      </c>
    </row>
    <row r="2766" spans="15:15">
      <c r="O2766" s="2">
        <f>(Table13[[#This Row],[RRN]]-1)*100</f>
        <v>-100</v>
      </c>
    </row>
    <row r="2767" spans="15:15">
      <c r="O2767" s="2">
        <f>(Table13[[#This Row],[RRN]]-1)*100</f>
        <v>-100</v>
      </c>
    </row>
    <row r="2768" spans="15:15">
      <c r="O2768" s="2">
        <f>(Table13[[#This Row],[RRN]]-1)*100</f>
        <v>-100</v>
      </c>
    </row>
    <row r="2769" spans="15:15">
      <c r="O2769" s="2">
        <f>(Table13[[#This Row],[RRN]]-1)*100</f>
        <v>-100</v>
      </c>
    </row>
    <row r="2770" spans="15:15">
      <c r="O2770" s="2">
        <f>(Table13[[#This Row],[RRN]]-1)*100</f>
        <v>-100</v>
      </c>
    </row>
    <row r="2771" spans="15:15">
      <c r="O2771" s="2">
        <f>(Table13[[#This Row],[RRN]]-1)*100</f>
        <v>-100</v>
      </c>
    </row>
    <row r="2772" spans="15:15">
      <c r="O2772" s="2">
        <f>(Table13[[#This Row],[RRN]]-1)*100</f>
        <v>-100</v>
      </c>
    </row>
    <row r="2773" spans="15:15">
      <c r="O2773" s="2">
        <f>(Table13[[#This Row],[RRN]]-1)*100</f>
        <v>-100</v>
      </c>
    </row>
    <row r="2774" spans="15:15">
      <c r="O2774" s="2">
        <f>(Table13[[#This Row],[RRN]]-1)*100</f>
        <v>-100</v>
      </c>
    </row>
    <row r="2775" spans="15:15">
      <c r="O2775" s="2">
        <f>(Table13[[#This Row],[RRN]]-1)*100</f>
        <v>-100</v>
      </c>
    </row>
    <row r="2776" spans="15:15">
      <c r="O2776" s="2">
        <f>(Table13[[#This Row],[RRN]]-1)*100</f>
        <v>-100</v>
      </c>
    </row>
    <row r="2777" spans="15:15">
      <c r="O2777" s="2">
        <f>(Table13[[#This Row],[RRN]]-1)*100</f>
        <v>-100</v>
      </c>
    </row>
    <row r="2778" spans="15:15">
      <c r="O2778" s="2">
        <f>(Table13[[#This Row],[RRN]]-1)*100</f>
        <v>-100</v>
      </c>
    </row>
    <row r="2779" spans="15:15">
      <c r="O2779" s="2">
        <f>(Table13[[#This Row],[RRN]]-1)*100</f>
        <v>-100</v>
      </c>
    </row>
    <row r="2780" spans="15:15">
      <c r="O2780" s="2">
        <f>(Table13[[#This Row],[RRN]]-1)*100</f>
        <v>-100</v>
      </c>
    </row>
    <row r="2781" spans="15:15">
      <c r="O2781" s="2">
        <f>(Table13[[#This Row],[RRN]]-1)*100</f>
        <v>-100</v>
      </c>
    </row>
    <row r="2782" spans="15:15">
      <c r="O2782" s="2">
        <f>(Table13[[#This Row],[RRN]]-1)*100</f>
        <v>-100</v>
      </c>
    </row>
    <row r="2783" spans="15:15">
      <c r="O2783" s="2">
        <f>(Table13[[#This Row],[RRN]]-1)*100</f>
        <v>-100</v>
      </c>
    </row>
    <row r="2784" spans="15:15">
      <c r="O2784" s="2">
        <f>(Table13[[#This Row],[RRN]]-1)*100</f>
        <v>-100</v>
      </c>
    </row>
    <row r="2785" spans="15:15">
      <c r="O2785" s="2">
        <f>(Table13[[#This Row],[RRN]]-1)*100</f>
        <v>-100</v>
      </c>
    </row>
    <row r="2786" spans="15:15">
      <c r="O2786" s="2">
        <f>(Table13[[#This Row],[RRN]]-1)*100</f>
        <v>-100</v>
      </c>
    </row>
    <row r="2787" spans="15:15">
      <c r="O2787" s="2">
        <f>(Table13[[#This Row],[RRN]]-1)*100</f>
        <v>-100</v>
      </c>
    </row>
    <row r="2788" spans="15:15">
      <c r="O2788" s="2">
        <f>(Table13[[#This Row],[RRN]]-1)*100</f>
        <v>-100</v>
      </c>
    </row>
    <row r="2789" spans="15:15">
      <c r="O2789" s="2">
        <f>(Table13[[#This Row],[RRN]]-1)*100</f>
        <v>-100</v>
      </c>
    </row>
    <row r="2790" spans="15:15">
      <c r="O2790" s="2">
        <f>(Table13[[#This Row],[RRN]]-1)*100</f>
        <v>-100</v>
      </c>
    </row>
    <row r="2791" spans="15:15">
      <c r="O2791" s="2">
        <f>(Table13[[#This Row],[RRN]]-1)*100</f>
        <v>-100</v>
      </c>
    </row>
    <row r="2792" spans="15:15">
      <c r="O2792" s="2">
        <f>(Table13[[#This Row],[RRN]]-1)*100</f>
        <v>-100</v>
      </c>
    </row>
    <row r="2793" spans="15:15">
      <c r="O2793" s="2">
        <f>(Table13[[#This Row],[RRN]]-1)*100</f>
        <v>-100</v>
      </c>
    </row>
    <row r="2794" spans="15:15">
      <c r="O2794" s="2">
        <f>(Table13[[#This Row],[RRN]]-1)*100</f>
        <v>-100</v>
      </c>
    </row>
    <row r="2795" spans="15:15">
      <c r="O2795" s="2">
        <f>(Table13[[#This Row],[RRN]]-1)*100</f>
        <v>-100</v>
      </c>
    </row>
    <row r="2796" spans="15:15">
      <c r="O2796" s="2">
        <f>(Table13[[#This Row],[RRN]]-1)*100</f>
        <v>-100</v>
      </c>
    </row>
    <row r="2797" spans="15:15">
      <c r="O2797" s="2">
        <f>(Table13[[#This Row],[RRN]]-1)*100</f>
        <v>-100</v>
      </c>
    </row>
    <row r="2798" spans="15:15">
      <c r="O2798" s="2">
        <f>(Table13[[#This Row],[RRN]]-1)*100</f>
        <v>-100</v>
      </c>
    </row>
    <row r="2799" spans="15:15">
      <c r="O2799" s="2">
        <f>(Table13[[#This Row],[RRN]]-1)*100</f>
        <v>-100</v>
      </c>
    </row>
    <row r="2800" spans="15:15">
      <c r="O2800" s="2">
        <f>(Table13[[#This Row],[RRN]]-1)*100</f>
        <v>-100</v>
      </c>
    </row>
    <row r="2801" spans="15:15">
      <c r="O2801" s="2">
        <f>(Table13[[#This Row],[RRN]]-1)*100</f>
        <v>-100</v>
      </c>
    </row>
    <row r="2802" spans="15:15">
      <c r="O2802" s="2">
        <f>(Table13[[#This Row],[RRN]]-1)*100</f>
        <v>-100</v>
      </c>
    </row>
    <row r="2803" spans="15:15">
      <c r="O2803" s="2">
        <f>(Table13[[#This Row],[RRN]]-1)*100</f>
        <v>-100</v>
      </c>
    </row>
    <row r="2804" spans="15:15">
      <c r="O2804" s="2">
        <f>(Table13[[#This Row],[RRN]]-1)*100</f>
        <v>-100</v>
      </c>
    </row>
    <row r="2805" spans="15:15">
      <c r="O2805" s="2">
        <f>(Table13[[#This Row],[RRN]]-1)*100</f>
        <v>-100</v>
      </c>
    </row>
    <row r="2806" spans="15:15">
      <c r="O2806" s="2">
        <f>(Table13[[#This Row],[RRN]]-1)*100</f>
        <v>-100</v>
      </c>
    </row>
    <row r="2807" spans="15:15">
      <c r="O2807" s="2">
        <f>(Table13[[#This Row],[RRN]]-1)*100</f>
        <v>-100</v>
      </c>
    </row>
    <row r="2808" spans="15:15">
      <c r="O2808" s="2">
        <f>(Table13[[#This Row],[RRN]]-1)*100</f>
        <v>-100</v>
      </c>
    </row>
    <row r="2809" spans="15:15">
      <c r="O2809" s="2">
        <f>(Table13[[#This Row],[RRN]]-1)*100</f>
        <v>-100</v>
      </c>
    </row>
    <row r="2810" spans="15:15">
      <c r="O2810" s="2">
        <f>(Table13[[#This Row],[RRN]]-1)*100</f>
        <v>-100</v>
      </c>
    </row>
    <row r="2811" spans="15:15">
      <c r="O2811" s="2">
        <f>(Table13[[#This Row],[RRN]]-1)*100</f>
        <v>-100</v>
      </c>
    </row>
    <row r="2812" spans="15:15">
      <c r="O2812" s="2">
        <f>(Table13[[#This Row],[RRN]]-1)*100</f>
        <v>-100</v>
      </c>
    </row>
    <row r="2813" spans="15:15">
      <c r="O2813" s="2">
        <f>(Table13[[#This Row],[RRN]]-1)*100</f>
        <v>-100</v>
      </c>
    </row>
    <row r="2814" spans="15:15">
      <c r="O2814" s="2">
        <f>(Table13[[#This Row],[RRN]]-1)*100</f>
        <v>-100</v>
      </c>
    </row>
    <row r="2815" spans="15:15">
      <c r="O2815" s="2">
        <f>(Table13[[#This Row],[RRN]]-1)*100</f>
        <v>-100</v>
      </c>
    </row>
    <row r="2816" spans="15:15">
      <c r="O2816" s="2">
        <f>(Table13[[#This Row],[RRN]]-1)*100</f>
        <v>-100</v>
      </c>
    </row>
    <row r="2817" spans="15:15">
      <c r="O2817" s="2">
        <f>(Table13[[#This Row],[RRN]]-1)*100</f>
        <v>-100</v>
      </c>
    </row>
    <row r="2818" spans="15:15">
      <c r="O2818" s="2">
        <f>(Table13[[#This Row],[RRN]]-1)*100</f>
        <v>-100</v>
      </c>
    </row>
    <row r="2819" spans="15:15">
      <c r="O2819" s="2">
        <f>(Table13[[#This Row],[RRN]]-1)*100</f>
        <v>-100</v>
      </c>
    </row>
    <row r="2820" spans="15:15">
      <c r="O2820" s="2">
        <f>(Table13[[#This Row],[RRN]]-1)*100</f>
        <v>-100</v>
      </c>
    </row>
    <row r="2821" spans="15:15">
      <c r="O2821" s="2">
        <f>(Table13[[#This Row],[RRN]]-1)*100</f>
        <v>-100</v>
      </c>
    </row>
    <row r="2822" spans="15:15">
      <c r="O2822" s="2">
        <f>(Table13[[#This Row],[RRN]]-1)*100</f>
        <v>-100</v>
      </c>
    </row>
    <row r="2823" spans="15:15">
      <c r="O2823" s="2">
        <f>(Table13[[#This Row],[RRN]]-1)*100</f>
        <v>-100</v>
      </c>
    </row>
    <row r="2824" spans="15:15">
      <c r="O2824" s="2">
        <f>(Table13[[#This Row],[RRN]]-1)*100</f>
        <v>-100</v>
      </c>
    </row>
    <row r="2825" spans="15:15">
      <c r="O2825" s="2">
        <f>(Table13[[#This Row],[RRN]]-1)*100</f>
        <v>-100</v>
      </c>
    </row>
    <row r="2826" spans="15:15">
      <c r="O2826" s="2">
        <f>(Table13[[#This Row],[RRN]]-1)*100</f>
        <v>-100</v>
      </c>
    </row>
    <row r="2827" spans="15:15">
      <c r="O2827" s="2">
        <f>(Table13[[#This Row],[RRN]]-1)*100</f>
        <v>-100</v>
      </c>
    </row>
    <row r="2828" spans="15:15">
      <c r="O2828" s="2">
        <f>(Table13[[#This Row],[RRN]]-1)*100</f>
        <v>-100</v>
      </c>
    </row>
    <row r="2829" spans="15:15">
      <c r="O2829" s="2">
        <f>(Table13[[#This Row],[RRN]]-1)*100</f>
        <v>-100</v>
      </c>
    </row>
    <row r="2830" spans="15:15">
      <c r="O2830" s="2">
        <f>(Table13[[#This Row],[RRN]]-1)*100</f>
        <v>-100</v>
      </c>
    </row>
    <row r="2831" spans="15:15">
      <c r="O2831" s="2">
        <f>(Table13[[#This Row],[RRN]]-1)*100</f>
        <v>-100</v>
      </c>
    </row>
    <row r="2832" spans="15:15">
      <c r="O2832" s="2">
        <f>(Table13[[#This Row],[RRN]]-1)*100</f>
        <v>-100</v>
      </c>
    </row>
    <row r="2833" spans="15:15">
      <c r="O2833" s="2">
        <f>(Table13[[#This Row],[RRN]]-1)*100</f>
        <v>-100</v>
      </c>
    </row>
    <row r="2834" spans="15:15">
      <c r="O2834" s="2">
        <f>(Table13[[#This Row],[RRN]]-1)*100</f>
        <v>-100</v>
      </c>
    </row>
    <row r="2835" spans="15:15">
      <c r="O2835" s="2">
        <f>(Table13[[#This Row],[RRN]]-1)*100</f>
        <v>-100</v>
      </c>
    </row>
    <row r="2836" spans="15:15">
      <c r="O2836" s="2">
        <f>(Table13[[#This Row],[RRN]]-1)*100</f>
        <v>-100</v>
      </c>
    </row>
    <row r="2837" spans="15:15">
      <c r="O2837" s="2">
        <f>(Table13[[#This Row],[RRN]]-1)*100</f>
        <v>-100</v>
      </c>
    </row>
    <row r="2838" spans="15:15">
      <c r="O2838" s="2">
        <f>(Table13[[#This Row],[RRN]]-1)*100</f>
        <v>-100</v>
      </c>
    </row>
    <row r="2839" spans="15:15">
      <c r="O2839" s="2">
        <f>(Table13[[#This Row],[RRN]]-1)*100</f>
        <v>-100</v>
      </c>
    </row>
    <row r="2840" spans="15:15">
      <c r="O2840" s="2">
        <f>(Table13[[#This Row],[RRN]]-1)*100</f>
        <v>-100</v>
      </c>
    </row>
    <row r="2841" spans="15:15">
      <c r="O2841" s="2">
        <f>(Table13[[#This Row],[RRN]]-1)*100</f>
        <v>-100</v>
      </c>
    </row>
    <row r="2842" spans="15:15">
      <c r="O2842" s="2">
        <f>(Table13[[#This Row],[RRN]]-1)*100</f>
        <v>-100</v>
      </c>
    </row>
    <row r="2843" spans="15:15">
      <c r="O2843" s="2">
        <f>(Table13[[#This Row],[RRN]]-1)*100</f>
        <v>-100</v>
      </c>
    </row>
    <row r="2844" spans="15:15">
      <c r="O2844" s="2">
        <f>(Table13[[#This Row],[RRN]]-1)*100</f>
        <v>-100</v>
      </c>
    </row>
    <row r="2845" spans="15:15">
      <c r="O2845" s="2">
        <f>(Table13[[#This Row],[RRN]]-1)*100</f>
        <v>-100</v>
      </c>
    </row>
    <row r="2846" spans="15:15">
      <c r="O2846" s="2">
        <f>(Table13[[#This Row],[RRN]]-1)*100</f>
        <v>-100</v>
      </c>
    </row>
    <row r="2847" spans="15:15">
      <c r="O2847" s="2">
        <f>(Table13[[#This Row],[RRN]]-1)*100</f>
        <v>-100</v>
      </c>
    </row>
    <row r="2848" spans="15:15">
      <c r="O2848" s="2">
        <f>(Table13[[#This Row],[RRN]]-1)*100</f>
        <v>-100</v>
      </c>
    </row>
    <row r="2849" spans="15:15">
      <c r="O2849" s="2">
        <f>(Table13[[#This Row],[RRN]]-1)*100</f>
        <v>-100</v>
      </c>
    </row>
    <row r="2850" spans="15:15">
      <c r="O2850" s="2">
        <f>(Table13[[#This Row],[RRN]]-1)*100</f>
        <v>-100</v>
      </c>
    </row>
    <row r="2851" spans="15:15">
      <c r="O2851" s="2">
        <f>(Table13[[#This Row],[RRN]]-1)*100</f>
        <v>-100</v>
      </c>
    </row>
    <row r="2852" spans="15:15">
      <c r="O2852" s="2">
        <f>(Table13[[#This Row],[RRN]]-1)*100</f>
        <v>-100</v>
      </c>
    </row>
    <row r="2853" spans="15:15">
      <c r="O2853" s="2">
        <f>(Table13[[#This Row],[RRN]]-1)*100</f>
        <v>-100</v>
      </c>
    </row>
    <row r="2854" spans="15:15">
      <c r="O2854" s="2">
        <f>(Table13[[#This Row],[RRN]]-1)*100</f>
        <v>-100</v>
      </c>
    </row>
    <row r="2855" spans="15:15">
      <c r="O2855" s="2">
        <f>(Table13[[#This Row],[RRN]]-1)*100</f>
        <v>-100</v>
      </c>
    </row>
    <row r="2856" spans="15:15">
      <c r="O2856" s="2">
        <f>(Table13[[#This Row],[RRN]]-1)*100</f>
        <v>-100</v>
      </c>
    </row>
    <row r="2857" spans="15:15">
      <c r="O2857" s="2">
        <f>(Table13[[#This Row],[RRN]]-1)*100</f>
        <v>-100</v>
      </c>
    </row>
    <row r="2858" spans="15:15">
      <c r="O2858" s="2">
        <f>(Table13[[#This Row],[RRN]]-1)*100</f>
        <v>-100</v>
      </c>
    </row>
    <row r="2859" spans="15:15">
      <c r="O2859" s="2">
        <f>(Table13[[#This Row],[RRN]]-1)*100</f>
        <v>-100</v>
      </c>
    </row>
    <row r="2860" spans="15:15">
      <c r="O2860" s="2">
        <f>(Table13[[#This Row],[RRN]]-1)*100</f>
        <v>-100</v>
      </c>
    </row>
    <row r="2861" spans="15:15">
      <c r="O2861" s="2">
        <f>(Table13[[#This Row],[RRN]]-1)*100</f>
        <v>-100</v>
      </c>
    </row>
    <row r="2862" spans="15:15">
      <c r="O2862" s="2">
        <f>(Table13[[#This Row],[RRN]]-1)*100</f>
        <v>-100</v>
      </c>
    </row>
    <row r="2863" spans="15:15">
      <c r="O2863" s="2">
        <f>(Table13[[#This Row],[RRN]]-1)*100</f>
        <v>-100</v>
      </c>
    </row>
    <row r="2864" spans="15:15">
      <c r="O2864" s="2">
        <f>(Table13[[#This Row],[RRN]]-1)*100</f>
        <v>-100</v>
      </c>
    </row>
    <row r="2865" spans="15:15">
      <c r="O2865" s="2">
        <f>(Table13[[#This Row],[RRN]]-1)*100</f>
        <v>-100</v>
      </c>
    </row>
    <row r="2866" spans="15:15">
      <c r="O2866" s="2">
        <f>(Table13[[#This Row],[RRN]]-1)*100</f>
        <v>-100</v>
      </c>
    </row>
    <row r="2867" spans="15:15">
      <c r="O2867" s="2">
        <f>(Table13[[#This Row],[RRN]]-1)*100</f>
        <v>-100</v>
      </c>
    </row>
    <row r="2868" spans="15:15">
      <c r="O2868" s="2">
        <f>(Table13[[#This Row],[RRN]]-1)*100</f>
        <v>-100</v>
      </c>
    </row>
    <row r="2869" spans="15:15">
      <c r="O2869" s="2">
        <f>(Table13[[#This Row],[RRN]]-1)*100</f>
        <v>-100</v>
      </c>
    </row>
    <row r="2870" spans="15:15">
      <c r="O2870" s="2">
        <f>(Table13[[#This Row],[RRN]]-1)*100</f>
        <v>-100</v>
      </c>
    </row>
    <row r="2871" spans="15:15">
      <c r="O2871" s="2">
        <f>(Table13[[#This Row],[RRN]]-1)*100</f>
        <v>-100</v>
      </c>
    </row>
    <row r="2872" spans="15:15">
      <c r="O2872" s="2">
        <f>(Table13[[#This Row],[RRN]]-1)*100</f>
        <v>-100</v>
      </c>
    </row>
    <row r="2873" spans="15:15">
      <c r="O2873" s="2">
        <f>(Table13[[#This Row],[RRN]]-1)*100</f>
        <v>-100</v>
      </c>
    </row>
    <row r="2874" spans="15:15">
      <c r="O2874" s="2">
        <f>(Table13[[#This Row],[RRN]]-1)*100</f>
        <v>-100</v>
      </c>
    </row>
    <row r="2875" spans="15:15">
      <c r="O2875" s="2">
        <f>(Table13[[#This Row],[RRN]]-1)*100</f>
        <v>-100</v>
      </c>
    </row>
    <row r="2876" spans="15:15">
      <c r="O2876" s="2">
        <f>(Table13[[#This Row],[RRN]]-1)*100</f>
        <v>-100</v>
      </c>
    </row>
    <row r="2877" spans="15:15">
      <c r="O2877" s="2">
        <f>(Table13[[#This Row],[RRN]]-1)*100</f>
        <v>-100</v>
      </c>
    </row>
    <row r="2878" spans="15:15">
      <c r="O2878" s="2">
        <f>(Table13[[#This Row],[RRN]]-1)*100</f>
        <v>-100</v>
      </c>
    </row>
    <row r="2879" spans="15:15">
      <c r="O2879" s="2">
        <f>(Table13[[#This Row],[RRN]]-1)*100</f>
        <v>-100</v>
      </c>
    </row>
    <row r="2880" spans="15:15">
      <c r="O2880" s="2">
        <f>(Table13[[#This Row],[RRN]]-1)*100</f>
        <v>-100</v>
      </c>
    </row>
    <row r="2881" spans="15:15">
      <c r="O2881" s="2">
        <f>(Table13[[#This Row],[RRN]]-1)*100</f>
        <v>-100</v>
      </c>
    </row>
    <row r="2882" spans="15:15">
      <c r="O2882" s="2">
        <f>(Table13[[#This Row],[RRN]]-1)*100</f>
        <v>-100</v>
      </c>
    </row>
    <row r="2883" spans="15:15">
      <c r="O2883" s="2">
        <f>(Table13[[#This Row],[RRN]]-1)*100</f>
        <v>-100</v>
      </c>
    </row>
    <row r="2884" spans="15:15">
      <c r="O2884" s="2">
        <f>(Table13[[#This Row],[RRN]]-1)*100</f>
        <v>-100</v>
      </c>
    </row>
    <row r="2885" spans="15:15">
      <c r="O2885" s="2">
        <f>(Table13[[#This Row],[RRN]]-1)*100</f>
        <v>-100</v>
      </c>
    </row>
    <row r="2886" spans="15:15">
      <c r="O2886" s="2">
        <f>(Table13[[#This Row],[RRN]]-1)*100</f>
        <v>-100</v>
      </c>
    </row>
    <row r="2887" spans="15:15">
      <c r="O2887" s="2">
        <f>(Table13[[#This Row],[RRN]]-1)*100</f>
        <v>-100</v>
      </c>
    </row>
    <row r="2888" spans="15:15">
      <c r="O2888" s="2">
        <f>(Table13[[#This Row],[RRN]]-1)*100</f>
        <v>-100</v>
      </c>
    </row>
    <row r="2889" spans="15:15">
      <c r="O2889" s="2">
        <f>(Table13[[#This Row],[RRN]]-1)*100</f>
        <v>-100</v>
      </c>
    </row>
    <row r="2890" spans="15:15">
      <c r="O2890" s="2">
        <f>(Table13[[#This Row],[RRN]]-1)*100</f>
        <v>-100</v>
      </c>
    </row>
    <row r="2891" spans="15:15">
      <c r="O2891" s="2">
        <f>(Table13[[#This Row],[RRN]]-1)*100</f>
        <v>-100</v>
      </c>
    </row>
    <row r="2892" spans="15:15">
      <c r="O2892" s="2">
        <f>(Table13[[#This Row],[RRN]]-1)*100</f>
        <v>-100</v>
      </c>
    </row>
    <row r="2893" spans="15:15">
      <c r="O2893" s="2">
        <f>(Table13[[#This Row],[RRN]]-1)*100</f>
        <v>-100</v>
      </c>
    </row>
    <row r="2894" spans="15:15">
      <c r="O2894" s="2">
        <f>(Table13[[#This Row],[RRN]]-1)*100</f>
        <v>-100</v>
      </c>
    </row>
    <row r="2895" spans="15:15">
      <c r="O2895" s="2">
        <f>(Table13[[#This Row],[RRN]]-1)*100</f>
        <v>-100</v>
      </c>
    </row>
    <row r="2896" spans="15:15">
      <c r="O2896" s="2">
        <f>(Table13[[#This Row],[RRN]]-1)*100</f>
        <v>-100</v>
      </c>
    </row>
    <row r="2897" spans="15:15">
      <c r="O2897" s="2">
        <f>(Table13[[#This Row],[RRN]]-1)*100</f>
        <v>-100</v>
      </c>
    </row>
    <row r="2898" spans="15:15">
      <c r="O2898" s="2">
        <f>(Table13[[#This Row],[RRN]]-1)*100</f>
        <v>-100</v>
      </c>
    </row>
    <row r="2899" spans="15:15">
      <c r="O2899" s="2">
        <f>(Table13[[#This Row],[RRN]]-1)*100</f>
        <v>-100</v>
      </c>
    </row>
    <row r="2900" spans="15:15">
      <c r="O2900" s="2">
        <f>(Table13[[#This Row],[RRN]]-1)*100</f>
        <v>-100</v>
      </c>
    </row>
    <row r="2901" spans="15:15">
      <c r="O2901" s="2">
        <f>(Table13[[#This Row],[RRN]]-1)*100</f>
        <v>-100</v>
      </c>
    </row>
    <row r="2902" spans="15:15">
      <c r="O2902" s="2">
        <f>(Table13[[#This Row],[RRN]]-1)*100</f>
        <v>-100</v>
      </c>
    </row>
    <row r="2903" spans="15:15">
      <c r="O2903" s="2">
        <f>(Table13[[#This Row],[RRN]]-1)*100</f>
        <v>-100</v>
      </c>
    </row>
    <row r="2904" spans="15:15">
      <c r="O2904" s="2">
        <f>(Table13[[#This Row],[RRN]]-1)*100</f>
        <v>-100</v>
      </c>
    </row>
    <row r="2905" spans="15:15">
      <c r="O2905" s="2">
        <f>(Table13[[#This Row],[RRN]]-1)*100</f>
        <v>-100</v>
      </c>
    </row>
    <row r="2906" spans="15:15">
      <c r="O2906" s="2">
        <f>(Table13[[#This Row],[RRN]]-1)*100</f>
        <v>-100</v>
      </c>
    </row>
    <row r="2907" spans="15:15">
      <c r="O2907" s="2">
        <f>(Table13[[#This Row],[RRN]]-1)*100</f>
        <v>-100</v>
      </c>
    </row>
    <row r="2908" spans="15:15">
      <c r="O2908" s="2">
        <f>(Table13[[#This Row],[RRN]]-1)*100</f>
        <v>-100</v>
      </c>
    </row>
    <row r="2909" spans="15:15">
      <c r="O2909" s="2">
        <f>(Table13[[#This Row],[RRN]]-1)*100</f>
        <v>-100</v>
      </c>
    </row>
    <row r="2910" spans="15:15">
      <c r="O2910" s="2">
        <f>(Table13[[#This Row],[RRN]]-1)*100</f>
        <v>-100</v>
      </c>
    </row>
    <row r="2911" spans="15:15">
      <c r="O2911" s="2">
        <f>(Table13[[#This Row],[RRN]]-1)*100</f>
        <v>-100</v>
      </c>
    </row>
    <row r="2912" spans="15:15">
      <c r="O2912" s="2">
        <f>(Table13[[#This Row],[RRN]]-1)*100</f>
        <v>-100</v>
      </c>
    </row>
    <row r="2913" spans="15:15">
      <c r="O2913" s="2">
        <f>(Table13[[#This Row],[RRN]]-1)*100</f>
        <v>-100</v>
      </c>
    </row>
    <row r="2914" spans="15:15">
      <c r="O2914" s="2">
        <f>(Table13[[#This Row],[RRN]]-1)*100</f>
        <v>-100</v>
      </c>
    </row>
    <row r="2915" spans="15:15">
      <c r="O2915" s="2">
        <f>(Table13[[#This Row],[RRN]]-1)*100</f>
        <v>-100</v>
      </c>
    </row>
    <row r="2916" spans="15:15">
      <c r="O2916" s="2">
        <f>(Table13[[#This Row],[RRN]]-1)*100</f>
        <v>-100</v>
      </c>
    </row>
    <row r="2917" spans="15:15">
      <c r="O2917" s="2">
        <f>(Table13[[#This Row],[RRN]]-1)*100</f>
        <v>-100</v>
      </c>
    </row>
    <row r="2918" spans="15:15">
      <c r="O2918" s="2">
        <f>(Table13[[#This Row],[RRN]]-1)*100</f>
        <v>-100</v>
      </c>
    </row>
    <row r="2919" spans="15:15">
      <c r="O2919" s="2">
        <f>(Table13[[#This Row],[RRN]]-1)*100</f>
        <v>-100</v>
      </c>
    </row>
    <row r="2920" spans="15:15">
      <c r="O2920" s="2">
        <f>(Table13[[#This Row],[RRN]]-1)*100</f>
        <v>-100</v>
      </c>
    </row>
    <row r="2921" spans="15:15">
      <c r="O2921" s="2">
        <f>(Table13[[#This Row],[RRN]]-1)*100</f>
        <v>-100</v>
      </c>
    </row>
    <row r="2922" spans="15:15">
      <c r="O2922" s="2">
        <f>(Table13[[#This Row],[RRN]]-1)*100</f>
        <v>-100</v>
      </c>
    </row>
    <row r="2923" spans="15:15">
      <c r="O2923" s="2">
        <f>(Table13[[#This Row],[RRN]]-1)*100</f>
        <v>-100</v>
      </c>
    </row>
    <row r="2924" spans="15:15">
      <c r="O2924" s="2">
        <f>(Table13[[#This Row],[RRN]]-1)*100</f>
        <v>-100</v>
      </c>
    </row>
    <row r="2925" spans="15:15">
      <c r="O2925" s="2">
        <f>(Table13[[#This Row],[RRN]]-1)*100</f>
        <v>-100</v>
      </c>
    </row>
    <row r="2926" spans="15:15">
      <c r="O2926" s="2">
        <f>(Table13[[#This Row],[RRN]]-1)*100</f>
        <v>-100</v>
      </c>
    </row>
    <row r="2927" spans="15:15">
      <c r="O2927" s="2">
        <f>(Table13[[#This Row],[RRN]]-1)*100</f>
        <v>-100</v>
      </c>
    </row>
    <row r="2928" spans="15:15">
      <c r="O2928" s="2">
        <f>(Table13[[#This Row],[RRN]]-1)*100</f>
        <v>-100</v>
      </c>
    </row>
    <row r="2929" spans="15:15">
      <c r="O2929" s="2">
        <f>(Table13[[#This Row],[RRN]]-1)*100</f>
        <v>-100</v>
      </c>
    </row>
    <row r="2930" spans="15:15">
      <c r="O2930" s="2">
        <f>(Table13[[#This Row],[RRN]]-1)*100</f>
        <v>-100</v>
      </c>
    </row>
    <row r="2931" spans="15:15">
      <c r="O2931" s="2">
        <f>(Table13[[#This Row],[RRN]]-1)*100</f>
        <v>-100</v>
      </c>
    </row>
    <row r="2932" spans="15:15">
      <c r="O2932" s="2">
        <f>(Table13[[#This Row],[RRN]]-1)*100</f>
        <v>-100</v>
      </c>
    </row>
    <row r="2933" spans="15:15">
      <c r="O2933" s="2">
        <f>(Table13[[#This Row],[RRN]]-1)*100</f>
        <v>-100</v>
      </c>
    </row>
    <row r="2934" spans="15:15">
      <c r="O2934" s="2">
        <f>(Table13[[#This Row],[RRN]]-1)*100</f>
        <v>-100</v>
      </c>
    </row>
    <row r="2935" spans="15:15">
      <c r="O2935" s="2">
        <f>(Table13[[#This Row],[RRN]]-1)*100</f>
        <v>-100</v>
      </c>
    </row>
    <row r="2936" spans="15:15">
      <c r="O2936" s="2">
        <f>(Table13[[#This Row],[RRN]]-1)*100</f>
        <v>-100</v>
      </c>
    </row>
    <row r="2937" spans="15:15">
      <c r="O2937" s="2">
        <f>(Table13[[#This Row],[RRN]]-1)*100</f>
        <v>-100</v>
      </c>
    </row>
    <row r="2938" spans="15:15">
      <c r="O2938" s="2">
        <f>(Table13[[#This Row],[RRN]]-1)*100</f>
        <v>-100</v>
      </c>
    </row>
    <row r="2939" spans="15:15">
      <c r="O2939" s="2">
        <f>(Table13[[#This Row],[RRN]]-1)*100</f>
        <v>-100</v>
      </c>
    </row>
    <row r="2940" spans="15:15">
      <c r="O2940" s="2">
        <f>(Table13[[#This Row],[RRN]]-1)*100</f>
        <v>-100</v>
      </c>
    </row>
    <row r="2941" spans="15:15">
      <c r="O2941" s="2">
        <f>(Table13[[#This Row],[RRN]]-1)*100</f>
        <v>-100</v>
      </c>
    </row>
    <row r="2942" spans="15:15">
      <c r="O2942" s="2">
        <f>(Table13[[#This Row],[RRN]]-1)*100</f>
        <v>-100</v>
      </c>
    </row>
    <row r="2943" spans="15:15">
      <c r="O2943" s="2">
        <f>(Table13[[#This Row],[RRN]]-1)*100</f>
        <v>-100</v>
      </c>
    </row>
    <row r="2944" spans="15:15">
      <c r="O2944" s="2">
        <f>(Table13[[#This Row],[RRN]]-1)*100</f>
        <v>-100</v>
      </c>
    </row>
    <row r="2945" spans="15:15">
      <c r="O2945" s="2">
        <f>(Table13[[#This Row],[RRN]]-1)*100</f>
        <v>-100</v>
      </c>
    </row>
    <row r="2946" spans="15:15">
      <c r="O2946" s="2">
        <f>(Table13[[#This Row],[RRN]]-1)*100</f>
        <v>-100</v>
      </c>
    </row>
    <row r="2947" spans="15:15">
      <c r="O2947" s="2">
        <f>(Table13[[#This Row],[RRN]]-1)*100</f>
        <v>-100</v>
      </c>
    </row>
    <row r="2948" spans="15:15">
      <c r="O2948" s="2">
        <f>(Table13[[#This Row],[RRN]]-1)*100</f>
        <v>-100</v>
      </c>
    </row>
    <row r="2949" spans="15:15">
      <c r="O2949" s="2">
        <f>(Table13[[#This Row],[RRN]]-1)*100</f>
        <v>-100</v>
      </c>
    </row>
    <row r="2950" spans="15:15">
      <c r="O2950" s="2">
        <f>(Table13[[#This Row],[RRN]]-1)*100</f>
        <v>-100</v>
      </c>
    </row>
    <row r="2951" spans="15:15">
      <c r="O2951" s="2">
        <f>(Table13[[#This Row],[RRN]]-1)*100</f>
        <v>-100</v>
      </c>
    </row>
    <row r="2952" spans="15:15">
      <c r="O2952" s="2">
        <f>(Table13[[#This Row],[RRN]]-1)*100</f>
        <v>-100</v>
      </c>
    </row>
    <row r="2953" spans="15:15">
      <c r="O2953" s="2">
        <f>(Table13[[#This Row],[RRN]]-1)*100</f>
        <v>-100</v>
      </c>
    </row>
    <row r="2954" spans="15:15">
      <c r="O2954" s="2">
        <f>(Table13[[#This Row],[RRN]]-1)*100</f>
        <v>-100</v>
      </c>
    </row>
    <row r="2955" spans="15:15">
      <c r="O2955" s="2">
        <f>(Table13[[#This Row],[RRN]]-1)*100</f>
        <v>-100</v>
      </c>
    </row>
    <row r="2956" spans="15:15">
      <c r="O2956" s="2">
        <f>(Table13[[#This Row],[RRN]]-1)*100</f>
        <v>-100</v>
      </c>
    </row>
    <row r="2957" spans="15:15">
      <c r="O2957" s="2">
        <f>(Table13[[#This Row],[RRN]]-1)*100</f>
        <v>-100</v>
      </c>
    </row>
    <row r="2958" spans="15:15">
      <c r="O2958" s="2">
        <f>(Table13[[#This Row],[RRN]]-1)*100</f>
        <v>-100</v>
      </c>
    </row>
    <row r="2959" spans="15:15">
      <c r="O2959" s="2">
        <f>(Table13[[#This Row],[RRN]]-1)*100</f>
        <v>-100</v>
      </c>
    </row>
    <row r="2960" spans="15:15">
      <c r="O2960" s="2">
        <f>(Table13[[#This Row],[RRN]]-1)*100</f>
        <v>-100</v>
      </c>
    </row>
    <row r="2961" spans="15:15">
      <c r="O2961" s="2">
        <f>(Table13[[#This Row],[RRN]]-1)*100</f>
        <v>-100</v>
      </c>
    </row>
    <row r="2962" spans="15:15">
      <c r="O2962" s="2">
        <f>(Table13[[#This Row],[RRN]]-1)*100</f>
        <v>-100</v>
      </c>
    </row>
    <row r="2963" spans="15:15">
      <c r="O2963" s="2">
        <f>(Table13[[#This Row],[RRN]]-1)*100</f>
        <v>-100</v>
      </c>
    </row>
    <row r="2964" spans="15:15">
      <c r="O2964" s="2">
        <f>(Table13[[#This Row],[RRN]]-1)*100</f>
        <v>-100</v>
      </c>
    </row>
    <row r="2965" spans="15:15">
      <c r="O2965" s="2">
        <f>(Table13[[#This Row],[RRN]]-1)*100</f>
        <v>-100</v>
      </c>
    </row>
    <row r="2966" spans="15:15">
      <c r="O2966" s="2">
        <f>(Table13[[#This Row],[RRN]]-1)*100</f>
        <v>-100</v>
      </c>
    </row>
    <row r="2967" spans="15:15">
      <c r="O2967" s="2">
        <f>(Table13[[#This Row],[RRN]]-1)*100</f>
        <v>-100</v>
      </c>
    </row>
    <row r="2968" spans="15:15">
      <c r="O2968" s="2">
        <f>(Table13[[#This Row],[RRN]]-1)*100</f>
        <v>-100</v>
      </c>
    </row>
    <row r="2969" spans="15:15">
      <c r="O2969" s="2">
        <f>(Table13[[#This Row],[RRN]]-1)*100</f>
        <v>-100</v>
      </c>
    </row>
    <row r="2970" spans="15:15">
      <c r="O2970" s="2">
        <f>(Table13[[#This Row],[RRN]]-1)*100</f>
        <v>-100</v>
      </c>
    </row>
    <row r="2971" spans="15:15">
      <c r="O2971" s="2">
        <f>(Table13[[#This Row],[RRN]]-1)*100</f>
        <v>-100</v>
      </c>
    </row>
    <row r="2972" spans="15:15">
      <c r="O2972" s="2">
        <f>(Table13[[#This Row],[RRN]]-1)*100</f>
        <v>-100</v>
      </c>
    </row>
    <row r="2973" spans="15:15">
      <c r="O2973" s="2">
        <f>(Table13[[#This Row],[RRN]]-1)*100</f>
        <v>-100</v>
      </c>
    </row>
    <row r="2974" spans="15:15">
      <c r="O2974" s="2">
        <f>(Table13[[#This Row],[RRN]]-1)*100</f>
        <v>-100</v>
      </c>
    </row>
    <row r="2975" spans="15:15">
      <c r="O2975" s="2">
        <f>(Table13[[#This Row],[RRN]]-1)*100</f>
        <v>-100</v>
      </c>
    </row>
    <row r="2976" spans="15:15">
      <c r="O2976" s="2">
        <f>(Table13[[#This Row],[RRN]]-1)*100</f>
        <v>-100</v>
      </c>
    </row>
    <row r="2977" spans="15:15">
      <c r="O2977" s="2">
        <f>(Table13[[#This Row],[RRN]]-1)*100</f>
        <v>-100</v>
      </c>
    </row>
    <row r="2978" spans="15:15">
      <c r="O2978" s="2">
        <f>(Table13[[#This Row],[RRN]]-1)*100</f>
        <v>-100</v>
      </c>
    </row>
    <row r="2979" spans="15:15">
      <c r="O2979" s="2">
        <f>(Table13[[#This Row],[RRN]]-1)*100</f>
        <v>-100</v>
      </c>
    </row>
    <row r="2980" spans="15:15">
      <c r="O2980" s="2">
        <f>(Table13[[#This Row],[RRN]]-1)*100</f>
        <v>-100</v>
      </c>
    </row>
    <row r="2981" spans="15:15">
      <c r="O2981" s="2">
        <f>(Table13[[#This Row],[RRN]]-1)*100</f>
        <v>-100</v>
      </c>
    </row>
    <row r="2982" spans="15:15">
      <c r="O2982" s="2">
        <f>(Table13[[#This Row],[RRN]]-1)*100</f>
        <v>-100</v>
      </c>
    </row>
    <row r="2983" spans="15:15">
      <c r="O2983" s="2">
        <f>(Table13[[#This Row],[RRN]]-1)*100</f>
        <v>-100</v>
      </c>
    </row>
    <row r="2984" spans="15:15">
      <c r="O2984" s="2">
        <f>(Table13[[#This Row],[RRN]]-1)*100</f>
        <v>-100</v>
      </c>
    </row>
    <row r="2985" spans="15:15">
      <c r="O2985" s="2">
        <f>(Table13[[#This Row],[RRN]]-1)*100</f>
        <v>-100</v>
      </c>
    </row>
    <row r="2986" spans="15:15">
      <c r="O2986" s="2">
        <f>(Table13[[#This Row],[RRN]]-1)*100</f>
        <v>-100</v>
      </c>
    </row>
    <row r="2987" spans="15:15">
      <c r="O2987" s="2">
        <f>(Table13[[#This Row],[RRN]]-1)*100</f>
        <v>-100</v>
      </c>
    </row>
    <row r="2988" spans="15:15">
      <c r="O2988" s="2">
        <f>(Table13[[#This Row],[RRN]]-1)*100</f>
        <v>-100</v>
      </c>
    </row>
    <row r="2989" spans="15:15">
      <c r="O2989" s="2">
        <f>(Table13[[#This Row],[RRN]]-1)*100</f>
        <v>-100</v>
      </c>
    </row>
    <row r="2990" spans="15:15">
      <c r="O2990" s="2">
        <f>(Table13[[#This Row],[RRN]]-1)*100</f>
        <v>-100</v>
      </c>
    </row>
    <row r="2991" spans="15:15">
      <c r="O2991" s="2">
        <f>(Table13[[#This Row],[RRN]]-1)*100</f>
        <v>-100</v>
      </c>
    </row>
    <row r="2992" spans="15:15">
      <c r="O2992" s="2">
        <f>(Table13[[#This Row],[RRN]]-1)*100</f>
        <v>-100</v>
      </c>
    </row>
    <row r="2993" spans="15:15">
      <c r="O2993" s="2">
        <f>(Table13[[#This Row],[RRN]]-1)*100</f>
        <v>-100</v>
      </c>
    </row>
    <row r="2994" spans="15:15">
      <c r="O2994" s="2">
        <f>(Table13[[#This Row],[RRN]]-1)*100</f>
        <v>-100</v>
      </c>
    </row>
    <row r="2995" spans="15:15">
      <c r="O2995" s="2">
        <f>(Table13[[#This Row],[RRN]]-1)*100</f>
        <v>-100</v>
      </c>
    </row>
    <row r="2996" spans="15:15">
      <c r="O2996" s="2">
        <f>(Table13[[#This Row],[RRN]]-1)*100</f>
        <v>-100</v>
      </c>
    </row>
    <row r="2997" spans="15:15">
      <c r="O2997" s="2">
        <f>(Table13[[#This Row],[RRN]]-1)*100</f>
        <v>-100</v>
      </c>
    </row>
    <row r="2998" spans="15:15">
      <c r="O2998" s="2">
        <f>(Table13[[#This Row],[RRN]]-1)*100</f>
        <v>-100</v>
      </c>
    </row>
    <row r="2999" spans="15:15">
      <c r="O2999" s="2">
        <f>(Table13[[#This Row],[RRN]]-1)*100</f>
        <v>-100</v>
      </c>
    </row>
    <row r="3000" spans="15:15">
      <c r="O3000" s="2">
        <f>(Table13[[#This Row],[RRN]]-1)*100</f>
        <v>-100</v>
      </c>
    </row>
    <row r="3001" spans="15:15">
      <c r="O3001" s="2">
        <f>(Table13[[#This Row],[RRN]]-1)*100</f>
        <v>-100</v>
      </c>
    </row>
    <row r="3002" spans="15:15">
      <c r="O3002" s="2">
        <f>(Table13[[#This Row],[RRN]]-1)*100</f>
        <v>-100</v>
      </c>
    </row>
    <row r="3003" spans="15:15">
      <c r="O3003" s="2">
        <f>(Table13[[#This Row],[RRN]]-1)*100</f>
        <v>-100</v>
      </c>
    </row>
    <row r="3004" spans="15:15">
      <c r="O3004" s="2">
        <f>(Table13[[#This Row],[RRN]]-1)*100</f>
        <v>-100</v>
      </c>
    </row>
    <row r="3005" spans="15:15">
      <c r="O3005" s="2">
        <f>(Table13[[#This Row],[RRN]]-1)*100</f>
        <v>-100</v>
      </c>
    </row>
    <row r="3006" spans="15:15">
      <c r="O3006" s="2">
        <f>(Table13[[#This Row],[RRN]]-1)*100</f>
        <v>-100</v>
      </c>
    </row>
    <row r="3007" spans="15:15">
      <c r="O3007" s="2">
        <f>(Table13[[#This Row],[RRN]]-1)*100</f>
        <v>-100</v>
      </c>
    </row>
    <row r="3008" spans="15:15">
      <c r="O3008" s="2">
        <f>(Table13[[#This Row],[RRN]]-1)*100</f>
        <v>-100</v>
      </c>
    </row>
    <row r="3009" spans="15:15">
      <c r="O3009" s="2">
        <f>(Table13[[#This Row],[RRN]]-1)*100</f>
        <v>-100</v>
      </c>
    </row>
    <row r="3010" spans="15:15">
      <c r="O3010" s="2">
        <f>(Table13[[#This Row],[RRN]]-1)*100</f>
        <v>-100</v>
      </c>
    </row>
    <row r="3011" spans="15:15">
      <c r="O3011" s="2">
        <f>(Table13[[#This Row],[RRN]]-1)*100</f>
        <v>-100</v>
      </c>
    </row>
    <row r="3012" spans="15:15">
      <c r="O3012" s="2">
        <f>(Table13[[#This Row],[RRN]]-1)*100</f>
        <v>-100</v>
      </c>
    </row>
    <row r="3013" spans="15:15">
      <c r="O3013" s="2">
        <f>(Table13[[#This Row],[RRN]]-1)*100</f>
        <v>-100</v>
      </c>
    </row>
    <row r="3014" spans="15:15">
      <c r="O3014" s="2">
        <f>(Table13[[#This Row],[RRN]]-1)*100</f>
        <v>-100</v>
      </c>
    </row>
    <row r="3015" spans="15:15">
      <c r="O3015" s="2">
        <f>(Table13[[#This Row],[RRN]]-1)*100</f>
        <v>-100</v>
      </c>
    </row>
    <row r="3016" spans="15:15">
      <c r="O3016" s="2">
        <f>(Table13[[#This Row],[RRN]]-1)*100</f>
        <v>-100</v>
      </c>
    </row>
    <row r="3017" spans="15:15">
      <c r="O3017" s="2">
        <f>(Table13[[#This Row],[RRN]]-1)*100</f>
        <v>-100</v>
      </c>
    </row>
    <row r="3018" spans="15:15">
      <c r="O3018" s="2">
        <f>(Table13[[#This Row],[RRN]]-1)*100</f>
        <v>-100</v>
      </c>
    </row>
    <row r="3019" spans="15:15">
      <c r="O3019" s="2">
        <f>(Table13[[#This Row],[RRN]]-1)*100</f>
        <v>-100</v>
      </c>
    </row>
    <row r="3020" spans="15:15">
      <c r="O3020" s="2">
        <f>(Table13[[#This Row],[RRN]]-1)*100</f>
        <v>-100</v>
      </c>
    </row>
    <row r="3021" spans="15:15">
      <c r="O3021" s="2">
        <f>(Table13[[#This Row],[RRN]]-1)*100</f>
        <v>-100</v>
      </c>
    </row>
    <row r="3022" spans="15:15">
      <c r="O3022" s="2">
        <f>(Table13[[#This Row],[RRN]]-1)*100</f>
        <v>-100</v>
      </c>
    </row>
    <row r="3023" spans="15:15">
      <c r="O3023" s="2">
        <f>(Table13[[#This Row],[RRN]]-1)*100</f>
        <v>-100</v>
      </c>
    </row>
    <row r="3024" spans="15:15">
      <c r="O3024" s="2">
        <f>(Table13[[#This Row],[RRN]]-1)*100</f>
        <v>-100</v>
      </c>
    </row>
    <row r="3025" spans="15:15">
      <c r="O3025" s="2">
        <f>(Table13[[#This Row],[RRN]]-1)*100</f>
        <v>-100</v>
      </c>
    </row>
    <row r="3026" spans="15:15">
      <c r="O3026" s="2">
        <f>(Table13[[#This Row],[RRN]]-1)*100</f>
        <v>-100</v>
      </c>
    </row>
    <row r="3027" spans="15:15">
      <c r="O3027" s="2">
        <f>(Table13[[#This Row],[RRN]]-1)*100</f>
        <v>-100</v>
      </c>
    </row>
    <row r="3028" spans="15:15">
      <c r="O3028" s="2">
        <f>(Table13[[#This Row],[RRN]]-1)*100</f>
        <v>-100</v>
      </c>
    </row>
    <row r="3029" spans="15:15">
      <c r="O3029" s="2">
        <f>(Table13[[#This Row],[RRN]]-1)*100</f>
        <v>-100</v>
      </c>
    </row>
    <row r="3030" spans="15:15">
      <c r="O3030" s="2">
        <f>(Table13[[#This Row],[RRN]]-1)*100</f>
        <v>-100</v>
      </c>
    </row>
    <row r="3031" spans="15:15">
      <c r="O3031" s="2">
        <f>(Table13[[#This Row],[RRN]]-1)*100</f>
        <v>-100</v>
      </c>
    </row>
    <row r="3032" spans="15:15">
      <c r="O3032" s="2">
        <f>(Table13[[#This Row],[RRN]]-1)*100</f>
        <v>-100</v>
      </c>
    </row>
    <row r="3033" spans="15:15">
      <c r="O3033" s="2">
        <f>(Table13[[#This Row],[RRN]]-1)*100</f>
        <v>-100</v>
      </c>
    </row>
    <row r="3034" spans="15:15">
      <c r="O3034" s="2">
        <f>(Table13[[#This Row],[RRN]]-1)*100</f>
        <v>-100</v>
      </c>
    </row>
    <row r="3035" spans="15:15">
      <c r="O3035" s="2">
        <f>(Table13[[#This Row],[RRN]]-1)*100</f>
        <v>-100</v>
      </c>
    </row>
    <row r="3036" spans="15:15">
      <c r="O3036" s="2">
        <f>(Table13[[#This Row],[RRN]]-1)*100</f>
        <v>-100</v>
      </c>
    </row>
    <row r="3037" spans="15:15">
      <c r="O3037" s="2">
        <f>(Table13[[#This Row],[RRN]]-1)*100</f>
        <v>-100</v>
      </c>
    </row>
    <row r="3038" spans="15:15">
      <c r="O3038" s="2">
        <f>(Table13[[#This Row],[RRN]]-1)*100</f>
        <v>-100</v>
      </c>
    </row>
    <row r="3039" spans="15:15">
      <c r="O3039" s="2">
        <f>(Table13[[#This Row],[RRN]]-1)*100</f>
        <v>-100</v>
      </c>
    </row>
    <row r="3040" spans="15:15">
      <c r="O3040" s="2">
        <f>(Table13[[#This Row],[RRN]]-1)*100</f>
        <v>-100</v>
      </c>
    </row>
    <row r="3041" spans="15:15">
      <c r="O3041" s="2">
        <f>(Table13[[#This Row],[RRN]]-1)*100</f>
        <v>-100</v>
      </c>
    </row>
    <row r="3042" spans="15:15">
      <c r="O3042" s="2">
        <f>(Table13[[#This Row],[RRN]]-1)*100</f>
        <v>-100</v>
      </c>
    </row>
    <row r="3043" spans="15:15">
      <c r="O3043" s="2">
        <f>(Table13[[#This Row],[RRN]]-1)*100</f>
        <v>-100</v>
      </c>
    </row>
    <row r="3044" spans="15:15">
      <c r="O3044" s="2">
        <f>(Table13[[#This Row],[RRN]]-1)*100</f>
        <v>-100</v>
      </c>
    </row>
    <row r="3045" spans="15:15">
      <c r="O3045" s="2">
        <f>(Table13[[#This Row],[RRN]]-1)*100</f>
        <v>-100</v>
      </c>
    </row>
    <row r="3046" spans="15:15">
      <c r="O3046" s="2">
        <f>(Table13[[#This Row],[RRN]]-1)*100</f>
        <v>-100</v>
      </c>
    </row>
    <row r="3047" spans="15:15">
      <c r="O3047" s="2">
        <f>(Table13[[#This Row],[RRN]]-1)*100</f>
        <v>-100</v>
      </c>
    </row>
    <row r="3048" spans="15:15">
      <c r="O3048" s="2">
        <f>(Table13[[#This Row],[RRN]]-1)*100</f>
        <v>-100</v>
      </c>
    </row>
    <row r="3049" spans="15:15">
      <c r="O3049" s="2">
        <f>(Table13[[#This Row],[RRN]]-1)*100</f>
        <v>-100</v>
      </c>
    </row>
    <row r="3050" spans="15:15">
      <c r="O3050" s="2">
        <f>(Table13[[#This Row],[RRN]]-1)*100</f>
        <v>-100</v>
      </c>
    </row>
    <row r="3051" spans="15:15">
      <c r="O3051" s="2">
        <f>(Table13[[#This Row],[RRN]]-1)*100</f>
        <v>-100</v>
      </c>
    </row>
    <row r="3052" spans="15:15">
      <c r="O3052" s="2">
        <f>(Table13[[#This Row],[RRN]]-1)*100</f>
        <v>-100</v>
      </c>
    </row>
    <row r="3053" spans="15:15">
      <c r="O3053" s="2">
        <f>(Table13[[#This Row],[RRN]]-1)*100</f>
        <v>-100</v>
      </c>
    </row>
    <row r="3054" spans="15:15">
      <c r="O3054" s="2">
        <f>(Table13[[#This Row],[RRN]]-1)*100</f>
        <v>-100</v>
      </c>
    </row>
    <row r="3055" spans="15:15">
      <c r="O3055" s="2">
        <f>(Table13[[#This Row],[RRN]]-1)*100</f>
        <v>-100</v>
      </c>
    </row>
    <row r="3056" spans="15:15">
      <c r="O3056" s="2">
        <f>(Table13[[#This Row],[RRN]]-1)*100</f>
        <v>-100</v>
      </c>
    </row>
    <row r="3057" spans="15:15">
      <c r="O3057" s="2">
        <f>(Table13[[#This Row],[RRN]]-1)*100</f>
        <v>-100</v>
      </c>
    </row>
    <row r="3058" spans="15:15">
      <c r="O3058" s="2">
        <f>(Table13[[#This Row],[RRN]]-1)*100</f>
        <v>-100</v>
      </c>
    </row>
    <row r="3059" spans="15:15">
      <c r="O3059" s="2">
        <f>(Table13[[#This Row],[RRN]]-1)*100</f>
        <v>-100</v>
      </c>
    </row>
    <row r="3060" spans="15:15">
      <c r="O3060" s="2">
        <f>(Table13[[#This Row],[RRN]]-1)*100</f>
        <v>-100</v>
      </c>
    </row>
    <row r="3061" spans="15:15">
      <c r="O3061" s="2">
        <f>(Table13[[#This Row],[RRN]]-1)*100</f>
        <v>-100</v>
      </c>
    </row>
    <row r="3062" spans="15:15">
      <c r="O3062" s="2">
        <f>(Table13[[#This Row],[RRN]]-1)*100</f>
        <v>-100</v>
      </c>
    </row>
    <row r="3063" spans="15:15">
      <c r="O3063" s="2">
        <f>(Table13[[#This Row],[RRN]]-1)*100</f>
        <v>-100</v>
      </c>
    </row>
    <row r="3064" spans="15:15">
      <c r="O3064" s="2">
        <f>(Table13[[#This Row],[RRN]]-1)*100</f>
        <v>-100</v>
      </c>
    </row>
    <row r="3065" spans="15:15">
      <c r="O3065" s="2">
        <f>(Table13[[#This Row],[RRN]]-1)*100</f>
        <v>-100</v>
      </c>
    </row>
    <row r="3066" spans="15:15">
      <c r="O3066" s="2">
        <f>(Table13[[#This Row],[RRN]]-1)*100</f>
        <v>-100</v>
      </c>
    </row>
    <row r="3067" spans="15:15">
      <c r="O3067" s="2">
        <f>(Table13[[#This Row],[RRN]]-1)*100</f>
        <v>-100</v>
      </c>
    </row>
    <row r="3068" spans="15:15">
      <c r="O3068" s="2">
        <f>(Table13[[#This Row],[RRN]]-1)*100</f>
        <v>-100</v>
      </c>
    </row>
    <row r="3069" spans="15:15">
      <c r="O3069" s="2">
        <f>(Table13[[#This Row],[RRN]]-1)*100</f>
        <v>-100</v>
      </c>
    </row>
    <row r="3070" spans="15:15">
      <c r="O3070" s="2">
        <f>(Table13[[#This Row],[RRN]]-1)*100</f>
        <v>-100</v>
      </c>
    </row>
    <row r="3071" spans="15:15">
      <c r="O3071" s="2">
        <f>(Table13[[#This Row],[RRN]]-1)*100</f>
        <v>-100</v>
      </c>
    </row>
    <row r="3072" spans="15:15">
      <c r="O3072" s="2">
        <f>(Table13[[#This Row],[RRN]]-1)*100</f>
        <v>-100</v>
      </c>
    </row>
    <row r="3073" spans="15:15">
      <c r="O3073" s="2">
        <f>(Table13[[#This Row],[RRN]]-1)*100</f>
        <v>-100</v>
      </c>
    </row>
    <row r="3074" spans="15:15">
      <c r="O3074" s="2">
        <f>(Table13[[#This Row],[RRN]]-1)*100</f>
        <v>-100</v>
      </c>
    </row>
    <row r="3075" spans="15:15">
      <c r="O3075" s="2">
        <f>(Table13[[#This Row],[RRN]]-1)*100</f>
        <v>-100</v>
      </c>
    </row>
    <row r="3076" spans="15:15">
      <c r="O3076" s="2">
        <f>(Table13[[#This Row],[RRN]]-1)*100</f>
        <v>-100</v>
      </c>
    </row>
    <row r="3077" spans="15:15">
      <c r="O3077" s="2">
        <f>(Table13[[#This Row],[RRN]]-1)*100</f>
        <v>-100</v>
      </c>
    </row>
    <row r="3078" spans="15:15">
      <c r="O3078" s="2">
        <f>(Table13[[#This Row],[RRN]]-1)*100</f>
        <v>-100</v>
      </c>
    </row>
    <row r="3079" spans="15:15">
      <c r="O3079" s="2">
        <f>(Table13[[#This Row],[RRN]]-1)*100</f>
        <v>-100</v>
      </c>
    </row>
    <row r="3080" spans="15:15">
      <c r="O3080" s="2">
        <f>(Table13[[#This Row],[RRN]]-1)*100</f>
        <v>-100</v>
      </c>
    </row>
    <row r="3081" spans="15:15">
      <c r="O3081" s="2">
        <f>(Table13[[#This Row],[RRN]]-1)*100</f>
        <v>-100</v>
      </c>
    </row>
    <row r="3082" spans="15:15">
      <c r="O3082" s="2">
        <f>(Table13[[#This Row],[RRN]]-1)*100</f>
        <v>-100</v>
      </c>
    </row>
    <row r="3083" spans="15:15">
      <c r="O3083" s="2">
        <f>(Table13[[#This Row],[RRN]]-1)*100</f>
        <v>-100</v>
      </c>
    </row>
    <row r="3084" spans="15:15">
      <c r="O3084" s="2">
        <f>(Table13[[#This Row],[RRN]]-1)*100</f>
        <v>-100</v>
      </c>
    </row>
    <row r="3085" spans="15:15">
      <c r="O3085" s="2">
        <f>(Table13[[#This Row],[RRN]]-1)*100</f>
        <v>-100</v>
      </c>
    </row>
    <row r="3086" spans="15:15">
      <c r="O3086" s="2">
        <f>(Table13[[#This Row],[RRN]]-1)*100</f>
        <v>-100</v>
      </c>
    </row>
    <row r="3087" spans="15:15">
      <c r="O3087" s="2">
        <f>(Table13[[#This Row],[RRN]]-1)*100</f>
        <v>-100</v>
      </c>
    </row>
    <row r="3088" spans="15:15">
      <c r="O3088" s="2">
        <f>(Table13[[#This Row],[RRN]]-1)*100</f>
        <v>-100</v>
      </c>
    </row>
    <row r="3089" spans="15:15">
      <c r="O3089" s="2">
        <f>(Table13[[#This Row],[RRN]]-1)*100</f>
        <v>-100</v>
      </c>
    </row>
    <row r="3090" spans="15:15">
      <c r="O3090" s="2">
        <f>(Table13[[#This Row],[RRN]]-1)*100</f>
        <v>-100</v>
      </c>
    </row>
    <row r="3091" spans="15:15">
      <c r="O3091" s="2">
        <f>(Table13[[#This Row],[RRN]]-1)*100</f>
        <v>-100</v>
      </c>
    </row>
    <row r="3092" spans="15:15">
      <c r="O3092" s="2">
        <f>(Table13[[#This Row],[RRN]]-1)*100</f>
        <v>-100</v>
      </c>
    </row>
    <row r="3093" spans="15:15">
      <c r="O3093" s="2">
        <f>(Table13[[#This Row],[RRN]]-1)*100</f>
        <v>-100</v>
      </c>
    </row>
    <row r="3094" spans="15:15">
      <c r="O3094" s="2">
        <f>(Table13[[#This Row],[RRN]]-1)*100</f>
        <v>-100</v>
      </c>
    </row>
    <row r="3095" spans="15:15">
      <c r="O3095" s="2">
        <f>(Table13[[#This Row],[RRN]]-1)*100</f>
        <v>-100</v>
      </c>
    </row>
    <row r="3096" spans="15:15">
      <c r="O3096" s="2">
        <f>(Table13[[#This Row],[RRN]]-1)*100</f>
        <v>-100</v>
      </c>
    </row>
    <row r="3097" spans="15:15">
      <c r="O3097" s="2">
        <f>(Table13[[#This Row],[RRN]]-1)*100</f>
        <v>-100</v>
      </c>
    </row>
    <row r="3098" spans="15:15">
      <c r="O3098" s="2">
        <f>(Table13[[#This Row],[RRN]]-1)*100</f>
        <v>-100</v>
      </c>
    </row>
    <row r="3099" spans="15:15">
      <c r="O3099" s="2">
        <f>(Table13[[#This Row],[RRN]]-1)*100</f>
        <v>-100</v>
      </c>
    </row>
    <row r="3100" spans="15:15">
      <c r="O3100" s="2">
        <f>(Table13[[#This Row],[RRN]]-1)*100</f>
        <v>-100</v>
      </c>
    </row>
    <row r="3101" spans="15:15">
      <c r="O3101" s="2">
        <f>(Table13[[#This Row],[RRN]]-1)*100</f>
        <v>-100</v>
      </c>
    </row>
    <row r="3102" spans="15:15">
      <c r="O3102" s="2">
        <f>(Table13[[#This Row],[RRN]]-1)*100</f>
        <v>-100</v>
      </c>
    </row>
    <row r="3103" spans="15:15">
      <c r="O3103" s="2">
        <f>(Table13[[#This Row],[RRN]]-1)*100</f>
        <v>-100</v>
      </c>
    </row>
    <row r="3104" spans="15:15">
      <c r="O3104" s="2">
        <f>(Table13[[#This Row],[RRN]]-1)*100</f>
        <v>-100</v>
      </c>
    </row>
    <row r="3105" spans="15:15">
      <c r="O3105" s="2">
        <f>(Table13[[#This Row],[RRN]]-1)*100</f>
        <v>-100</v>
      </c>
    </row>
    <row r="3106" spans="15:15">
      <c r="O3106" s="2">
        <f>(Table13[[#This Row],[RRN]]-1)*100</f>
        <v>-100</v>
      </c>
    </row>
    <row r="3107" spans="15:15">
      <c r="O3107" s="2">
        <f>(Table13[[#This Row],[RRN]]-1)*100</f>
        <v>-100</v>
      </c>
    </row>
    <row r="3108" spans="15:15">
      <c r="O3108" s="2">
        <f>(Table13[[#This Row],[RRN]]-1)*100</f>
        <v>-100</v>
      </c>
    </row>
    <row r="3109" spans="15:15">
      <c r="O3109" s="2">
        <f>(Table13[[#This Row],[RRN]]-1)*100</f>
        <v>-100</v>
      </c>
    </row>
    <row r="3110" spans="15:15">
      <c r="O3110" s="2">
        <f>(Table13[[#This Row],[RRN]]-1)*100</f>
        <v>-100</v>
      </c>
    </row>
    <row r="3111" spans="15:15">
      <c r="O3111" s="2">
        <f>(Table13[[#This Row],[RRN]]-1)*100</f>
        <v>-100</v>
      </c>
    </row>
    <row r="3112" spans="15:15">
      <c r="O3112" s="2">
        <f>(Table13[[#This Row],[RRN]]-1)*100</f>
        <v>-100</v>
      </c>
    </row>
    <row r="3113" spans="15:15">
      <c r="O3113" s="2">
        <f>(Table13[[#This Row],[RRN]]-1)*100</f>
        <v>-100</v>
      </c>
    </row>
    <row r="3114" spans="15:15">
      <c r="O3114" s="2">
        <f>(Table13[[#This Row],[RRN]]-1)*100</f>
        <v>-100</v>
      </c>
    </row>
    <row r="3115" spans="15:15">
      <c r="O3115" s="2">
        <f>(Table13[[#This Row],[RRN]]-1)*100</f>
        <v>-100</v>
      </c>
    </row>
    <row r="3116" spans="15:15">
      <c r="O3116" s="2">
        <f>(Table13[[#This Row],[RRN]]-1)*100</f>
        <v>-100</v>
      </c>
    </row>
    <row r="3117" spans="15:15">
      <c r="O3117" s="2">
        <f>(Table13[[#This Row],[RRN]]-1)*100</f>
        <v>-100</v>
      </c>
    </row>
    <row r="3118" spans="15:15">
      <c r="O3118" s="2">
        <f>(Table13[[#This Row],[RRN]]-1)*100</f>
        <v>-100</v>
      </c>
    </row>
    <row r="3119" spans="15:15">
      <c r="O3119" s="2">
        <f>(Table13[[#This Row],[RRN]]-1)*100</f>
        <v>-100</v>
      </c>
    </row>
    <row r="3120" spans="15:15">
      <c r="O3120" s="2">
        <f>(Table13[[#This Row],[RRN]]-1)*100</f>
        <v>-100</v>
      </c>
    </row>
    <row r="3121" spans="15:15">
      <c r="O3121" s="2">
        <f>(Table13[[#This Row],[RRN]]-1)*100</f>
        <v>-100</v>
      </c>
    </row>
    <row r="3122" spans="15:15">
      <c r="O3122" s="2">
        <f>(Table13[[#This Row],[RRN]]-1)*100</f>
        <v>-100</v>
      </c>
    </row>
    <row r="3123" spans="15:15">
      <c r="O3123" s="2">
        <f>(Table13[[#This Row],[RRN]]-1)*100</f>
        <v>-100</v>
      </c>
    </row>
    <row r="3124" spans="15:15">
      <c r="O3124" s="2">
        <f>(Table13[[#This Row],[RRN]]-1)*100</f>
        <v>-100</v>
      </c>
    </row>
    <row r="3125" spans="15:15">
      <c r="O3125" s="2">
        <f>(Table13[[#This Row],[RRN]]-1)*100</f>
        <v>-100</v>
      </c>
    </row>
    <row r="3126" spans="15:15">
      <c r="O3126" s="2">
        <f>(Table13[[#This Row],[RRN]]-1)*100</f>
        <v>-100</v>
      </c>
    </row>
    <row r="3127" spans="15:15">
      <c r="O3127" s="2">
        <f>(Table13[[#This Row],[RRN]]-1)*100</f>
        <v>-100</v>
      </c>
    </row>
    <row r="3128" spans="15:15">
      <c r="O3128" s="2">
        <f>(Table13[[#This Row],[RRN]]-1)*100</f>
        <v>-100</v>
      </c>
    </row>
    <row r="3129" spans="15:15">
      <c r="O3129" s="2">
        <f>(Table13[[#This Row],[RRN]]-1)*100</f>
        <v>-100</v>
      </c>
    </row>
    <row r="3130" spans="15:15">
      <c r="O3130" s="2">
        <f>(Table13[[#This Row],[RRN]]-1)*100</f>
        <v>-100</v>
      </c>
    </row>
    <row r="3131" spans="15:15">
      <c r="O3131" s="2">
        <f>(Table13[[#This Row],[RRN]]-1)*100</f>
        <v>-100</v>
      </c>
    </row>
    <row r="3132" spans="15:15">
      <c r="O3132" s="2">
        <f>(Table13[[#This Row],[RRN]]-1)*100</f>
        <v>-100</v>
      </c>
    </row>
    <row r="3133" spans="15:15">
      <c r="O3133" s="2">
        <f>(Table13[[#This Row],[RRN]]-1)*100</f>
        <v>-100</v>
      </c>
    </row>
    <row r="3134" spans="15:15">
      <c r="O3134" s="2">
        <f>(Table13[[#This Row],[RRN]]-1)*100</f>
        <v>-100</v>
      </c>
    </row>
    <row r="3135" spans="15:15">
      <c r="O3135" s="2">
        <f>(Table13[[#This Row],[RRN]]-1)*100</f>
        <v>-100</v>
      </c>
    </row>
    <row r="3136" spans="15:15">
      <c r="O3136" s="2">
        <f>(Table13[[#This Row],[RRN]]-1)*100</f>
        <v>-100</v>
      </c>
    </row>
    <row r="3137" spans="15:15">
      <c r="O3137" s="2">
        <f>(Table13[[#This Row],[RRN]]-1)*100</f>
        <v>-100</v>
      </c>
    </row>
    <row r="3138" spans="15:15">
      <c r="O3138" s="2">
        <f>(Table13[[#This Row],[RRN]]-1)*100</f>
        <v>-100</v>
      </c>
    </row>
    <row r="3139" spans="15:15">
      <c r="O3139" s="2">
        <f>(Table13[[#This Row],[RRN]]-1)*100</f>
        <v>-100</v>
      </c>
    </row>
    <row r="3140" spans="15:15">
      <c r="O3140" s="2">
        <f>(Table13[[#This Row],[RRN]]-1)*100</f>
        <v>-100</v>
      </c>
    </row>
    <row r="3141" spans="15:15">
      <c r="O3141" s="2">
        <f>(Table13[[#This Row],[RRN]]-1)*100</f>
        <v>-100</v>
      </c>
    </row>
    <row r="3142" spans="15:15">
      <c r="O3142" s="2">
        <f>(Table13[[#This Row],[RRN]]-1)*100</f>
        <v>-100</v>
      </c>
    </row>
    <row r="3143" spans="15:15">
      <c r="O3143" s="2">
        <f>(Table13[[#This Row],[RRN]]-1)*100</f>
        <v>-100</v>
      </c>
    </row>
    <row r="3144" spans="15:15">
      <c r="O3144" s="2">
        <f>(Table13[[#This Row],[RRN]]-1)*100</f>
        <v>-100</v>
      </c>
    </row>
    <row r="3145" spans="15:15">
      <c r="O3145" s="2">
        <f>(Table13[[#This Row],[RRN]]-1)*100</f>
        <v>-100</v>
      </c>
    </row>
    <row r="3146" spans="15:15">
      <c r="O3146" s="2">
        <f>(Table13[[#This Row],[RRN]]-1)*100</f>
        <v>-100</v>
      </c>
    </row>
    <row r="3147" spans="15:15">
      <c r="O3147" s="2">
        <f>(Table13[[#This Row],[RRN]]-1)*100</f>
        <v>-100</v>
      </c>
    </row>
    <row r="3148" spans="15:15">
      <c r="O3148" s="2">
        <f>(Table13[[#This Row],[RRN]]-1)*100</f>
        <v>-100</v>
      </c>
    </row>
    <row r="3149" spans="15:15">
      <c r="O3149" s="2">
        <f>(Table13[[#This Row],[RRN]]-1)*100</f>
        <v>-100</v>
      </c>
    </row>
    <row r="3150" spans="15:15">
      <c r="O3150" s="2">
        <f>(Table13[[#This Row],[RRN]]-1)*100</f>
        <v>-100</v>
      </c>
    </row>
    <row r="3151" spans="15:15">
      <c r="O3151" s="2">
        <f>(Table13[[#This Row],[RRN]]-1)*100</f>
        <v>-100</v>
      </c>
    </row>
    <row r="3152" spans="15:15">
      <c r="O3152" s="2">
        <f>(Table13[[#This Row],[RRN]]-1)*100</f>
        <v>-100</v>
      </c>
    </row>
    <row r="3153" spans="15:15">
      <c r="O3153" s="2">
        <f>(Table13[[#This Row],[RRN]]-1)*100</f>
        <v>-100</v>
      </c>
    </row>
    <row r="3154" spans="15:15">
      <c r="O3154" s="2">
        <f>(Table13[[#This Row],[RRN]]-1)*100</f>
        <v>-100</v>
      </c>
    </row>
    <row r="3155" spans="15:15">
      <c r="O3155" s="2">
        <f>(Table13[[#This Row],[RRN]]-1)*100</f>
        <v>-100</v>
      </c>
    </row>
    <row r="3156" spans="15:15">
      <c r="O3156" s="2">
        <f>(Table13[[#This Row],[RRN]]-1)*100</f>
        <v>-100</v>
      </c>
    </row>
    <row r="3157" spans="15:15">
      <c r="O3157" s="2">
        <f>(Table13[[#This Row],[RRN]]-1)*100</f>
        <v>-100</v>
      </c>
    </row>
    <row r="3158" spans="15:15">
      <c r="O3158" s="2">
        <f>(Table13[[#This Row],[RRN]]-1)*100</f>
        <v>-100</v>
      </c>
    </row>
    <row r="3159" spans="15:15">
      <c r="O3159" s="2">
        <f>(Table13[[#This Row],[RRN]]-1)*100</f>
        <v>-100</v>
      </c>
    </row>
    <row r="3160" spans="15:15">
      <c r="O3160" s="2">
        <f>(Table13[[#This Row],[RRN]]-1)*100</f>
        <v>-100</v>
      </c>
    </row>
    <row r="3161" spans="15:15">
      <c r="O3161" s="2">
        <f>(Table13[[#This Row],[RRN]]-1)*100</f>
        <v>-100</v>
      </c>
    </row>
    <row r="3162" spans="15:15">
      <c r="O3162" s="2">
        <f>(Table13[[#This Row],[RRN]]-1)*100</f>
        <v>-100</v>
      </c>
    </row>
    <row r="3163" spans="15:15">
      <c r="O3163" s="2">
        <f>(Table13[[#This Row],[RRN]]-1)*100</f>
        <v>-100</v>
      </c>
    </row>
    <row r="3164" spans="15:15">
      <c r="O3164" s="2">
        <f>(Table13[[#This Row],[RRN]]-1)*100</f>
        <v>-100</v>
      </c>
    </row>
    <row r="3165" spans="15:15">
      <c r="O3165" s="2">
        <f>(Table13[[#This Row],[RRN]]-1)*100</f>
        <v>-100</v>
      </c>
    </row>
    <row r="3166" spans="15:15">
      <c r="O3166" s="2">
        <f>(Table13[[#This Row],[RRN]]-1)*100</f>
        <v>-100</v>
      </c>
    </row>
    <row r="3167" spans="15:15">
      <c r="O3167" s="2">
        <f>(Table13[[#This Row],[RRN]]-1)*100</f>
        <v>-100</v>
      </c>
    </row>
    <row r="3168" spans="15:15">
      <c r="O3168" s="2">
        <f>(Table13[[#This Row],[RRN]]-1)*100</f>
        <v>-100</v>
      </c>
    </row>
    <row r="3169" spans="15:15">
      <c r="O3169" s="2">
        <f>(Table13[[#This Row],[RRN]]-1)*100</f>
        <v>-100</v>
      </c>
    </row>
    <row r="3170" spans="15:15">
      <c r="O3170" s="2">
        <f>(Table13[[#This Row],[RRN]]-1)*100</f>
        <v>-100</v>
      </c>
    </row>
    <row r="3171" spans="15:15">
      <c r="O3171" s="2">
        <f>(Table13[[#This Row],[RRN]]-1)*100</f>
        <v>-100</v>
      </c>
    </row>
    <row r="3172" spans="15:15">
      <c r="O3172" s="2">
        <f>(Table13[[#This Row],[RRN]]-1)*100</f>
        <v>-100</v>
      </c>
    </row>
    <row r="3173" spans="15:15">
      <c r="O3173" s="2">
        <f>(Table13[[#This Row],[RRN]]-1)*100</f>
        <v>-100</v>
      </c>
    </row>
    <row r="3174" spans="15:15">
      <c r="O3174" s="2">
        <f>(Table13[[#This Row],[RRN]]-1)*100</f>
        <v>-100</v>
      </c>
    </row>
    <row r="3175" spans="15:15">
      <c r="O3175" s="2">
        <f>(Table13[[#This Row],[RRN]]-1)*100</f>
        <v>-100</v>
      </c>
    </row>
    <row r="3176" spans="15:15">
      <c r="O3176" s="2">
        <f>(Table13[[#This Row],[RRN]]-1)*100</f>
        <v>-100</v>
      </c>
    </row>
    <row r="3177" spans="15:15">
      <c r="O3177" s="2">
        <f>(Table13[[#This Row],[RRN]]-1)*100</f>
        <v>-100</v>
      </c>
    </row>
    <row r="3178" spans="15:15">
      <c r="O3178" s="2">
        <f>(Table13[[#This Row],[RRN]]-1)*100</f>
        <v>-100</v>
      </c>
    </row>
    <row r="3179" spans="15:15">
      <c r="O3179" s="2">
        <f>(Table13[[#This Row],[RRN]]-1)*100</f>
        <v>-100</v>
      </c>
    </row>
    <row r="3180" spans="15:15">
      <c r="O3180" s="2">
        <f>(Table13[[#This Row],[RRN]]-1)*100</f>
        <v>-100</v>
      </c>
    </row>
    <row r="3181" spans="15:15">
      <c r="O3181" s="2">
        <f>(Table13[[#This Row],[RRN]]-1)*100</f>
        <v>-100</v>
      </c>
    </row>
    <row r="3182" spans="15:15">
      <c r="O3182" s="2">
        <f>(Table13[[#This Row],[RRN]]-1)*100</f>
        <v>-100</v>
      </c>
    </row>
    <row r="3183" spans="15:15">
      <c r="O3183" s="2">
        <f>(Table13[[#This Row],[RRN]]-1)*100</f>
        <v>-100</v>
      </c>
    </row>
    <row r="3184" spans="15:15">
      <c r="O3184" s="2">
        <f>(Table13[[#This Row],[RRN]]-1)*100</f>
        <v>-100</v>
      </c>
    </row>
    <row r="3185" spans="15:15">
      <c r="O3185" s="2">
        <f>(Table13[[#This Row],[RRN]]-1)*100</f>
        <v>-100</v>
      </c>
    </row>
    <row r="3186" spans="15:15">
      <c r="O3186" s="2">
        <f>(Table13[[#This Row],[RRN]]-1)*100</f>
        <v>-100</v>
      </c>
    </row>
    <row r="3187" spans="15:15">
      <c r="O3187" s="2">
        <f>(Table13[[#This Row],[RRN]]-1)*100</f>
        <v>-100</v>
      </c>
    </row>
    <row r="3188" spans="15:15">
      <c r="O3188" s="2">
        <f>(Table13[[#This Row],[RRN]]-1)*100</f>
        <v>-100</v>
      </c>
    </row>
    <row r="3189" spans="15:15">
      <c r="O3189" s="2">
        <f>(Table13[[#This Row],[RRN]]-1)*100</f>
        <v>-100</v>
      </c>
    </row>
    <row r="3190" spans="15:15">
      <c r="O3190" s="2">
        <f>(Table13[[#This Row],[RRN]]-1)*100</f>
        <v>-100</v>
      </c>
    </row>
    <row r="3191" spans="15:15">
      <c r="O3191" s="2">
        <f>(Table13[[#This Row],[RRN]]-1)*100</f>
        <v>-100</v>
      </c>
    </row>
    <row r="3192" spans="15:15">
      <c r="O3192" s="2">
        <f>(Table13[[#This Row],[RRN]]-1)*100</f>
        <v>-100</v>
      </c>
    </row>
    <row r="3193" spans="15:15">
      <c r="O3193" s="2">
        <f>(Table13[[#This Row],[RRN]]-1)*100</f>
        <v>-100</v>
      </c>
    </row>
    <row r="3194" spans="15:15">
      <c r="O3194" s="2">
        <f>(Table13[[#This Row],[RRN]]-1)*100</f>
        <v>-100</v>
      </c>
    </row>
    <row r="3195" spans="15:15">
      <c r="O3195" s="2">
        <f>(Table13[[#This Row],[RRN]]-1)*100</f>
        <v>-100</v>
      </c>
    </row>
    <row r="3196" spans="15:15">
      <c r="O3196" s="2">
        <f>(Table13[[#This Row],[RRN]]-1)*100</f>
        <v>-100</v>
      </c>
    </row>
    <row r="3197" spans="15:15">
      <c r="O3197" s="2">
        <f>(Table13[[#This Row],[RRN]]-1)*100</f>
        <v>-100</v>
      </c>
    </row>
    <row r="3198" spans="15:15">
      <c r="O3198" s="2">
        <f>(Table13[[#This Row],[RRN]]-1)*100</f>
        <v>-100</v>
      </c>
    </row>
    <row r="3199" spans="15:15">
      <c r="O3199" s="2">
        <f>(Table13[[#This Row],[RRN]]-1)*100</f>
        <v>-100</v>
      </c>
    </row>
    <row r="3200" spans="15:15">
      <c r="O3200" s="2">
        <f>(Table13[[#This Row],[RRN]]-1)*100</f>
        <v>-100</v>
      </c>
    </row>
    <row r="3201" spans="15:15">
      <c r="O3201" s="2">
        <f>(Table13[[#This Row],[RRN]]-1)*100</f>
        <v>-100</v>
      </c>
    </row>
    <row r="3202" spans="15:15">
      <c r="O3202" s="2">
        <f>(Table13[[#This Row],[RRN]]-1)*100</f>
        <v>-100</v>
      </c>
    </row>
    <row r="3203" spans="15:15">
      <c r="O3203" s="2">
        <f>(Table13[[#This Row],[RRN]]-1)*100</f>
        <v>-100</v>
      </c>
    </row>
    <row r="3204" spans="15:15">
      <c r="O3204" s="2">
        <f>(Table13[[#This Row],[RRN]]-1)*100</f>
        <v>-100</v>
      </c>
    </row>
    <row r="3205" spans="15:15">
      <c r="O3205" s="2">
        <f>(Table13[[#This Row],[RRN]]-1)*100</f>
        <v>-100</v>
      </c>
    </row>
    <row r="3206" spans="15:15">
      <c r="O3206" s="2">
        <f>(Table13[[#This Row],[RRN]]-1)*100</f>
        <v>-100</v>
      </c>
    </row>
    <row r="3207" spans="15:15">
      <c r="O3207" s="2">
        <f>(Table13[[#This Row],[RRN]]-1)*100</f>
        <v>-100</v>
      </c>
    </row>
    <row r="3208" spans="15:15">
      <c r="O3208" s="2">
        <f>(Table13[[#This Row],[RRN]]-1)*100</f>
        <v>-100</v>
      </c>
    </row>
    <row r="3209" spans="15:15">
      <c r="O3209" s="2">
        <f>(Table13[[#This Row],[RRN]]-1)*100</f>
        <v>-100</v>
      </c>
    </row>
    <row r="3210" spans="15:15">
      <c r="O3210" s="2">
        <f>(Table13[[#This Row],[RRN]]-1)*100</f>
        <v>-100</v>
      </c>
    </row>
    <row r="3211" spans="15:15">
      <c r="O3211" s="2">
        <f>(Table13[[#This Row],[RRN]]-1)*100</f>
        <v>-100</v>
      </c>
    </row>
    <row r="3212" spans="15:15">
      <c r="O3212" s="2">
        <f>(Table13[[#This Row],[RRN]]-1)*100</f>
        <v>-100</v>
      </c>
    </row>
    <row r="3213" spans="15:15">
      <c r="O3213" s="2">
        <f>(Table13[[#This Row],[RRN]]-1)*100</f>
        <v>-100</v>
      </c>
    </row>
    <row r="3214" spans="15:15">
      <c r="O3214" s="2">
        <f>(Table13[[#This Row],[RRN]]-1)*100</f>
        <v>-100</v>
      </c>
    </row>
    <row r="3215" spans="15:15">
      <c r="O3215" s="2">
        <f>(Table13[[#This Row],[RRN]]-1)*100</f>
        <v>-100</v>
      </c>
    </row>
    <row r="3216" spans="15:15">
      <c r="O3216" s="2">
        <f>(Table13[[#This Row],[RRN]]-1)*100</f>
        <v>-100</v>
      </c>
    </row>
    <row r="3217" spans="15:15">
      <c r="O3217" s="2">
        <f>(Table13[[#This Row],[RRN]]-1)*100</f>
        <v>-100</v>
      </c>
    </row>
    <row r="3218" spans="15:15">
      <c r="O3218" s="2">
        <f>(Table13[[#This Row],[RRN]]-1)*100</f>
        <v>-100</v>
      </c>
    </row>
    <row r="3219" spans="15:15">
      <c r="O3219" s="2">
        <f>(Table13[[#This Row],[RRN]]-1)*100</f>
        <v>-100</v>
      </c>
    </row>
    <row r="3220" spans="15:15">
      <c r="O3220" s="2">
        <f>(Table13[[#This Row],[RRN]]-1)*100</f>
        <v>-100</v>
      </c>
    </row>
    <row r="3221" spans="15:15">
      <c r="O3221" s="2">
        <f>(Table13[[#This Row],[RRN]]-1)*100</f>
        <v>-100</v>
      </c>
    </row>
    <row r="3222" spans="15:15">
      <c r="O3222" s="2">
        <f>(Table13[[#This Row],[RRN]]-1)*100</f>
        <v>-100</v>
      </c>
    </row>
    <row r="3223" spans="15:15">
      <c r="O3223" s="2">
        <f>(Table13[[#This Row],[RRN]]-1)*100</f>
        <v>-100</v>
      </c>
    </row>
    <row r="3224" spans="15:15">
      <c r="O3224" s="2">
        <f>(Table13[[#This Row],[RRN]]-1)*100</f>
        <v>-100</v>
      </c>
    </row>
    <row r="3225" spans="15:15">
      <c r="O3225" s="2">
        <f>(Table13[[#This Row],[RRN]]-1)*100</f>
        <v>-100</v>
      </c>
    </row>
    <row r="3226" spans="15:15">
      <c r="O3226" s="2">
        <f>(Table13[[#This Row],[RRN]]-1)*100</f>
        <v>-100</v>
      </c>
    </row>
    <row r="3227" spans="15:15">
      <c r="O3227" s="2">
        <f>(Table13[[#This Row],[RRN]]-1)*100</f>
        <v>-100</v>
      </c>
    </row>
    <row r="3228" spans="15:15">
      <c r="O3228" s="2">
        <f>(Table13[[#This Row],[RRN]]-1)*100</f>
        <v>-100</v>
      </c>
    </row>
    <row r="3229" spans="15:15">
      <c r="O3229" s="2">
        <f>(Table13[[#This Row],[RRN]]-1)*100</f>
        <v>-100</v>
      </c>
    </row>
    <row r="3230" spans="15:15">
      <c r="O3230" s="2">
        <f>(Table13[[#This Row],[RRN]]-1)*100</f>
        <v>-100</v>
      </c>
    </row>
    <row r="3231" spans="15:15">
      <c r="O3231" s="2">
        <f>(Table13[[#This Row],[RRN]]-1)*100</f>
        <v>-100</v>
      </c>
    </row>
    <row r="3232" spans="15:15">
      <c r="O3232" s="2">
        <f>(Table13[[#This Row],[RRN]]-1)*100</f>
        <v>-100</v>
      </c>
    </row>
    <row r="3233" spans="15:15">
      <c r="O3233" s="2">
        <f>(Table13[[#This Row],[RRN]]-1)*100</f>
        <v>-100</v>
      </c>
    </row>
    <row r="3234" spans="15:15">
      <c r="O3234" s="2">
        <f>(Table13[[#This Row],[RRN]]-1)*100</f>
        <v>-100</v>
      </c>
    </row>
    <row r="3235" spans="15:15">
      <c r="O3235" s="2">
        <f>(Table13[[#This Row],[RRN]]-1)*100</f>
        <v>-100</v>
      </c>
    </row>
    <row r="3236" spans="15:15">
      <c r="O3236" s="2">
        <f>(Table13[[#This Row],[RRN]]-1)*100</f>
        <v>-100</v>
      </c>
    </row>
    <row r="3237" spans="15:15">
      <c r="O3237" s="2">
        <f>(Table13[[#This Row],[RRN]]-1)*100</f>
        <v>-100</v>
      </c>
    </row>
    <row r="3238" spans="15:15">
      <c r="O3238" s="2">
        <f>(Table13[[#This Row],[RRN]]-1)*100</f>
        <v>-100</v>
      </c>
    </row>
    <row r="3239" spans="15:15">
      <c r="O3239" s="2">
        <f>(Table13[[#This Row],[RRN]]-1)*100</f>
        <v>-100</v>
      </c>
    </row>
    <row r="3240" spans="15:15">
      <c r="O3240" s="2">
        <f>(Table13[[#This Row],[RRN]]-1)*100</f>
        <v>-100</v>
      </c>
    </row>
    <row r="3241" spans="15:15">
      <c r="O3241" s="2">
        <f>(Table13[[#This Row],[RRN]]-1)*100</f>
        <v>-100</v>
      </c>
    </row>
    <row r="3242" spans="15:15">
      <c r="O3242" s="2">
        <f>(Table13[[#This Row],[RRN]]-1)*100</f>
        <v>-100</v>
      </c>
    </row>
    <row r="3243" spans="15:15">
      <c r="O3243" s="2">
        <f>(Table13[[#This Row],[RRN]]-1)*100</f>
        <v>-100</v>
      </c>
    </row>
    <row r="3244" spans="15:15">
      <c r="O3244" s="2">
        <f>(Table13[[#This Row],[RRN]]-1)*100</f>
        <v>-100</v>
      </c>
    </row>
    <row r="3245" spans="15:15">
      <c r="O3245" s="2">
        <f>(Table13[[#This Row],[RRN]]-1)*100</f>
        <v>-100</v>
      </c>
    </row>
    <row r="3246" spans="15:15">
      <c r="O3246" s="2">
        <f>(Table13[[#This Row],[RRN]]-1)*100</f>
        <v>-100</v>
      </c>
    </row>
    <row r="3247" spans="15:15">
      <c r="O3247" s="2">
        <f>(Table13[[#This Row],[RRN]]-1)*100</f>
        <v>-100</v>
      </c>
    </row>
    <row r="3248" spans="15:15">
      <c r="O3248" s="2">
        <f>(Table13[[#This Row],[RRN]]-1)*100</f>
        <v>-100</v>
      </c>
    </row>
    <row r="3249" spans="15:15">
      <c r="O3249" s="2">
        <f>(Table13[[#This Row],[RRN]]-1)*100</f>
        <v>-100</v>
      </c>
    </row>
    <row r="3250" spans="15:15">
      <c r="O3250" s="2">
        <f>(Table13[[#This Row],[RRN]]-1)*100</f>
        <v>-100</v>
      </c>
    </row>
    <row r="3251" spans="15:15">
      <c r="O3251" s="2">
        <f>(Table13[[#This Row],[RRN]]-1)*100</f>
        <v>-100</v>
      </c>
    </row>
    <row r="3252" spans="15:15">
      <c r="O3252" s="2">
        <f>(Table13[[#This Row],[RRN]]-1)*100</f>
        <v>-100</v>
      </c>
    </row>
    <row r="3253" spans="15:15">
      <c r="O3253" s="2">
        <f>(Table13[[#This Row],[RRN]]-1)*100</f>
        <v>-100</v>
      </c>
    </row>
    <row r="3254" spans="15:15">
      <c r="O3254" s="2">
        <f>(Table13[[#This Row],[RRN]]-1)*100</f>
        <v>-100</v>
      </c>
    </row>
    <row r="3255" spans="15:15">
      <c r="O3255" s="2">
        <f>(Table13[[#This Row],[RRN]]-1)*100</f>
        <v>-100</v>
      </c>
    </row>
    <row r="3256" spans="15:15">
      <c r="O3256" s="2">
        <f>(Table13[[#This Row],[RRN]]-1)*100</f>
        <v>-100</v>
      </c>
    </row>
    <row r="3257" spans="15:15">
      <c r="O3257" s="2">
        <f>(Table13[[#This Row],[RRN]]-1)*100</f>
        <v>-100</v>
      </c>
    </row>
    <row r="3258" spans="15:15">
      <c r="O3258" s="2">
        <f>(Table13[[#This Row],[RRN]]-1)*100</f>
        <v>-100</v>
      </c>
    </row>
    <row r="3259" spans="15:15">
      <c r="O3259" s="2">
        <f>(Table13[[#This Row],[RRN]]-1)*100</f>
        <v>-100</v>
      </c>
    </row>
    <row r="3260" spans="15:15">
      <c r="O3260" s="2">
        <f>(Table13[[#This Row],[RRN]]-1)*100</f>
        <v>-100</v>
      </c>
    </row>
    <row r="3261" spans="15:15">
      <c r="O3261" s="2">
        <f>(Table13[[#This Row],[RRN]]-1)*100</f>
        <v>-100</v>
      </c>
    </row>
    <row r="3262" spans="15:15">
      <c r="O3262" s="2">
        <f>(Table13[[#This Row],[RRN]]-1)*100</f>
        <v>-100</v>
      </c>
    </row>
    <row r="3263" spans="15:15">
      <c r="O3263" s="2">
        <f>(Table13[[#This Row],[RRN]]-1)*100</f>
        <v>-100</v>
      </c>
    </row>
    <row r="3264" spans="15:15">
      <c r="O3264" s="2">
        <f>(Table13[[#This Row],[RRN]]-1)*100</f>
        <v>-100</v>
      </c>
    </row>
    <row r="3265" spans="15:15">
      <c r="O3265" s="2">
        <f>(Table13[[#This Row],[RRN]]-1)*100</f>
        <v>-100</v>
      </c>
    </row>
    <row r="3266" spans="15:15">
      <c r="O3266" s="2">
        <f>(Table13[[#This Row],[RRN]]-1)*100</f>
        <v>-100</v>
      </c>
    </row>
    <row r="3267" spans="15:15">
      <c r="O3267" s="2">
        <f>(Table13[[#This Row],[RRN]]-1)*100</f>
        <v>-100</v>
      </c>
    </row>
    <row r="3268" spans="15:15">
      <c r="O3268" s="2">
        <f>(Table13[[#This Row],[RRN]]-1)*100</f>
        <v>-100</v>
      </c>
    </row>
    <row r="3269" spans="15:15">
      <c r="O3269" s="2">
        <f>(Table13[[#This Row],[RRN]]-1)*100</f>
        <v>-100</v>
      </c>
    </row>
    <row r="3270" spans="15:15">
      <c r="O3270" s="2">
        <f>(Table13[[#This Row],[RRN]]-1)*100</f>
        <v>-100</v>
      </c>
    </row>
    <row r="3271" spans="15:15">
      <c r="O3271" s="2">
        <f>(Table13[[#This Row],[RRN]]-1)*100</f>
        <v>-100</v>
      </c>
    </row>
    <row r="3272" spans="15:15">
      <c r="O3272" s="2">
        <f>(Table13[[#This Row],[RRN]]-1)*100</f>
        <v>-100</v>
      </c>
    </row>
    <row r="3273" spans="15:15">
      <c r="O3273" s="2">
        <f>(Table13[[#This Row],[RRN]]-1)*100</f>
        <v>-100</v>
      </c>
    </row>
    <row r="3274" spans="15:15">
      <c r="O3274" s="2">
        <f>(Table13[[#This Row],[RRN]]-1)*100</f>
        <v>-100</v>
      </c>
    </row>
    <row r="3275" spans="15:15">
      <c r="O3275" s="2">
        <f>(Table13[[#This Row],[RRN]]-1)*100</f>
        <v>-100</v>
      </c>
    </row>
    <row r="3276" spans="15:15">
      <c r="O3276" s="2">
        <f>(Table13[[#This Row],[RRN]]-1)*100</f>
        <v>-100</v>
      </c>
    </row>
    <row r="3277" spans="15:15">
      <c r="O3277" s="2">
        <f>(Table13[[#This Row],[RRN]]-1)*100</f>
        <v>-100</v>
      </c>
    </row>
    <row r="3278" spans="15:15">
      <c r="O3278" s="2">
        <f>(Table13[[#This Row],[RRN]]-1)*100</f>
        <v>-100</v>
      </c>
    </row>
    <row r="3279" spans="15:15">
      <c r="O3279" s="2">
        <f>(Table13[[#This Row],[RRN]]-1)*100</f>
        <v>-100</v>
      </c>
    </row>
    <row r="3280" spans="15:15">
      <c r="O3280" s="2">
        <f>(Table13[[#This Row],[RRN]]-1)*100</f>
        <v>-100</v>
      </c>
    </row>
    <row r="3281" spans="15:15">
      <c r="O3281" s="2">
        <f>(Table13[[#This Row],[RRN]]-1)*100</f>
        <v>-100</v>
      </c>
    </row>
    <row r="3282" spans="15:15">
      <c r="O3282" s="2">
        <f>(Table13[[#This Row],[RRN]]-1)*100</f>
        <v>-100</v>
      </c>
    </row>
    <row r="3283" spans="15:15">
      <c r="O3283" s="2">
        <f>(Table13[[#This Row],[RRN]]-1)*100</f>
        <v>-100</v>
      </c>
    </row>
    <row r="3284" spans="15:15">
      <c r="O3284" s="2">
        <f>(Table13[[#This Row],[RRN]]-1)*100</f>
        <v>-100</v>
      </c>
    </row>
    <row r="3285" spans="15:15">
      <c r="O3285" s="2">
        <f>(Table13[[#This Row],[RRN]]-1)*100</f>
        <v>-100</v>
      </c>
    </row>
    <row r="3286" spans="15:15">
      <c r="O3286" s="2">
        <f>(Table13[[#This Row],[RRN]]-1)*100</f>
        <v>-100</v>
      </c>
    </row>
    <row r="3287" spans="15:15">
      <c r="O3287" s="2">
        <f>(Table13[[#This Row],[RRN]]-1)*100</f>
        <v>-100</v>
      </c>
    </row>
    <row r="3288" spans="15:15">
      <c r="O3288" s="2">
        <f>(Table13[[#This Row],[RRN]]-1)*100</f>
        <v>-100</v>
      </c>
    </row>
    <row r="3289" spans="15:15">
      <c r="O3289" s="2">
        <f>(Table13[[#This Row],[RRN]]-1)*100</f>
        <v>-100</v>
      </c>
    </row>
    <row r="3290" spans="15:15">
      <c r="O3290" s="2">
        <f>(Table13[[#This Row],[RRN]]-1)*100</f>
        <v>-100</v>
      </c>
    </row>
    <row r="3291" spans="15:15">
      <c r="O3291" s="2">
        <f>(Table13[[#This Row],[RRN]]-1)*100</f>
        <v>-100</v>
      </c>
    </row>
    <row r="3292" spans="15:15">
      <c r="O3292" s="2">
        <f>(Table13[[#This Row],[RRN]]-1)*100</f>
        <v>-100</v>
      </c>
    </row>
    <row r="3293" spans="15:15">
      <c r="O3293" s="2">
        <f>(Table13[[#This Row],[RRN]]-1)*100</f>
        <v>-100</v>
      </c>
    </row>
    <row r="3294" spans="15:15">
      <c r="O3294" s="2">
        <f>(Table13[[#This Row],[RRN]]-1)*100</f>
        <v>-100</v>
      </c>
    </row>
    <row r="3295" spans="15:15">
      <c r="O3295" s="2">
        <f>(Table13[[#This Row],[RRN]]-1)*100</f>
        <v>-100</v>
      </c>
    </row>
    <row r="3296" spans="15:15">
      <c r="O3296" s="2">
        <f>(Table13[[#This Row],[RRN]]-1)*100</f>
        <v>-100</v>
      </c>
    </row>
    <row r="3297" spans="15:15">
      <c r="O3297" s="2">
        <f>(Table13[[#This Row],[RRN]]-1)*100</f>
        <v>-100</v>
      </c>
    </row>
    <row r="3298" spans="15:15">
      <c r="O3298" s="2">
        <f>(Table13[[#This Row],[RRN]]-1)*100</f>
        <v>-100</v>
      </c>
    </row>
    <row r="3299" spans="15:15">
      <c r="O3299" s="2">
        <f>(Table13[[#This Row],[RRN]]-1)*100</f>
        <v>-100</v>
      </c>
    </row>
    <row r="3300" spans="15:15">
      <c r="O3300" s="2">
        <f>(Table13[[#This Row],[RRN]]-1)*100</f>
        <v>-100</v>
      </c>
    </row>
    <row r="3301" spans="15:15">
      <c r="O3301" s="2">
        <f>(Table13[[#This Row],[RRN]]-1)*100</f>
        <v>-100</v>
      </c>
    </row>
    <row r="3302" spans="15:15">
      <c r="O3302" s="2">
        <f>(Table13[[#This Row],[RRN]]-1)*100</f>
        <v>-100</v>
      </c>
    </row>
    <row r="3303" spans="15:15">
      <c r="O3303" s="2">
        <f>(Table13[[#This Row],[RRN]]-1)*100</f>
        <v>-100</v>
      </c>
    </row>
    <row r="3304" spans="15:15">
      <c r="O3304" s="2">
        <f>(Table13[[#This Row],[RRN]]-1)*100</f>
        <v>-100</v>
      </c>
    </row>
    <row r="3305" spans="15:15">
      <c r="O3305" s="2">
        <f>(Table13[[#This Row],[RRN]]-1)*100</f>
        <v>-100</v>
      </c>
    </row>
    <row r="3306" spans="15:15">
      <c r="O3306" s="2">
        <f>(Table13[[#This Row],[RRN]]-1)*100</f>
        <v>-100</v>
      </c>
    </row>
    <row r="3307" spans="15:15">
      <c r="O3307" s="2">
        <f>(Table13[[#This Row],[RRN]]-1)*100</f>
        <v>-100</v>
      </c>
    </row>
    <row r="3308" spans="15:15">
      <c r="O3308" s="2">
        <f>(Table13[[#This Row],[RRN]]-1)*100</f>
        <v>-100</v>
      </c>
    </row>
    <row r="3309" spans="15:15">
      <c r="O3309" s="2">
        <f>(Table13[[#This Row],[RRN]]-1)*100</f>
        <v>-100</v>
      </c>
    </row>
    <row r="3310" spans="15:15">
      <c r="O3310" s="2">
        <f>(Table13[[#This Row],[RRN]]-1)*100</f>
        <v>-100</v>
      </c>
    </row>
    <row r="3311" spans="15:15">
      <c r="O3311" s="2">
        <f>(Table13[[#This Row],[RRN]]-1)*100</f>
        <v>-100</v>
      </c>
    </row>
    <row r="3312" spans="15:15">
      <c r="O3312" s="2">
        <f>(Table13[[#This Row],[RRN]]-1)*100</f>
        <v>-100</v>
      </c>
    </row>
    <row r="3313" spans="15:15">
      <c r="O3313" s="2">
        <f>(Table13[[#This Row],[RRN]]-1)*100</f>
        <v>-100</v>
      </c>
    </row>
    <row r="3314" spans="15:15">
      <c r="O3314" s="2">
        <f>(Table13[[#This Row],[RRN]]-1)*100</f>
        <v>-100</v>
      </c>
    </row>
    <row r="3315" spans="15:15">
      <c r="O3315" s="2">
        <f>(Table13[[#This Row],[RRN]]-1)*100</f>
        <v>-100</v>
      </c>
    </row>
    <row r="3316" spans="15:15">
      <c r="O3316" s="2">
        <f>(Table13[[#This Row],[RRN]]-1)*100</f>
        <v>-100</v>
      </c>
    </row>
    <row r="3317" spans="15:15">
      <c r="O3317" s="2">
        <f>(Table13[[#This Row],[RRN]]-1)*100</f>
        <v>-100</v>
      </c>
    </row>
    <row r="3318" spans="15:15">
      <c r="O3318" s="2">
        <f>(Table13[[#This Row],[RRN]]-1)*100</f>
        <v>-100</v>
      </c>
    </row>
    <row r="3319" spans="15:15">
      <c r="O3319" s="2">
        <f>(Table13[[#This Row],[RRN]]-1)*100</f>
        <v>-100</v>
      </c>
    </row>
    <row r="3320" spans="15:15">
      <c r="O3320" s="2">
        <f>(Table13[[#This Row],[RRN]]-1)*100</f>
        <v>-100</v>
      </c>
    </row>
    <row r="3321" spans="15:15">
      <c r="O3321" s="2">
        <f>(Table13[[#This Row],[RRN]]-1)*100</f>
        <v>-100</v>
      </c>
    </row>
    <row r="3322" spans="15:15">
      <c r="O3322" s="2">
        <f>(Table13[[#This Row],[RRN]]-1)*100</f>
        <v>-100</v>
      </c>
    </row>
    <row r="3323" spans="15:15">
      <c r="O3323" s="2">
        <f>(Table13[[#This Row],[RRN]]-1)*100</f>
        <v>-100</v>
      </c>
    </row>
    <row r="3324" spans="15:15">
      <c r="O3324" s="2">
        <f>(Table13[[#This Row],[RRN]]-1)*100</f>
        <v>-100</v>
      </c>
    </row>
    <row r="3325" spans="15:15">
      <c r="O3325" s="2">
        <f>(Table13[[#This Row],[RRN]]-1)*100</f>
        <v>-100</v>
      </c>
    </row>
    <row r="3326" spans="15:15">
      <c r="O3326" s="2">
        <f>(Table13[[#This Row],[RRN]]-1)*100</f>
        <v>-100</v>
      </c>
    </row>
    <row r="3327" spans="15:15">
      <c r="O3327" s="2">
        <f>(Table13[[#This Row],[RRN]]-1)*100</f>
        <v>-100</v>
      </c>
    </row>
    <row r="3328" spans="15:15">
      <c r="O3328" s="2">
        <f>(Table13[[#This Row],[RRN]]-1)*100</f>
        <v>-100</v>
      </c>
    </row>
    <row r="3329" spans="15:15">
      <c r="O3329" s="2">
        <f>(Table13[[#This Row],[RRN]]-1)*100</f>
        <v>-100</v>
      </c>
    </row>
    <row r="3330" spans="15:15">
      <c r="O3330" s="2">
        <f>(Table13[[#This Row],[RRN]]-1)*100</f>
        <v>-100</v>
      </c>
    </row>
    <row r="3331" spans="15:15">
      <c r="O3331" s="2">
        <f>(Table13[[#This Row],[RRN]]-1)*100</f>
        <v>-100</v>
      </c>
    </row>
    <row r="3332" spans="15:15">
      <c r="O3332" s="2">
        <f>(Table13[[#This Row],[RRN]]-1)*100</f>
        <v>-100</v>
      </c>
    </row>
    <row r="3333" spans="15:15">
      <c r="O3333" s="2">
        <f>(Table13[[#This Row],[RRN]]-1)*100</f>
        <v>-100</v>
      </c>
    </row>
    <row r="3334" spans="15:15">
      <c r="O3334" s="2">
        <f>(Table13[[#This Row],[RRN]]-1)*100</f>
        <v>-100</v>
      </c>
    </row>
    <row r="3335" spans="15:15">
      <c r="O3335" s="2">
        <f>(Table13[[#This Row],[RRN]]-1)*100</f>
        <v>-100</v>
      </c>
    </row>
    <row r="3336" spans="15:15">
      <c r="O3336" s="2">
        <f>(Table13[[#This Row],[RRN]]-1)*100</f>
        <v>-100</v>
      </c>
    </row>
    <row r="3337" spans="15:15">
      <c r="O3337" s="2">
        <f>(Table13[[#This Row],[RRN]]-1)*100</f>
        <v>-100</v>
      </c>
    </row>
    <row r="3338" spans="15:15">
      <c r="O3338" s="2">
        <f>(Table13[[#This Row],[RRN]]-1)*100</f>
        <v>-100</v>
      </c>
    </row>
    <row r="3339" spans="15:15">
      <c r="O3339" s="2">
        <f>(Table13[[#This Row],[RRN]]-1)*100</f>
        <v>-100</v>
      </c>
    </row>
    <row r="3340" spans="15:15">
      <c r="O3340" s="2">
        <f>(Table13[[#This Row],[RRN]]-1)*100</f>
        <v>-100</v>
      </c>
    </row>
    <row r="3341" spans="15:15">
      <c r="O3341" s="2">
        <f>(Table13[[#This Row],[RRN]]-1)*100</f>
        <v>-100</v>
      </c>
    </row>
    <row r="3342" spans="15:15">
      <c r="O3342" s="2">
        <f>(Table13[[#This Row],[RRN]]-1)*100</f>
        <v>-100</v>
      </c>
    </row>
    <row r="3343" spans="15:15">
      <c r="O3343" s="2">
        <f>(Table13[[#This Row],[RRN]]-1)*100</f>
        <v>-100</v>
      </c>
    </row>
    <row r="3344" spans="15:15">
      <c r="O3344" s="2">
        <f>(Table13[[#This Row],[RRN]]-1)*100</f>
        <v>-100</v>
      </c>
    </row>
    <row r="3345" spans="15:15">
      <c r="O3345" s="2">
        <f>(Table13[[#This Row],[RRN]]-1)*100</f>
        <v>-100</v>
      </c>
    </row>
    <row r="3346" spans="15:15">
      <c r="O3346" s="2">
        <f>(Table13[[#This Row],[RRN]]-1)*100</f>
        <v>-100</v>
      </c>
    </row>
    <row r="3347" spans="15:15">
      <c r="O3347" s="2">
        <f>(Table13[[#This Row],[RRN]]-1)*100</f>
        <v>-100</v>
      </c>
    </row>
    <row r="3348" spans="15:15">
      <c r="O3348" s="2">
        <f>(Table13[[#This Row],[RRN]]-1)*100</f>
        <v>-100</v>
      </c>
    </row>
    <row r="3349" spans="15:15">
      <c r="O3349" s="2">
        <f>(Table13[[#This Row],[RRN]]-1)*100</f>
        <v>-100</v>
      </c>
    </row>
    <row r="3350" spans="15:15">
      <c r="O3350" s="2">
        <f>(Table13[[#This Row],[RRN]]-1)*100</f>
        <v>-100</v>
      </c>
    </row>
    <row r="3351" spans="15:15">
      <c r="O3351" s="2">
        <f>(Table13[[#This Row],[RRN]]-1)*100</f>
        <v>-100</v>
      </c>
    </row>
    <row r="3352" spans="15:15">
      <c r="O3352" s="2">
        <f>(Table13[[#This Row],[RRN]]-1)*100</f>
        <v>-100</v>
      </c>
    </row>
    <row r="3353" spans="15:15">
      <c r="O3353" s="2">
        <f>(Table13[[#This Row],[RRN]]-1)*100</f>
        <v>-100</v>
      </c>
    </row>
    <row r="3354" spans="15:15">
      <c r="O3354" s="2">
        <f>(Table13[[#This Row],[RRN]]-1)*100</f>
        <v>-100</v>
      </c>
    </row>
    <row r="3355" spans="15:15">
      <c r="O3355" s="2">
        <f>(Table13[[#This Row],[RRN]]-1)*100</f>
        <v>-100</v>
      </c>
    </row>
    <row r="3356" spans="15:15">
      <c r="O3356" s="2">
        <f>(Table13[[#This Row],[RRN]]-1)*100</f>
        <v>-100</v>
      </c>
    </row>
    <row r="3357" spans="15:15">
      <c r="O3357" s="2">
        <f>(Table13[[#This Row],[RRN]]-1)*100</f>
        <v>-100</v>
      </c>
    </row>
    <row r="3358" spans="15:15">
      <c r="O3358" s="2">
        <f>(Table13[[#This Row],[RRN]]-1)*100</f>
        <v>-100</v>
      </c>
    </row>
    <row r="3359" spans="15:15">
      <c r="O3359" s="2">
        <f>(Table13[[#This Row],[RRN]]-1)*100</f>
        <v>-100</v>
      </c>
    </row>
    <row r="3360" spans="15:15">
      <c r="O3360" s="2">
        <f>(Table13[[#This Row],[RRN]]-1)*100</f>
        <v>-100</v>
      </c>
    </row>
    <row r="3361" spans="15:15">
      <c r="O3361" s="2">
        <f>(Table13[[#This Row],[RRN]]-1)*100</f>
        <v>-100</v>
      </c>
    </row>
    <row r="3362" spans="15:15">
      <c r="O3362" s="2">
        <f>(Table13[[#This Row],[RRN]]-1)*100</f>
        <v>-100</v>
      </c>
    </row>
    <row r="3363" spans="15:15">
      <c r="O3363" s="2">
        <f>(Table13[[#This Row],[RRN]]-1)*100</f>
        <v>-100</v>
      </c>
    </row>
    <row r="3364" spans="15:15">
      <c r="O3364" s="2">
        <f>(Table13[[#This Row],[RRN]]-1)*100</f>
        <v>-100</v>
      </c>
    </row>
    <row r="3365" spans="15:15">
      <c r="O3365" s="2">
        <f>(Table13[[#This Row],[RRN]]-1)*100</f>
        <v>-100</v>
      </c>
    </row>
    <row r="3366" spans="15:15">
      <c r="O3366" s="2">
        <f>(Table13[[#This Row],[RRN]]-1)*100</f>
        <v>-100</v>
      </c>
    </row>
    <row r="3367" spans="15:15">
      <c r="O3367" s="2">
        <f>(Table13[[#This Row],[RRN]]-1)*100</f>
        <v>-100</v>
      </c>
    </row>
    <row r="3368" spans="15:15">
      <c r="O3368" s="2">
        <f>(Table13[[#This Row],[RRN]]-1)*100</f>
        <v>-100</v>
      </c>
    </row>
    <row r="3369" spans="15:15">
      <c r="O3369" s="2">
        <f>(Table13[[#This Row],[RRN]]-1)*100</f>
        <v>-100</v>
      </c>
    </row>
    <row r="3370" spans="15:15">
      <c r="O3370" s="2">
        <f>(Table13[[#This Row],[RRN]]-1)*100</f>
        <v>-100</v>
      </c>
    </row>
    <row r="3371" spans="15:15">
      <c r="O3371" s="2">
        <f>(Table13[[#This Row],[RRN]]-1)*100</f>
        <v>-100</v>
      </c>
    </row>
    <row r="3372" spans="15:15">
      <c r="O3372" s="2">
        <f>(Table13[[#This Row],[RRN]]-1)*100</f>
        <v>-100</v>
      </c>
    </row>
    <row r="3373" spans="15:15">
      <c r="O3373" s="2">
        <f>(Table13[[#This Row],[RRN]]-1)*100</f>
        <v>-100</v>
      </c>
    </row>
    <row r="3374" spans="15:15">
      <c r="O3374" s="2">
        <f>(Table13[[#This Row],[RRN]]-1)*100</f>
        <v>-100</v>
      </c>
    </row>
    <row r="3375" spans="15:15">
      <c r="O3375" s="2">
        <f>(Table13[[#This Row],[RRN]]-1)*100</f>
        <v>-100</v>
      </c>
    </row>
    <row r="3376" spans="15:15">
      <c r="O3376" s="2">
        <f>(Table13[[#This Row],[RRN]]-1)*100</f>
        <v>-100</v>
      </c>
    </row>
    <row r="3377" spans="15:15">
      <c r="O3377" s="2">
        <f>(Table13[[#This Row],[RRN]]-1)*100</f>
        <v>-100</v>
      </c>
    </row>
    <row r="3378" spans="15:15">
      <c r="O3378" s="2">
        <f>(Table13[[#This Row],[RRN]]-1)*100</f>
        <v>-100</v>
      </c>
    </row>
    <row r="3379" spans="15:15">
      <c r="O3379" s="2">
        <f>(Table13[[#This Row],[RRN]]-1)*100</f>
        <v>-100</v>
      </c>
    </row>
    <row r="3380" spans="15:15">
      <c r="O3380" s="2">
        <f>(Table13[[#This Row],[RRN]]-1)*100</f>
        <v>-100</v>
      </c>
    </row>
    <row r="3381" spans="15:15">
      <c r="O3381" s="2">
        <f>(Table13[[#This Row],[RRN]]-1)*100</f>
        <v>-100</v>
      </c>
    </row>
    <row r="3382" spans="15:15">
      <c r="O3382" s="2">
        <f>(Table13[[#This Row],[RRN]]-1)*100</f>
        <v>-100</v>
      </c>
    </row>
    <row r="3383" spans="15:15">
      <c r="O3383" s="2">
        <f>(Table13[[#This Row],[RRN]]-1)*100</f>
        <v>-100</v>
      </c>
    </row>
    <row r="3384" spans="15:15">
      <c r="O3384" s="2">
        <f>(Table13[[#This Row],[RRN]]-1)*100</f>
        <v>-100</v>
      </c>
    </row>
    <row r="3385" spans="15:15">
      <c r="O3385" s="2">
        <f>(Table13[[#This Row],[RRN]]-1)*100</f>
        <v>-100</v>
      </c>
    </row>
    <row r="3386" spans="15:15">
      <c r="O3386" s="2">
        <f>(Table13[[#This Row],[RRN]]-1)*100</f>
        <v>-100</v>
      </c>
    </row>
    <row r="3387" spans="15:15">
      <c r="O3387" s="2">
        <f>(Table13[[#This Row],[RRN]]-1)*100</f>
        <v>-100</v>
      </c>
    </row>
    <row r="3388" spans="15:15">
      <c r="O3388" s="2">
        <f>(Table13[[#This Row],[RRN]]-1)*100</f>
        <v>-100</v>
      </c>
    </row>
    <row r="3389" spans="15:15">
      <c r="O3389" s="2">
        <f>(Table13[[#This Row],[RRN]]-1)*100</f>
        <v>-100</v>
      </c>
    </row>
    <row r="3390" spans="15:15">
      <c r="O3390" s="2">
        <f>(Table13[[#This Row],[RRN]]-1)*100</f>
        <v>-100</v>
      </c>
    </row>
    <row r="3391" spans="15:15">
      <c r="O3391" s="2">
        <f>(Table13[[#This Row],[RRN]]-1)*100</f>
        <v>-100</v>
      </c>
    </row>
    <row r="3392" spans="15:15">
      <c r="O3392" s="2">
        <f>(Table13[[#This Row],[RRN]]-1)*100</f>
        <v>-100</v>
      </c>
    </row>
    <row r="3393" spans="15:15">
      <c r="O3393" s="2">
        <f>(Table13[[#This Row],[RRN]]-1)*100</f>
        <v>-100</v>
      </c>
    </row>
    <row r="3394" spans="15:15">
      <c r="O3394" s="2">
        <f>(Table13[[#This Row],[RRN]]-1)*100</f>
        <v>-100</v>
      </c>
    </row>
    <row r="3395" spans="15:15">
      <c r="O3395" s="2">
        <f>(Table13[[#This Row],[RRN]]-1)*100</f>
        <v>-100</v>
      </c>
    </row>
    <row r="3396" spans="15:15">
      <c r="O3396" s="2">
        <f>(Table13[[#This Row],[RRN]]-1)*100</f>
        <v>-100</v>
      </c>
    </row>
    <row r="3397" spans="15:15">
      <c r="O3397" s="2">
        <f>(Table13[[#This Row],[RRN]]-1)*100</f>
        <v>-100</v>
      </c>
    </row>
    <row r="3398" spans="15:15">
      <c r="O3398" s="2">
        <f>(Table13[[#This Row],[RRN]]-1)*100</f>
        <v>-100</v>
      </c>
    </row>
    <row r="3399" spans="15:15">
      <c r="O3399" s="2">
        <f>(Table13[[#This Row],[RRN]]-1)*100</f>
        <v>-100</v>
      </c>
    </row>
    <row r="3400" spans="15:15">
      <c r="O3400" s="2">
        <f>(Table13[[#This Row],[RRN]]-1)*100</f>
        <v>-100</v>
      </c>
    </row>
    <row r="3401" spans="15:15">
      <c r="O3401" s="2">
        <f>(Table13[[#This Row],[RRN]]-1)*100</f>
        <v>-100</v>
      </c>
    </row>
    <row r="3402" spans="15:15">
      <c r="O3402" s="2">
        <f>(Table13[[#This Row],[RRN]]-1)*100</f>
        <v>-100</v>
      </c>
    </row>
    <row r="3403" spans="15:15">
      <c r="O3403" s="2">
        <f>(Table13[[#This Row],[RRN]]-1)*100</f>
        <v>-100</v>
      </c>
    </row>
    <row r="3404" spans="15:15">
      <c r="O3404" s="2">
        <f>(Table13[[#This Row],[RRN]]-1)*100</f>
        <v>-100</v>
      </c>
    </row>
    <row r="3405" spans="15:15">
      <c r="O3405" s="2">
        <f>(Table13[[#This Row],[RRN]]-1)*100</f>
        <v>-100</v>
      </c>
    </row>
    <row r="3406" spans="15:15">
      <c r="O3406" s="2">
        <f>(Table13[[#This Row],[RRN]]-1)*100</f>
        <v>-100</v>
      </c>
    </row>
    <row r="3407" spans="15:15">
      <c r="O3407" s="2">
        <f>(Table13[[#This Row],[RRN]]-1)*100</f>
        <v>-100</v>
      </c>
    </row>
    <row r="3408" spans="15:15">
      <c r="O3408" s="2">
        <f>(Table13[[#This Row],[RRN]]-1)*100</f>
        <v>-100</v>
      </c>
    </row>
    <row r="3409" spans="15:15">
      <c r="O3409" s="2">
        <f>(Table13[[#This Row],[RRN]]-1)*100</f>
        <v>-100</v>
      </c>
    </row>
    <row r="3410" spans="15:15">
      <c r="O3410" s="2">
        <f>(Table13[[#This Row],[RRN]]-1)*100</f>
        <v>-100</v>
      </c>
    </row>
    <row r="3411" spans="15:15">
      <c r="O3411" s="2">
        <f>(Table13[[#This Row],[RRN]]-1)*100</f>
        <v>-100</v>
      </c>
    </row>
    <row r="3412" spans="15:15">
      <c r="O3412" s="2">
        <f>(Table13[[#This Row],[RRN]]-1)*100</f>
        <v>-100</v>
      </c>
    </row>
    <row r="3413" spans="15:15">
      <c r="O3413" s="2">
        <f>(Table13[[#This Row],[RRN]]-1)*100</f>
        <v>-100</v>
      </c>
    </row>
    <row r="3414" spans="15:15">
      <c r="O3414" s="2">
        <f>(Table13[[#This Row],[RRN]]-1)*100</f>
        <v>-100</v>
      </c>
    </row>
    <row r="3415" spans="15:15">
      <c r="O3415" s="2">
        <f>(Table13[[#This Row],[RRN]]-1)*100</f>
        <v>-100</v>
      </c>
    </row>
    <row r="3416" spans="15:15">
      <c r="O3416" s="2">
        <f>(Table13[[#This Row],[RRN]]-1)*100</f>
        <v>-100</v>
      </c>
    </row>
    <row r="3417" spans="15:15">
      <c r="O3417" s="2">
        <f>(Table13[[#This Row],[RRN]]-1)*100</f>
        <v>-100</v>
      </c>
    </row>
    <row r="3418" spans="15:15">
      <c r="O3418" s="2">
        <f>(Table13[[#This Row],[RRN]]-1)*100</f>
        <v>-100</v>
      </c>
    </row>
    <row r="3419" spans="15:15">
      <c r="O3419" s="2">
        <f>(Table13[[#This Row],[RRN]]-1)*100</f>
        <v>-100</v>
      </c>
    </row>
    <row r="3420" spans="15:15">
      <c r="O3420" s="2">
        <f>(Table13[[#This Row],[RRN]]-1)*100</f>
        <v>-100</v>
      </c>
    </row>
    <row r="3421" spans="15:15">
      <c r="O3421" s="2">
        <f>(Table13[[#This Row],[RRN]]-1)*100</f>
        <v>-100</v>
      </c>
    </row>
    <row r="3422" spans="15:15">
      <c r="O3422" s="2">
        <f>(Table13[[#This Row],[RRN]]-1)*100</f>
        <v>-100</v>
      </c>
    </row>
    <row r="3423" spans="15:15">
      <c r="O3423" s="2">
        <f>(Table13[[#This Row],[RRN]]-1)*100</f>
        <v>-100</v>
      </c>
    </row>
    <row r="3424" spans="15:15">
      <c r="O3424" s="2">
        <f>(Table13[[#This Row],[RRN]]-1)*100</f>
        <v>-100</v>
      </c>
    </row>
    <row r="3425" spans="15:15">
      <c r="O3425" s="2">
        <f>(Table13[[#This Row],[RRN]]-1)*100</f>
        <v>-100</v>
      </c>
    </row>
    <row r="3426" spans="15:15">
      <c r="O3426" s="2">
        <f>(Table13[[#This Row],[RRN]]-1)*100</f>
        <v>-100</v>
      </c>
    </row>
    <row r="3427" spans="15:15">
      <c r="O3427" s="2">
        <f>(Table13[[#This Row],[RRN]]-1)*100</f>
        <v>-100</v>
      </c>
    </row>
    <row r="3428" spans="15:15">
      <c r="O3428" s="2">
        <f>(Table13[[#This Row],[RRN]]-1)*100</f>
        <v>-100</v>
      </c>
    </row>
    <row r="3429" spans="15:15">
      <c r="O3429" s="2">
        <f>(Table13[[#This Row],[RRN]]-1)*100</f>
        <v>-100</v>
      </c>
    </row>
    <row r="3430" spans="15:15">
      <c r="O3430" s="2">
        <f>(Table13[[#This Row],[RRN]]-1)*100</f>
        <v>-100</v>
      </c>
    </row>
    <row r="3431" spans="15:15">
      <c r="O3431" s="2">
        <f>(Table13[[#This Row],[RRN]]-1)*100</f>
        <v>-100</v>
      </c>
    </row>
    <row r="3432" spans="15:15">
      <c r="O3432" s="2">
        <f>(Table13[[#This Row],[RRN]]-1)*100</f>
        <v>-100</v>
      </c>
    </row>
    <row r="3433" spans="15:15">
      <c r="O3433" s="2">
        <f>(Table13[[#This Row],[RRN]]-1)*100</f>
        <v>-100</v>
      </c>
    </row>
    <row r="3434" spans="15:15">
      <c r="O3434" s="2">
        <f>(Table13[[#This Row],[RRN]]-1)*100</f>
        <v>-100</v>
      </c>
    </row>
    <row r="3435" spans="15:15">
      <c r="O3435" s="2">
        <f>(Table13[[#This Row],[RRN]]-1)*100</f>
        <v>-100</v>
      </c>
    </row>
    <row r="3436" spans="15:15">
      <c r="O3436" s="2">
        <f>(Table13[[#This Row],[RRN]]-1)*100</f>
        <v>-100</v>
      </c>
    </row>
    <row r="3437" spans="15:15">
      <c r="O3437" s="2">
        <f>(Table13[[#This Row],[RRN]]-1)*100</f>
        <v>-100</v>
      </c>
    </row>
    <row r="3438" spans="15:15">
      <c r="O3438" s="2">
        <f>(Table13[[#This Row],[RRN]]-1)*100</f>
        <v>-100</v>
      </c>
    </row>
    <row r="3439" spans="15:15">
      <c r="O3439" s="2">
        <f>(Table13[[#This Row],[RRN]]-1)*100</f>
        <v>-100</v>
      </c>
    </row>
    <row r="3440" spans="15:15">
      <c r="O3440" s="2">
        <f>(Table13[[#This Row],[RRN]]-1)*100</f>
        <v>-100</v>
      </c>
    </row>
    <row r="3441" spans="15:15">
      <c r="O3441" s="2">
        <f>(Table13[[#This Row],[RRN]]-1)*100</f>
        <v>-100</v>
      </c>
    </row>
    <row r="3442" spans="15:15">
      <c r="O3442" s="2">
        <f>(Table13[[#This Row],[RRN]]-1)*100</f>
        <v>-100</v>
      </c>
    </row>
    <row r="3443" spans="15:15">
      <c r="O3443" s="2">
        <f>(Table13[[#This Row],[RRN]]-1)*100</f>
        <v>-100</v>
      </c>
    </row>
    <row r="3444" spans="15:15">
      <c r="O3444" s="2">
        <f>(Table13[[#This Row],[RRN]]-1)*100</f>
        <v>-100</v>
      </c>
    </row>
    <row r="3445" spans="15:15">
      <c r="O3445" s="2">
        <f>(Table13[[#This Row],[RRN]]-1)*100</f>
        <v>-100</v>
      </c>
    </row>
    <row r="3446" spans="15:15">
      <c r="O3446" s="2">
        <f>(Table13[[#This Row],[RRN]]-1)*100</f>
        <v>-100</v>
      </c>
    </row>
    <row r="3447" spans="15:15">
      <c r="O3447" s="2">
        <f>(Table13[[#This Row],[RRN]]-1)*100</f>
        <v>-100</v>
      </c>
    </row>
    <row r="3448" spans="15:15">
      <c r="O3448" s="2">
        <f>(Table13[[#This Row],[RRN]]-1)*100</f>
        <v>-100</v>
      </c>
    </row>
    <row r="3449" spans="15:15">
      <c r="O3449" s="2">
        <f>(Table13[[#This Row],[RRN]]-1)*100</f>
        <v>-100</v>
      </c>
    </row>
    <row r="3450" spans="15:15">
      <c r="O3450" s="2">
        <f>(Table13[[#This Row],[RRN]]-1)*100</f>
        <v>-100</v>
      </c>
    </row>
    <row r="3451" spans="15:15">
      <c r="O3451" s="2">
        <f>(Table13[[#This Row],[RRN]]-1)*100</f>
        <v>-100</v>
      </c>
    </row>
    <row r="3452" spans="15:15">
      <c r="O3452" s="2">
        <f>(Table13[[#This Row],[RRN]]-1)*100</f>
        <v>-100</v>
      </c>
    </row>
    <row r="3453" spans="15:15">
      <c r="O3453" s="2">
        <f>(Table13[[#This Row],[RRN]]-1)*100</f>
        <v>-100</v>
      </c>
    </row>
    <row r="3454" spans="15:15">
      <c r="O3454" s="2">
        <f>(Table13[[#This Row],[RRN]]-1)*100</f>
        <v>-100</v>
      </c>
    </row>
    <row r="3455" spans="15:15">
      <c r="O3455" s="2">
        <f>(Table13[[#This Row],[RRN]]-1)*100</f>
        <v>-100</v>
      </c>
    </row>
    <row r="3456" spans="15:15">
      <c r="O3456" s="2">
        <f>(Table13[[#This Row],[RRN]]-1)*100</f>
        <v>-100</v>
      </c>
    </row>
    <row r="3457" spans="15:15">
      <c r="O3457" s="2">
        <f>(Table13[[#This Row],[RRN]]-1)*100</f>
        <v>-100</v>
      </c>
    </row>
    <row r="3458" spans="15:15">
      <c r="O3458" s="2">
        <f>(Table13[[#This Row],[RRN]]-1)*100</f>
        <v>-100</v>
      </c>
    </row>
    <row r="3459" spans="15:15">
      <c r="O3459" s="2">
        <f>(Table13[[#This Row],[RRN]]-1)*100</f>
        <v>-100</v>
      </c>
    </row>
    <row r="3460" spans="15:15">
      <c r="O3460" s="2">
        <f>(Table13[[#This Row],[RRN]]-1)*100</f>
        <v>-100</v>
      </c>
    </row>
    <row r="3461" spans="15:15">
      <c r="O3461" s="2">
        <f>(Table13[[#This Row],[RRN]]-1)*100</f>
        <v>-100</v>
      </c>
    </row>
    <row r="3462" spans="15:15">
      <c r="O3462" s="2">
        <f>(Table13[[#This Row],[RRN]]-1)*100</f>
        <v>-100</v>
      </c>
    </row>
    <row r="3463" spans="15:15">
      <c r="O3463" s="2">
        <f>(Table13[[#This Row],[RRN]]-1)*100</f>
        <v>-100</v>
      </c>
    </row>
    <row r="3464" spans="15:15">
      <c r="O3464" s="2">
        <f>(Table13[[#This Row],[RRN]]-1)*100</f>
        <v>-100</v>
      </c>
    </row>
    <row r="3465" spans="15:15">
      <c r="O3465" s="2">
        <f>(Table13[[#This Row],[RRN]]-1)*100</f>
        <v>-100</v>
      </c>
    </row>
    <row r="3466" spans="15:15">
      <c r="O3466" s="2">
        <f>(Table13[[#This Row],[RRN]]-1)*100</f>
        <v>-100</v>
      </c>
    </row>
    <row r="3467" spans="15:15">
      <c r="O3467" s="2">
        <f>(Table13[[#This Row],[RRN]]-1)*100</f>
        <v>-100</v>
      </c>
    </row>
    <row r="3468" spans="15:15">
      <c r="O3468" s="2">
        <f>(Table13[[#This Row],[RRN]]-1)*100</f>
        <v>-100</v>
      </c>
    </row>
    <row r="3469" spans="15:15">
      <c r="O3469" s="2">
        <f>(Table13[[#This Row],[RRN]]-1)*100</f>
        <v>-100</v>
      </c>
    </row>
    <row r="3470" spans="15:15">
      <c r="O3470" s="2">
        <f>(Table13[[#This Row],[RRN]]-1)*100</f>
        <v>-100</v>
      </c>
    </row>
    <row r="3471" spans="15:15">
      <c r="O3471" s="2">
        <f>(Table13[[#This Row],[RRN]]-1)*100</f>
        <v>-100</v>
      </c>
    </row>
    <row r="3472" spans="15:15">
      <c r="O3472" s="2">
        <f>(Table13[[#This Row],[RRN]]-1)*100</f>
        <v>-100</v>
      </c>
    </row>
    <row r="3473" spans="15:15">
      <c r="O3473" s="2">
        <f>(Table13[[#This Row],[RRN]]-1)*100</f>
        <v>-100</v>
      </c>
    </row>
    <row r="3474" spans="15:15">
      <c r="O3474" s="2">
        <f>(Table13[[#This Row],[RRN]]-1)*100</f>
        <v>-100</v>
      </c>
    </row>
    <row r="3475" spans="15:15">
      <c r="O3475" s="2">
        <f>(Table13[[#This Row],[RRN]]-1)*100</f>
        <v>-100</v>
      </c>
    </row>
    <row r="3476" spans="15:15">
      <c r="O3476" s="2">
        <f>(Table13[[#This Row],[RRN]]-1)*100</f>
        <v>-100</v>
      </c>
    </row>
    <row r="3477" spans="15:15">
      <c r="O3477" s="2">
        <f>(Table13[[#This Row],[RRN]]-1)*100</f>
        <v>-100</v>
      </c>
    </row>
    <row r="3478" spans="15:15">
      <c r="O3478" s="2">
        <f>(Table13[[#This Row],[RRN]]-1)*100</f>
        <v>-100</v>
      </c>
    </row>
    <row r="3479" spans="15:15">
      <c r="O3479" s="2">
        <f>(Table13[[#This Row],[RRN]]-1)*100</f>
        <v>-100</v>
      </c>
    </row>
    <row r="3480" spans="15:15">
      <c r="O3480" s="2">
        <f>(Table13[[#This Row],[RRN]]-1)*100</f>
        <v>-100</v>
      </c>
    </row>
    <row r="3481" spans="15:15">
      <c r="O3481" s="2">
        <f>(Table13[[#This Row],[RRN]]-1)*100</f>
        <v>-100</v>
      </c>
    </row>
    <row r="3482" spans="15:15">
      <c r="O3482" s="2">
        <f>(Table13[[#This Row],[RRN]]-1)*100</f>
        <v>-100</v>
      </c>
    </row>
    <row r="3483" spans="15:15">
      <c r="O3483" s="2">
        <f>(Table13[[#This Row],[RRN]]-1)*100</f>
        <v>-100</v>
      </c>
    </row>
    <row r="3484" spans="15:15">
      <c r="O3484" s="2">
        <f>(Table13[[#This Row],[RRN]]-1)*100</f>
        <v>-100</v>
      </c>
    </row>
    <row r="3485" spans="15:15">
      <c r="O3485" s="2">
        <f>(Table13[[#This Row],[RRN]]-1)*100</f>
        <v>-100</v>
      </c>
    </row>
    <row r="3486" spans="15:15">
      <c r="O3486" s="2">
        <f>(Table13[[#This Row],[RRN]]-1)*100</f>
        <v>-100</v>
      </c>
    </row>
    <row r="3487" spans="15:15">
      <c r="O3487" s="2">
        <f>(Table13[[#This Row],[RRN]]-1)*100</f>
        <v>-100</v>
      </c>
    </row>
    <row r="3488" spans="15:15">
      <c r="O3488" s="2">
        <f>(Table13[[#This Row],[RRN]]-1)*100</f>
        <v>-100</v>
      </c>
    </row>
    <row r="3489" spans="15:15">
      <c r="O3489" s="2">
        <f>(Table13[[#This Row],[RRN]]-1)*100</f>
        <v>-100</v>
      </c>
    </row>
    <row r="3490" spans="15:15">
      <c r="O3490" s="2">
        <f>(Table13[[#This Row],[RRN]]-1)*100</f>
        <v>-100</v>
      </c>
    </row>
    <row r="3491" spans="15:15">
      <c r="O3491" s="2">
        <f>(Table13[[#This Row],[RRN]]-1)*100</f>
        <v>-100</v>
      </c>
    </row>
    <row r="3492" spans="15:15">
      <c r="O3492" s="2">
        <f>(Table13[[#This Row],[RRN]]-1)*100</f>
        <v>-100</v>
      </c>
    </row>
    <row r="3493" spans="15:15">
      <c r="O3493" s="2">
        <f>(Table13[[#This Row],[RRN]]-1)*100</f>
        <v>-100</v>
      </c>
    </row>
    <row r="3494" spans="15:15">
      <c r="O3494" s="2">
        <f>(Table13[[#This Row],[RRN]]-1)*100</f>
        <v>-100</v>
      </c>
    </row>
    <row r="3495" spans="15:15">
      <c r="O3495" s="2">
        <f>(Table13[[#This Row],[RRN]]-1)*100</f>
        <v>-100</v>
      </c>
    </row>
    <row r="3496" spans="15:15">
      <c r="O3496" s="2">
        <f>(Table13[[#This Row],[RRN]]-1)*100</f>
        <v>-100</v>
      </c>
    </row>
    <row r="3497" spans="15:15">
      <c r="O3497" s="2">
        <f>(Table13[[#This Row],[RRN]]-1)*100</f>
        <v>-100</v>
      </c>
    </row>
    <row r="3498" spans="15:15">
      <c r="O3498" s="2">
        <f>(Table13[[#This Row],[RRN]]-1)*100</f>
        <v>-100</v>
      </c>
    </row>
    <row r="3499" spans="15:15">
      <c r="O3499" s="2">
        <f>(Table13[[#This Row],[RRN]]-1)*100</f>
        <v>-100</v>
      </c>
    </row>
    <row r="3500" spans="15:15">
      <c r="O3500" s="2">
        <f>(Table13[[#This Row],[RRN]]-1)*100</f>
        <v>-100</v>
      </c>
    </row>
    <row r="3501" spans="15:15">
      <c r="O3501" s="2">
        <f>(Table13[[#This Row],[RRN]]-1)*100</f>
        <v>-100</v>
      </c>
    </row>
    <row r="3502" spans="15:15">
      <c r="O3502" s="2">
        <f>(Table13[[#This Row],[RRN]]-1)*100</f>
        <v>-100</v>
      </c>
    </row>
    <row r="3503" spans="15:15">
      <c r="O3503" s="2">
        <f>(Table13[[#This Row],[RRN]]-1)*100</f>
        <v>-100</v>
      </c>
    </row>
    <row r="3504" spans="15:15">
      <c r="O3504" s="2">
        <f>(Table13[[#This Row],[RRN]]-1)*100</f>
        <v>-100</v>
      </c>
    </row>
    <row r="3505" spans="15:15">
      <c r="O3505" s="2">
        <f>(Table13[[#This Row],[RRN]]-1)*100</f>
        <v>-100</v>
      </c>
    </row>
    <row r="3506" spans="15:15">
      <c r="O3506" s="2">
        <f>(Table13[[#This Row],[RRN]]-1)*100</f>
        <v>-100</v>
      </c>
    </row>
    <row r="3507" spans="15:15">
      <c r="O3507" s="2">
        <f>(Table13[[#This Row],[RRN]]-1)*100</f>
        <v>-100</v>
      </c>
    </row>
    <row r="3508" spans="15:15">
      <c r="O3508" s="2">
        <f>(Table13[[#This Row],[RRN]]-1)*100</f>
        <v>-100</v>
      </c>
    </row>
    <row r="3509" spans="15:15">
      <c r="O3509" s="2">
        <f>(Table13[[#This Row],[RRN]]-1)*100</f>
        <v>-100</v>
      </c>
    </row>
    <row r="3510" spans="15:15">
      <c r="O3510" s="2">
        <f>(Table13[[#This Row],[RRN]]-1)*100</f>
        <v>-100</v>
      </c>
    </row>
    <row r="3511" spans="15:15">
      <c r="O3511" s="2">
        <f>(Table13[[#This Row],[RRN]]-1)*100</f>
        <v>-100</v>
      </c>
    </row>
    <row r="3512" spans="15:15">
      <c r="O3512" s="2">
        <f>(Table13[[#This Row],[RRN]]-1)*100</f>
        <v>-100</v>
      </c>
    </row>
    <row r="3513" spans="15:15">
      <c r="O3513" s="2">
        <f>(Table13[[#This Row],[RRN]]-1)*100</f>
        <v>-100</v>
      </c>
    </row>
    <row r="3514" spans="15:15">
      <c r="O3514" s="2">
        <f>(Table13[[#This Row],[RRN]]-1)*100</f>
        <v>-100</v>
      </c>
    </row>
    <row r="3515" spans="15:15">
      <c r="O3515" s="2">
        <f>(Table13[[#This Row],[RRN]]-1)*100</f>
        <v>-100</v>
      </c>
    </row>
    <row r="3516" spans="15:15">
      <c r="O3516" s="2">
        <f>(Table13[[#This Row],[RRN]]-1)*100</f>
        <v>-100</v>
      </c>
    </row>
    <row r="3517" spans="15:15">
      <c r="O3517" s="2">
        <f>(Table13[[#This Row],[RRN]]-1)*100</f>
        <v>-100</v>
      </c>
    </row>
    <row r="3518" spans="15:15">
      <c r="O3518" s="2">
        <f>(Table13[[#This Row],[RRN]]-1)*100</f>
        <v>-100</v>
      </c>
    </row>
    <row r="3519" spans="15:15">
      <c r="O3519" s="2">
        <f>(Table13[[#This Row],[RRN]]-1)*100</f>
        <v>-100</v>
      </c>
    </row>
    <row r="3520" spans="15:15">
      <c r="O3520" s="2">
        <f>(Table13[[#This Row],[RRN]]-1)*100</f>
        <v>-100</v>
      </c>
    </row>
    <row r="3521" spans="15:15">
      <c r="O3521" s="2">
        <f>(Table13[[#This Row],[RRN]]-1)*100</f>
        <v>-100</v>
      </c>
    </row>
    <row r="3522" spans="15:15">
      <c r="O3522" s="2">
        <f>(Table13[[#This Row],[RRN]]-1)*100</f>
        <v>-100</v>
      </c>
    </row>
    <row r="3523" spans="15:15">
      <c r="O3523" s="2">
        <f>(Table13[[#This Row],[RRN]]-1)*100</f>
        <v>-100</v>
      </c>
    </row>
    <row r="3524" spans="15:15">
      <c r="O3524" s="2">
        <f>(Table13[[#This Row],[RRN]]-1)*100</f>
        <v>-100</v>
      </c>
    </row>
    <row r="3525" spans="15:15">
      <c r="O3525" s="2">
        <f>(Table13[[#This Row],[RRN]]-1)*100</f>
        <v>-100</v>
      </c>
    </row>
    <row r="3526" spans="15:15">
      <c r="O3526" s="2">
        <f>(Table13[[#This Row],[RRN]]-1)*100</f>
        <v>-100</v>
      </c>
    </row>
    <row r="3527" spans="15:15">
      <c r="O3527" s="2">
        <f>(Table13[[#This Row],[RRN]]-1)*100</f>
        <v>-100</v>
      </c>
    </row>
    <row r="3528" spans="15:15">
      <c r="O3528" s="2">
        <f>(Table13[[#This Row],[RRN]]-1)*100</f>
        <v>-100</v>
      </c>
    </row>
    <row r="3529" spans="15:15">
      <c r="O3529" s="2">
        <f>(Table13[[#This Row],[RRN]]-1)*100</f>
        <v>-100</v>
      </c>
    </row>
    <row r="3530" spans="15:15">
      <c r="O3530" s="2">
        <f>(Table13[[#This Row],[RRN]]-1)*100</f>
        <v>-100</v>
      </c>
    </row>
    <row r="3531" spans="15:15">
      <c r="O3531" s="2">
        <f>(Table13[[#This Row],[RRN]]-1)*100</f>
        <v>-100</v>
      </c>
    </row>
    <row r="3532" spans="15:15">
      <c r="O3532" s="2">
        <f>(Table13[[#This Row],[RRN]]-1)*100</f>
        <v>-100</v>
      </c>
    </row>
    <row r="3533" spans="15:15">
      <c r="O3533" s="2">
        <f>(Table13[[#This Row],[RRN]]-1)*100</f>
        <v>-100</v>
      </c>
    </row>
    <row r="3534" spans="15:15">
      <c r="O3534" s="2">
        <f>(Table13[[#This Row],[RRN]]-1)*100</f>
        <v>-100</v>
      </c>
    </row>
    <row r="3535" spans="15:15">
      <c r="O3535" s="2">
        <f>(Table13[[#This Row],[RRN]]-1)*100</f>
        <v>-100</v>
      </c>
    </row>
    <row r="3536" spans="15:15">
      <c r="O3536" s="2">
        <f>(Table13[[#This Row],[RRN]]-1)*100</f>
        <v>-100</v>
      </c>
    </row>
    <row r="3537" spans="15:15">
      <c r="O3537" s="2">
        <f>(Table13[[#This Row],[RRN]]-1)*100</f>
        <v>-100</v>
      </c>
    </row>
    <row r="3538" spans="15:15">
      <c r="O3538" s="2">
        <f>(Table13[[#This Row],[RRN]]-1)*100</f>
        <v>-100</v>
      </c>
    </row>
    <row r="3539" spans="15:15">
      <c r="O3539" s="2">
        <f>(Table13[[#This Row],[RRN]]-1)*100</f>
        <v>-100</v>
      </c>
    </row>
    <row r="3540" spans="15:15">
      <c r="O3540" s="2">
        <f>(Table13[[#This Row],[RRN]]-1)*100</f>
        <v>-100</v>
      </c>
    </row>
    <row r="3541" spans="15:15">
      <c r="O3541" s="2">
        <f>(Table13[[#This Row],[RRN]]-1)*100</f>
        <v>-100</v>
      </c>
    </row>
    <row r="3542" spans="15:15">
      <c r="O3542" s="2">
        <f>(Table13[[#This Row],[RRN]]-1)*100</f>
        <v>-100</v>
      </c>
    </row>
    <row r="3543" spans="15:15">
      <c r="O3543" s="2">
        <f>(Table13[[#This Row],[RRN]]-1)*100</f>
        <v>-100</v>
      </c>
    </row>
    <row r="3544" spans="15:15">
      <c r="O3544" s="2">
        <f>(Table13[[#This Row],[RRN]]-1)*100</f>
        <v>-100</v>
      </c>
    </row>
    <row r="3545" spans="15:15">
      <c r="O3545" s="2">
        <f>(Table13[[#This Row],[RRN]]-1)*100</f>
        <v>-100</v>
      </c>
    </row>
    <row r="3546" spans="15:15">
      <c r="O3546" s="2">
        <f>(Table13[[#This Row],[RRN]]-1)*100</f>
        <v>-100</v>
      </c>
    </row>
    <row r="3547" spans="15:15">
      <c r="O3547" s="2">
        <f>(Table13[[#This Row],[RRN]]-1)*100</f>
        <v>-100</v>
      </c>
    </row>
    <row r="3548" spans="15:15">
      <c r="O3548" s="2">
        <f>(Table13[[#This Row],[RRN]]-1)*100</f>
        <v>-100</v>
      </c>
    </row>
    <row r="3549" spans="15:15">
      <c r="O3549" s="2">
        <f>(Table13[[#This Row],[RRN]]-1)*100</f>
        <v>-100</v>
      </c>
    </row>
    <row r="3550" spans="15:15">
      <c r="O3550" s="2">
        <f>(Table13[[#This Row],[RRN]]-1)*100</f>
        <v>-100</v>
      </c>
    </row>
    <row r="3551" spans="15:15">
      <c r="O3551" s="2">
        <f>(Table13[[#This Row],[RRN]]-1)*100</f>
        <v>-100</v>
      </c>
    </row>
    <row r="3552" spans="15:15">
      <c r="O3552" s="2">
        <f>(Table13[[#This Row],[RRN]]-1)*100</f>
        <v>-100</v>
      </c>
    </row>
    <row r="3553" spans="15:15">
      <c r="O3553" s="2">
        <f>(Table13[[#This Row],[RRN]]-1)*100</f>
        <v>-100</v>
      </c>
    </row>
    <row r="3554" spans="15:15">
      <c r="O3554" s="2">
        <f>(Table13[[#This Row],[RRN]]-1)*100</f>
        <v>-100</v>
      </c>
    </row>
    <row r="3555" spans="15:15">
      <c r="O3555" s="2">
        <f>(Table13[[#This Row],[RRN]]-1)*100</f>
        <v>-100</v>
      </c>
    </row>
    <row r="3556" spans="15:15">
      <c r="O3556" s="2">
        <f>(Table13[[#This Row],[RRN]]-1)*100</f>
        <v>-100</v>
      </c>
    </row>
    <row r="3557" spans="15:15">
      <c r="O3557" s="2">
        <f>(Table13[[#This Row],[RRN]]-1)*100</f>
        <v>-100</v>
      </c>
    </row>
    <row r="3558" spans="15:15">
      <c r="O3558" s="2">
        <f>(Table13[[#This Row],[RRN]]-1)*100</f>
        <v>-100</v>
      </c>
    </row>
    <row r="3559" spans="15:15">
      <c r="O3559" s="2">
        <f>(Table13[[#This Row],[RRN]]-1)*100</f>
        <v>-100</v>
      </c>
    </row>
    <row r="3560" spans="15:15">
      <c r="O3560" s="2">
        <f>(Table13[[#This Row],[RRN]]-1)*100</f>
        <v>-100</v>
      </c>
    </row>
    <row r="3561" spans="15:15">
      <c r="O3561" s="2">
        <f>(Table13[[#This Row],[RRN]]-1)*100</f>
        <v>-100</v>
      </c>
    </row>
    <row r="3562" spans="15:15">
      <c r="O3562" s="2">
        <f>(Table13[[#This Row],[RRN]]-1)*100</f>
        <v>-100</v>
      </c>
    </row>
    <row r="3563" spans="15:15">
      <c r="O3563" s="2">
        <f>(Table13[[#This Row],[RRN]]-1)*100</f>
        <v>-100</v>
      </c>
    </row>
    <row r="3564" spans="15:15">
      <c r="O3564" s="2">
        <f>(Table13[[#This Row],[RRN]]-1)*100</f>
        <v>-100</v>
      </c>
    </row>
    <row r="3565" spans="15:15">
      <c r="O3565" s="2">
        <f>(Table13[[#This Row],[RRN]]-1)*100</f>
        <v>-100</v>
      </c>
    </row>
    <row r="3566" spans="15:15">
      <c r="O3566" s="2">
        <f>(Table13[[#This Row],[RRN]]-1)*100</f>
        <v>-100</v>
      </c>
    </row>
    <row r="3567" spans="15:15">
      <c r="O3567" s="2">
        <f>(Table13[[#This Row],[RRN]]-1)*100</f>
        <v>-100</v>
      </c>
    </row>
    <row r="3568" spans="15:15">
      <c r="O3568" s="2">
        <f>(Table13[[#This Row],[RRN]]-1)*100</f>
        <v>-100</v>
      </c>
    </row>
    <row r="3569" spans="15:15">
      <c r="O3569" s="2">
        <f>(Table13[[#This Row],[RRN]]-1)*100</f>
        <v>-100</v>
      </c>
    </row>
    <row r="3570" spans="15:15">
      <c r="O3570" s="2">
        <f>(Table13[[#This Row],[RRN]]-1)*100</f>
        <v>-100</v>
      </c>
    </row>
    <row r="3571" spans="15:15">
      <c r="O3571" s="2">
        <f>(Table13[[#This Row],[RRN]]-1)*100</f>
        <v>-100</v>
      </c>
    </row>
    <row r="3572" spans="15:15">
      <c r="O3572" s="2">
        <f>(Table13[[#This Row],[RRN]]-1)*100</f>
        <v>-100</v>
      </c>
    </row>
    <row r="3573" spans="15:15">
      <c r="O3573" s="2">
        <f>(Table13[[#This Row],[RRN]]-1)*100</f>
        <v>-100</v>
      </c>
    </row>
    <row r="3574" spans="15:15">
      <c r="O3574" s="2">
        <f>(Table13[[#This Row],[RRN]]-1)*100</f>
        <v>-100</v>
      </c>
    </row>
    <row r="3575" spans="15:15">
      <c r="O3575" s="2">
        <f>(Table13[[#This Row],[RRN]]-1)*100</f>
        <v>-100</v>
      </c>
    </row>
    <row r="3576" spans="15:15">
      <c r="O3576" s="2">
        <f>(Table13[[#This Row],[RRN]]-1)*100</f>
        <v>-100</v>
      </c>
    </row>
    <row r="3577" spans="15:15">
      <c r="O3577" s="2">
        <f>(Table13[[#This Row],[RRN]]-1)*100</f>
        <v>-100</v>
      </c>
    </row>
    <row r="3578" spans="15:15">
      <c r="O3578" s="2">
        <f>(Table13[[#This Row],[RRN]]-1)*100</f>
        <v>-100</v>
      </c>
    </row>
    <row r="3579" spans="15:15">
      <c r="O3579" s="2">
        <f>(Table13[[#This Row],[RRN]]-1)*100</f>
        <v>-100</v>
      </c>
    </row>
    <row r="3580" spans="15:15">
      <c r="O3580" s="2">
        <f>(Table13[[#This Row],[RRN]]-1)*100</f>
        <v>-100</v>
      </c>
    </row>
    <row r="3581" spans="15:15">
      <c r="O3581" s="2">
        <f>(Table13[[#This Row],[RRN]]-1)*100</f>
        <v>-100</v>
      </c>
    </row>
    <row r="3582" spans="15:15">
      <c r="O3582" s="2">
        <f>(Table13[[#This Row],[RRN]]-1)*100</f>
        <v>-100</v>
      </c>
    </row>
    <row r="3583" spans="15:15">
      <c r="O3583" s="2">
        <f>(Table13[[#This Row],[RRN]]-1)*100</f>
        <v>-100</v>
      </c>
    </row>
    <row r="3584" spans="15:15">
      <c r="O3584" s="2">
        <f>(Table13[[#This Row],[RRN]]-1)*100</f>
        <v>-100</v>
      </c>
    </row>
    <row r="3585" spans="15:15">
      <c r="O3585" s="2">
        <f>(Table13[[#This Row],[RRN]]-1)*100</f>
        <v>-100</v>
      </c>
    </row>
    <row r="3586" spans="15:15">
      <c r="O3586" s="2">
        <f>(Table13[[#This Row],[RRN]]-1)*100</f>
        <v>-100</v>
      </c>
    </row>
    <row r="3587" spans="15:15">
      <c r="O3587" s="2">
        <f>(Table13[[#This Row],[RRN]]-1)*100</f>
        <v>-100</v>
      </c>
    </row>
    <row r="3588" spans="15:15">
      <c r="O3588" s="2">
        <f>(Table13[[#This Row],[RRN]]-1)*100</f>
        <v>-100</v>
      </c>
    </row>
    <row r="3589" spans="15:15">
      <c r="O3589" s="2">
        <f>(Table13[[#This Row],[RRN]]-1)*100</f>
        <v>-100</v>
      </c>
    </row>
    <row r="3590" spans="15:15">
      <c r="O3590" s="2">
        <f>(Table13[[#This Row],[RRN]]-1)*100</f>
        <v>-100</v>
      </c>
    </row>
    <row r="3591" spans="15:15">
      <c r="O3591" s="2">
        <f>(Table13[[#This Row],[RRN]]-1)*100</f>
        <v>-100</v>
      </c>
    </row>
    <row r="3592" spans="15:15">
      <c r="O3592" s="2">
        <f>(Table13[[#This Row],[RRN]]-1)*100</f>
        <v>-100</v>
      </c>
    </row>
    <row r="3593" spans="15:15">
      <c r="O3593" s="2">
        <f>(Table13[[#This Row],[RRN]]-1)*100</f>
        <v>-100</v>
      </c>
    </row>
    <row r="3594" spans="15:15">
      <c r="O3594" s="2">
        <f>(Table13[[#This Row],[RRN]]-1)*100</f>
        <v>-100</v>
      </c>
    </row>
    <row r="3595" spans="15:15">
      <c r="O3595" s="2">
        <f>(Table13[[#This Row],[RRN]]-1)*100</f>
        <v>-100</v>
      </c>
    </row>
    <row r="3596" spans="15:15">
      <c r="O3596" s="2">
        <f>(Table13[[#This Row],[RRN]]-1)*100</f>
        <v>-100</v>
      </c>
    </row>
    <row r="3597" spans="15:15">
      <c r="O3597" s="2">
        <f>(Table13[[#This Row],[RRN]]-1)*100</f>
        <v>-100</v>
      </c>
    </row>
    <row r="3598" spans="15:15">
      <c r="O3598" s="2">
        <f>(Table13[[#This Row],[RRN]]-1)*100</f>
        <v>-100</v>
      </c>
    </row>
    <row r="3599" spans="15:15">
      <c r="O3599" s="2">
        <f>(Table13[[#This Row],[RRN]]-1)*100</f>
        <v>-100</v>
      </c>
    </row>
    <row r="3600" spans="15:15">
      <c r="O3600" s="2">
        <f>(Table13[[#This Row],[RRN]]-1)*100</f>
        <v>-100</v>
      </c>
    </row>
    <row r="3601" spans="15:15">
      <c r="O3601" s="2">
        <f>(Table13[[#This Row],[RRN]]-1)*100</f>
        <v>-100</v>
      </c>
    </row>
    <row r="3602" spans="15:15">
      <c r="O3602" s="2">
        <f>(Table13[[#This Row],[RRN]]-1)*100</f>
        <v>-100</v>
      </c>
    </row>
    <row r="3603" spans="15:15">
      <c r="O3603" s="2">
        <f>(Table13[[#This Row],[RRN]]-1)*100</f>
        <v>-100</v>
      </c>
    </row>
    <row r="3604" spans="15:15">
      <c r="O3604" s="2">
        <f>(Table13[[#This Row],[RRN]]-1)*100</f>
        <v>-100</v>
      </c>
    </row>
    <row r="3605" spans="15:15">
      <c r="O3605" s="2">
        <f>(Table13[[#This Row],[RRN]]-1)*100</f>
        <v>-100</v>
      </c>
    </row>
    <row r="3606" spans="15:15">
      <c r="O3606" s="2">
        <f>(Table13[[#This Row],[RRN]]-1)*100</f>
        <v>-100</v>
      </c>
    </row>
    <row r="3607" spans="15:15">
      <c r="O3607" s="2">
        <f>(Table13[[#This Row],[RRN]]-1)*100</f>
        <v>-100</v>
      </c>
    </row>
    <row r="3608" spans="15:15">
      <c r="O3608" s="2">
        <f>(Table13[[#This Row],[RRN]]-1)*100</f>
        <v>-100</v>
      </c>
    </row>
    <row r="3609" spans="15:15">
      <c r="O3609" s="2">
        <f>(Table13[[#This Row],[RRN]]-1)*100</f>
        <v>-100</v>
      </c>
    </row>
    <row r="3610" spans="15:15">
      <c r="O3610" s="2">
        <f>(Table13[[#This Row],[RRN]]-1)*100</f>
        <v>-100</v>
      </c>
    </row>
    <row r="3611" spans="15:15">
      <c r="O3611" s="2">
        <f>(Table13[[#This Row],[RRN]]-1)*100</f>
        <v>-100</v>
      </c>
    </row>
    <row r="3612" spans="15:15">
      <c r="O3612" s="2">
        <f>(Table13[[#This Row],[RRN]]-1)*100</f>
        <v>-100</v>
      </c>
    </row>
    <row r="3613" spans="15:15">
      <c r="O3613" s="2">
        <f>(Table13[[#This Row],[RRN]]-1)*100</f>
        <v>-100</v>
      </c>
    </row>
    <row r="3614" spans="15:15">
      <c r="O3614" s="2">
        <f>(Table13[[#This Row],[RRN]]-1)*100</f>
        <v>-100</v>
      </c>
    </row>
    <row r="3615" spans="15:15">
      <c r="O3615" s="2">
        <f>(Table13[[#This Row],[RRN]]-1)*100</f>
        <v>-100</v>
      </c>
    </row>
    <row r="3616" spans="15:15">
      <c r="O3616" s="2">
        <f>(Table13[[#This Row],[RRN]]-1)*100</f>
        <v>-100</v>
      </c>
    </row>
    <row r="3617" spans="15:15">
      <c r="O3617" s="2">
        <f>(Table13[[#This Row],[RRN]]-1)*100</f>
        <v>-100</v>
      </c>
    </row>
    <row r="3618" spans="15:15">
      <c r="O3618" s="2">
        <f>(Table13[[#This Row],[RRN]]-1)*100</f>
        <v>-100</v>
      </c>
    </row>
    <row r="3619" spans="15:15">
      <c r="O3619" s="2">
        <f>(Table13[[#This Row],[RRN]]-1)*100</f>
        <v>-100</v>
      </c>
    </row>
    <row r="3620" spans="15:15">
      <c r="O3620" s="2">
        <f>(Table13[[#This Row],[RRN]]-1)*100</f>
        <v>-100</v>
      </c>
    </row>
    <row r="3621" spans="15:15">
      <c r="O3621" s="2">
        <f>(Table13[[#This Row],[RRN]]-1)*100</f>
        <v>-100</v>
      </c>
    </row>
    <row r="3622" spans="15:15">
      <c r="O3622" s="2">
        <f>(Table13[[#This Row],[RRN]]-1)*100</f>
        <v>-100</v>
      </c>
    </row>
    <row r="3623" spans="15:15">
      <c r="O3623" s="2">
        <f>(Table13[[#This Row],[RRN]]-1)*100</f>
        <v>-100</v>
      </c>
    </row>
    <row r="3624" spans="15:15">
      <c r="O3624" s="2">
        <f>(Table13[[#This Row],[RRN]]-1)*100</f>
        <v>-100</v>
      </c>
    </row>
    <row r="3625" spans="15:15">
      <c r="O3625" s="2">
        <f>(Table13[[#This Row],[RRN]]-1)*100</f>
        <v>-100</v>
      </c>
    </row>
    <row r="3626" spans="15:15">
      <c r="O3626" s="2">
        <f>(Table13[[#This Row],[RRN]]-1)*100</f>
        <v>-100</v>
      </c>
    </row>
    <row r="3627" spans="15:15">
      <c r="O3627" s="2">
        <f>(Table13[[#This Row],[RRN]]-1)*100</f>
        <v>-100</v>
      </c>
    </row>
    <row r="3628" spans="15:15">
      <c r="O3628" s="2">
        <f>(Table13[[#This Row],[RRN]]-1)*100</f>
        <v>-100</v>
      </c>
    </row>
    <row r="3629" spans="15:15">
      <c r="O3629" s="2">
        <f>(Table13[[#This Row],[RRN]]-1)*100</f>
        <v>-100</v>
      </c>
    </row>
    <row r="3630" spans="15:15">
      <c r="O3630" s="2">
        <f>(Table13[[#This Row],[RRN]]-1)*100</f>
        <v>-100</v>
      </c>
    </row>
    <row r="3631" spans="15:15">
      <c r="O3631" s="2">
        <f>(Table13[[#This Row],[RRN]]-1)*100</f>
        <v>-100</v>
      </c>
    </row>
    <row r="3632" spans="15:15">
      <c r="O3632" s="2">
        <f>(Table13[[#This Row],[RRN]]-1)*100</f>
        <v>-100</v>
      </c>
    </row>
    <row r="3633" spans="15:15">
      <c r="O3633" s="2">
        <f>(Table13[[#This Row],[RRN]]-1)*100</f>
        <v>-100</v>
      </c>
    </row>
    <row r="3634" spans="15:15">
      <c r="O3634" s="2">
        <f>(Table13[[#This Row],[RRN]]-1)*100</f>
        <v>-100</v>
      </c>
    </row>
    <row r="3635" spans="15:15">
      <c r="O3635" s="2">
        <f>(Table13[[#This Row],[RRN]]-1)*100</f>
        <v>-100</v>
      </c>
    </row>
    <row r="3636" spans="15:15">
      <c r="O3636" s="2">
        <f>(Table13[[#This Row],[RRN]]-1)*100</f>
        <v>-100</v>
      </c>
    </row>
    <row r="3637" spans="15:15">
      <c r="O3637" s="2">
        <f>(Table13[[#This Row],[RRN]]-1)*100</f>
        <v>-100</v>
      </c>
    </row>
    <row r="3638" spans="15:15">
      <c r="O3638" s="2">
        <f>(Table13[[#This Row],[RRN]]-1)*100</f>
        <v>-100</v>
      </c>
    </row>
    <row r="3639" spans="15:15">
      <c r="O3639" s="2">
        <f>(Table13[[#This Row],[RRN]]-1)*100</f>
        <v>-100</v>
      </c>
    </row>
    <row r="3640" spans="15:15">
      <c r="O3640" s="2">
        <f>(Table13[[#This Row],[RRN]]-1)*100</f>
        <v>-100</v>
      </c>
    </row>
    <row r="3641" spans="15:15">
      <c r="O3641" s="2">
        <f>(Table13[[#This Row],[RRN]]-1)*100</f>
        <v>-100</v>
      </c>
    </row>
    <row r="3642" spans="15:15">
      <c r="O3642" s="2">
        <f>(Table13[[#This Row],[RRN]]-1)*100</f>
        <v>-100</v>
      </c>
    </row>
    <row r="3643" spans="15:15">
      <c r="O3643" s="2">
        <f>(Table13[[#This Row],[RRN]]-1)*100</f>
        <v>-100</v>
      </c>
    </row>
    <row r="3644" spans="15:15">
      <c r="O3644" s="2">
        <f>(Table13[[#This Row],[RRN]]-1)*100</f>
        <v>-100</v>
      </c>
    </row>
    <row r="3645" spans="15:15">
      <c r="O3645" s="2">
        <f>(Table13[[#This Row],[RRN]]-1)*100</f>
        <v>-100</v>
      </c>
    </row>
    <row r="3646" spans="15:15">
      <c r="O3646" s="2">
        <f>(Table13[[#This Row],[RRN]]-1)*100</f>
        <v>-100</v>
      </c>
    </row>
    <row r="3647" spans="15:15">
      <c r="O3647" s="2">
        <f>(Table13[[#This Row],[RRN]]-1)*100</f>
        <v>-100</v>
      </c>
    </row>
    <row r="3648" spans="15:15">
      <c r="O3648" s="2">
        <f>(Table13[[#This Row],[RRN]]-1)*100</f>
        <v>-100</v>
      </c>
    </row>
    <row r="3649" spans="15:15">
      <c r="O3649" s="2">
        <f>(Table13[[#This Row],[RRN]]-1)*100</f>
        <v>-100</v>
      </c>
    </row>
    <row r="3650" spans="15:15">
      <c r="O3650" s="2">
        <f>(Table13[[#This Row],[RRN]]-1)*100</f>
        <v>-100</v>
      </c>
    </row>
    <row r="3651" spans="15:15">
      <c r="O3651" s="2">
        <f>(Table13[[#This Row],[RRN]]-1)*100</f>
        <v>-100</v>
      </c>
    </row>
    <row r="3652" spans="15:15">
      <c r="O3652" s="2">
        <f>(Table13[[#This Row],[RRN]]-1)*100</f>
        <v>-100</v>
      </c>
    </row>
    <row r="3653" spans="15:15">
      <c r="O3653" s="2">
        <f>(Table13[[#This Row],[RRN]]-1)*100</f>
        <v>-100</v>
      </c>
    </row>
    <row r="3654" spans="15:15">
      <c r="O3654" s="2">
        <f>(Table13[[#This Row],[RRN]]-1)*100</f>
        <v>-100</v>
      </c>
    </row>
    <row r="3655" spans="15:15">
      <c r="O3655" s="2">
        <f>(Table13[[#This Row],[RRN]]-1)*100</f>
        <v>-100</v>
      </c>
    </row>
    <row r="3656" spans="15:15">
      <c r="O3656" s="2">
        <f>(Table13[[#This Row],[RRN]]-1)*100</f>
        <v>-100</v>
      </c>
    </row>
    <row r="3657" spans="15:15">
      <c r="O3657" s="2">
        <f>(Table13[[#This Row],[RRN]]-1)*100</f>
        <v>-100</v>
      </c>
    </row>
    <row r="3658" spans="15:15">
      <c r="O3658" s="2">
        <f>(Table13[[#This Row],[RRN]]-1)*100</f>
        <v>-100</v>
      </c>
    </row>
    <row r="3659" spans="15:15">
      <c r="O3659" s="2">
        <f>(Table13[[#This Row],[RRN]]-1)*100</f>
        <v>-100</v>
      </c>
    </row>
    <row r="3660" spans="15:15">
      <c r="O3660" s="2">
        <f>(Table13[[#This Row],[RRN]]-1)*100</f>
        <v>-100</v>
      </c>
    </row>
    <row r="3661" spans="15:15">
      <c r="O3661" s="2">
        <f>(Table13[[#This Row],[RRN]]-1)*100</f>
        <v>-100</v>
      </c>
    </row>
    <row r="3662" spans="15:15">
      <c r="O3662" s="2">
        <f>(Table13[[#This Row],[RRN]]-1)*100</f>
        <v>-100</v>
      </c>
    </row>
    <row r="3663" spans="15:15">
      <c r="O3663" s="2">
        <f>(Table13[[#This Row],[RRN]]-1)*100</f>
        <v>-100</v>
      </c>
    </row>
    <row r="3664" spans="15:15">
      <c r="O3664" s="2">
        <f>(Table13[[#This Row],[RRN]]-1)*100</f>
        <v>-100</v>
      </c>
    </row>
    <row r="3665" spans="15:15">
      <c r="O3665" s="2">
        <f>(Table13[[#This Row],[RRN]]-1)*100</f>
        <v>-100</v>
      </c>
    </row>
    <row r="3666" spans="15:15">
      <c r="O3666" s="2">
        <f>(Table13[[#This Row],[RRN]]-1)*100</f>
        <v>-100</v>
      </c>
    </row>
    <row r="3667" spans="15:15">
      <c r="O3667" s="2">
        <f>(Table13[[#This Row],[RRN]]-1)*100</f>
        <v>-100</v>
      </c>
    </row>
    <row r="3668" spans="15:15">
      <c r="O3668" s="2">
        <f>(Table13[[#This Row],[RRN]]-1)*100</f>
        <v>-100</v>
      </c>
    </row>
    <row r="3669" spans="15:15">
      <c r="O3669" s="2">
        <f>(Table13[[#This Row],[RRN]]-1)*100</f>
        <v>-100</v>
      </c>
    </row>
    <row r="3670" spans="15:15">
      <c r="O3670" s="2">
        <f>(Table13[[#This Row],[RRN]]-1)*100</f>
        <v>-100</v>
      </c>
    </row>
    <row r="3671" spans="15:15">
      <c r="O3671" s="2">
        <f>(Table13[[#This Row],[RRN]]-1)*100</f>
        <v>-100</v>
      </c>
    </row>
    <row r="3672" spans="15:15">
      <c r="O3672" s="2">
        <f>(Table13[[#This Row],[RRN]]-1)*100</f>
        <v>-100</v>
      </c>
    </row>
    <row r="3673" spans="15:15">
      <c r="O3673" s="2">
        <f>(Table13[[#This Row],[RRN]]-1)*100</f>
        <v>-100</v>
      </c>
    </row>
    <row r="3674" spans="15:15">
      <c r="O3674" s="2">
        <f>(Table13[[#This Row],[RRN]]-1)*100</f>
        <v>-100</v>
      </c>
    </row>
    <row r="3675" spans="15:15">
      <c r="O3675" s="2">
        <f>(Table13[[#This Row],[RRN]]-1)*100</f>
        <v>-100</v>
      </c>
    </row>
    <row r="3676" spans="15:15">
      <c r="O3676" s="2">
        <f>(Table13[[#This Row],[RRN]]-1)*100</f>
        <v>-100</v>
      </c>
    </row>
    <row r="3677" spans="15:15">
      <c r="O3677" s="2">
        <f>(Table13[[#This Row],[RRN]]-1)*100</f>
        <v>-100</v>
      </c>
    </row>
    <row r="3678" spans="15:15">
      <c r="O3678" s="2">
        <f>(Table13[[#This Row],[RRN]]-1)*100</f>
        <v>-100</v>
      </c>
    </row>
    <row r="3679" spans="15:15">
      <c r="O3679" s="2">
        <f>(Table13[[#This Row],[RRN]]-1)*100</f>
        <v>-100</v>
      </c>
    </row>
    <row r="3680" spans="15:15">
      <c r="O3680" s="2">
        <f>(Table13[[#This Row],[RRN]]-1)*100</f>
        <v>-100</v>
      </c>
    </row>
    <row r="3681" spans="15:15">
      <c r="O3681" s="2">
        <f>(Table13[[#This Row],[RRN]]-1)*100</f>
        <v>-100</v>
      </c>
    </row>
    <row r="3682" spans="15:15">
      <c r="O3682" s="2">
        <f>(Table13[[#This Row],[RRN]]-1)*100</f>
        <v>-100</v>
      </c>
    </row>
    <row r="3683" spans="15:15">
      <c r="O3683" s="2">
        <f>(Table13[[#This Row],[RRN]]-1)*100</f>
        <v>-100</v>
      </c>
    </row>
    <row r="3684" spans="15:15">
      <c r="O3684" s="2">
        <f>(Table13[[#This Row],[RRN]]-1)*100</f>
        <v>-100</v>
      </c>
    </row>
    <row r="3685" spans="15:15">
      <c r="O3685" s="2">
        <f>(Table13[[#This Row],[RRN]]-1)*100</f>
        <v>-100</v>
      </c>
    </row>
    <row r="3686" spans="15:15">
      <c r="O3686" s="2">
        <f>(Table13[[#This Row],[RRN]]-1)*100</f>
        <v>-100</v>
      </c>
    </row>
    <row r="3687" spans="15:15">
      <c r="O3687" s="2">
        <f>(Table13[[#This Row],[RRN]]-1)*100</f>
        <v>-100</v>
      </c>
    </row>
    <row r="3688" spans="15:15">
      <c r="O3688" s="2">
        <f>(Table13[[#This Row],[RRN]]-1)*100</f>
        <v>-100</v>
      </c>
    </row>
    <row r="3689" spans="15:15">
      <c r="O3689" s="2">
        <f>(Table13[[#This Row],[RRN]]-1)*100</f>
        <v>-100</v>
      </c>
    </row>
    <row r="3690" spans="15:15">
      <c r="O3690" s="2">
        <f>(Table13[[#This Row],[RRN]]-1)*100</f>
        <v>-100</v>
      </c>
    </row>
    <row r="3691" spans="15:15">
      <c r="O3691" s="2">
        <f>(Table13[[#This Row],[RRN]]-1)*100</f>
        <v>-100</v>
      </c>
    </row>
    <row r="3692" spans="15:15">
      <c r="O3692" s="2">
        <f>(Table13[[#This Row],[RRN]]-1)*100</f>
        <v>-100</v>
      </c>
    </row>
    <row r="3693" spans="15:15">
      <c r="O3693" s="2">
        <f>(Table13[[#This Row],[RRN]]-1)*100</f>
        <v>-100</v>
      </c>
    </row>
    <row r="3694" spans="15:15">
      <c r="O3694" s="2">
        <f>(Table13[[#This Row],[RRN]]-1)*100</f>
        <v>-100</v>
      </c>
    </row>
    <row r="3695" spans="15:15">
      <c r="O3695" s="2">
        <f>(Table13[[#This Row],[RRN]]-1)*100</f>
        <v>-100</v>
      </c>
    </row>
    <row r="3696" spans="15:15">
      <c r="O3696" s="2">
        <f>(Table13[[#This Row],[RRN]]-1)*100</f>
        <v>-100</v>
      </c>
    </row>
    <row r="3697" spans="15:15">
      <c r="O3697" s="2">
        <f>(Table13[[#This Row],[RRN]]-1)*100</f>
        <v>-100</v>
      </c>
    </row>
    <row r="3698" spans="15:15">
      <c r="O3698" s="2">
        <f>(Table13[[#This Row],[RRN]]-1)*100</f>
        <v>-100</v>
      </c>
    </row>
    <row r="3699" spans="15:15">
      <c r="O3699" s="2">
        <f>(Table13[[#This Row],[RRN]]-1)*100</f>
        <v>-100</v>
      </c>
    </row>
    <row r="3700" spans="15:15">
      <c r="O3700" s="2">
        <f>(Table13[[#This Row],[RRN]]-1)*100</f>
        <v>-100</v>
      </c>
    </row>
    <row r="3701" spans="15:15">
      <c r="O3701" s="2">
        <f>(Table13[[#This Row],[RRN]]-1)*100</f>
        <v>-100</v>
      </c>
    </row>
    <row r="3702" spans="15:15">
      <c r="O3702" s="2">
        <f>(Table13[[#This Row],[RRN]]-1)*100</f>
        <v>-100</v>
      </c>
    </row>
    <row r="3703" spans="15:15">
      <c r="O3703" s="2">
        <f>(Table13[[#This Row],[RRN]]-1)*100</f>
        <v>-100</v>
      </c>
    </row>
    <row r="3704" spans="15:15">
      <c r="O3704" s="2">
        <f>(Table13[[#This Row],[RRN]]-1)*100</f>
        <v>-100</v>
      </c>
    </row>
    <row r="3705" spans="15:15">
      <c r="O3705" s="2">
        <f>(Table13[[#This Row],[RRN]]-1)*100</f>
        <v>-100</v>
      </c>
    </row>
    <row r="3706" spans="15:15">
      <c r="O3706" s="2">
        <f>(Table13[[#This Row],[RRN]]-1)*100</f>
        <v>-100</v>
      </c>
    </row>
    <row r="3707" spans="15:15">
      <c r="O3707" s="2">
        <f>(Table13[[#This Row],[RRN]]-1)*100</f>
        <v>-100</v>
      </c>
    </row>
    <row r="3708" spans="15:15">
      <c r="O3708" s="2">
        <f>(Table13[[#This Row],[RRN]]-1)*100</f>
        <v>-100</v>
      </c>
    </row>
    <row r="3709" spans="15:15">
      <c r="O3709" s="2">
        <f>(Table13[[#This Row],[RRN]]-1)*100</f>
        <v>-100</v>
      </c>
    </row>
    <row r="3710" spans="15:15">
      <c r="O3710" s="2">
        <f>(Table13[[#This Row],[RRN]]-1)*100</f>
        <v>-100</v>
      </c>
    </row>
    <row r="3711" spans="15:15">
      <c r="O3711" s="2">
        <f>(Table13[[#This Row],[RRN]]-1)*100</f>
        <v>-100</v>
      </c>
    </row>
    <row r="3712" spans="15:15">
      <c r="O3712" s="2">
        <f>(Table13[[#This Row],[RRN]]-1)*100</f>
        <v>-100</v>
      </c>
    </row>
    <row r="3713" spans="15:15">
      <c r="O3713" s="2">
        <f>(Table13[[#This Row],[RRN]]-1)*100</f>
        <v>-100</v>
      </c>
    </row>
    <row r="3714" spans="15:15">
      <c r="O3714" s="2">
        <f>(Table13[[#This Row],[RRN]]-1)*100</f>
        <v>-100</v>
      </c>
    </row>
    <row r="3715" spans="15:15">
      <c r="O3715" s="2">
        <f>(Table13[[#This Row],[RRN]]-1)*100</f>
        <v>-100</v>
      </c>
    </row>
    <row r="3716" spans="15:15">
      <c r="O3716" s="2">
        <f>(Table13[[#This Row],[RRN]]-1)*100</f>
        <v>-100</v>
      </c>
    </row>
    <row r="3717" spans="15:15">
      <c r="O3717" s="2">
        <f>(Table13[[#This Row],[RRN]]-1)*100</f>
        <v>-100</v>
      </c>
    </row>
    <row r="3718" spans="15:15">
      <c r="O3718" s="2">
        <f>(Table13[[#This Row],[RRN]]-1)*100</f>
        <v>-100</v>
      </c>
    </row>
    <row r="3719" spans="15:15">
      <c r="O3719" s="2">
        <f>(Table13[[#This Row],[RRN]]-1)*100</f>
        <v>-100</v>
      </c>
    </row>
    <row r="3720" spans="15:15">
      <c r="O3720" s="2">
        <f>(Table13[[#This Row],[RRN]]-1)*100</f>
        <v>-100</v>
      </c>
    </row>
    <row r="3721" spans="15:15">
      <c r="O3721" s="2">
        <f>(Table13[[#This Row],[RRN]]-1)*100</f>
        <v>-100</v>
      </c>
    </row>
    <row r="3722" spans="15:15">
      <c r="O3722" s="2">
        <f>(Table13[[#This Row],[RRN]]-1)*100</f>
        <v>-100</v>
      </c>
    </row>
    <row r="3723" spans="15:15">
      <c r="O3723" s="2">
        <f>(Table13[[#This Row],[RRN]]-1)*100</f>
        <v>-100</v>
      </c>
    </row>
    <row r="3724" spans="15:15">
      <c r="O3724" s="2">
        <f>(Table13[[#This Row],[RRN]]-1)*100</f>
        <v>-100</v>
      </c>
    </row>
    <row r="3725" spans="15:15">
      <c r="O3725" s="2">
        <f>(Table13[[#This Row],[RRN]]-1)*100</f>
        <v>-100</v>
      </c>
    </row>
    <row r="3726" spans="15:15">
      <c r="O3726" s="2">
        <f>(Table13[[#This Row],[RRN]]-1)*100</f>
        <v>-100</v>
      </c>
    </row>
    <row r="3727" spans="15:15">
      <c r="O3727" s="2">
        <f>(Table13[[#This Row],[RRN]]-1)*100</f>
        <v>-100</v>
      </c>
    </row>
    <row r="3728" spans="15:15">
      <c r="O3728" s="2">
        <f>(Table13[[#This Row],[RRN]]-1)*100</f>
        <v>-100</v>
      </c>
    </row>
    <row r="3729" spans="15:15">
      <c r="O3729" s="2">
        <f>(Table13[[#This Row],[RRN]]-1)*100</f>
        <v>-100</v>
      </c>
    </row>
    <row r="3730" spans="15:15">
      <c r="O3730" s="2">
        <f>(Table13[[#This Row],[RRN]]-1)*100</f>
        <v>-100</v>
      </c>
    </row>
    <row r="3731" spans="15:15">
      <c r="O3731" s="2">
        <f>(Table13[[#This Row],[RRN]]-1)*100</f>
        <v>-100</v>
      </c>
    </row>
    <row r="3732" spans="15:15">
      <c r="O3732" s="2">
        <f>(Table13[[#This Row],[RRN]]-1)*100</f>
        <v>-100</v>
      </c>
    </row>
    <row r="3733" spans="15:15">
      <c r="O3733" s="2">
        <f>(Table13[[#This Row],[RRN]]-1)*100</f>
        <v>-100</v>
      </c>
    </row>
    <row r="3734" spans="15:15">
      <c r="O3734" s="2">
        <f>(Table13[[#This Row],[RRN]]-1)*100</f>
        <v>-100</v>
      </c>
    </row>
    <row r="3735" spans="15:15">
      <c r="O3735" s="2">
        <f>(Table13[[#This Row],[RRN]]-1)*100</f>
        <v>-100</v>
      </c>
    </row>
    <row r="3736" spans="15:15">
      <c r="O3736" s="2">
        <f>(Table13[[#This Row],[RRN]]-1)*100</f>
        <v>-100</v>
      </c>
    </row>
    <row r="3737" spans="15:15">
      <c r="O3737" s="2">
        <f>(Table13[[#This Row],[RRN]]-1)*100</f>
        <v>-100</v>
      </c>
    </row>
    <row r="3738" spans="15:15">
      <c r="O3738" s="2">
        <f>(Table13[[#This Row],[RRN]]-1)*100</f>
        <v>-100</v>
      </c>
    </row>
    <row r="3739" spans="15:15">
      <c r="O3739" s="2">
        <f>(Table13[[#This Row],[RRN]]-1)*100</f>
        <v>-100</v>
      </c>
    </row>
    <row r="3740" spans="15:15">
      <c r="O3740" s="2">
        <f>(Table13[[#This Row],[RRN]]-1)*100</f>
        <v>-100</v>
      </c>
    </row>
    <row r="3741" spans="15:15">
      <c r="O3741" s="2">
        <f>(Table13[[#This Row],[RRN]]-1)*100</f>
        <v>-100</v>
      </c>
    </row>
    <row r="3742" spans="15:15">
      <c r="O3742" s="2">
        <f>(Table13[[#This Row],[RRN]]-1)*100</f>
        <v>-100</v>
      </c>
    </row>
    <row r="3743" spans="15:15">
      <c r="O3743" s="2">
        <f>(Table13[[#This Row],[RRN]]-1)*100</f>
        <v>-100</v>
      </c>
    </row>
    <row r="3744" spans="15:15">
      <c r="O3744" s="2">
        <f>(Table13[[#This Row],[RRN]]-1)*100</f>
        <v>-100</v>
      </c>
    </row>
    <row r="3745" spans="15:15">
      <c r="O3745" s="2">
        <f>(Table13[[#This Row],[RRN]]-1)*100</f>
        <v>-100</v>
      </c>
    </row>
    <row r="3746" spans="15:15">
      <c r="O3746" s="2">
        <f>(Table13[[#This Row],[RRN]]-1)*100</f>
        <v>-100</v>
      </c>
    </row>
    <row r="3747" spans="15:15">
      <c r="O3747" s="2">
        <f>(Table13[[#This Row],[RRN]]-1)*100</f>
        <v>-100</v>
      </c>
    </row>
    <row r="3748" spans="15:15">
      <c r="O3748" s="2">
        <f>(Table13[[#This Row],[RRN]]-1)*100</f>
        <v>-100</v>
      </c>
    </row>
    <row r="3749" spans="15:15">
      <c r="O3749" s="2">
        <f>(Table13[[#This Row],[RRN]]-1)*100</f>
        <v>-100</v>
      </c>
    </row>
    <row r="3750" spans="15:15">
      <c r="O3750" s="2">
        <f>(Table13[[#This Row],[RRN]]-1)*100</f>
        <v>-100</v>
      </c>
    </row>
    <row r="3751" spans="15:15">
      <c r="O3751" s="2">
        <f>(Table13[[#This Row],[RRN]]-1)*100</f>
        <v>-100</v>
      </c>
    </row>
    <row r="3752" spans="15:15">
      <c r="O3752" s="2">
        <f>(Table13[[#This Row],[RRN]]-1)*100</f>
        <v>-100</v>
      </c>
    </row>
    <row r="3753" spans="15:15">
      <c r="O3753" s="2">
        <f>(Table13[[#This Row],[RRN]]-1)*100</f>
        <v>-100</v>
      </c>
    </row>
    <row r="3754" spans="15:15">
      <c r="O3754" s="2">
        <f>(Table13[[#This Row],[RRN]]-1)*100</f>
        <v>-100</v>
      </c>
    </row>
    <row r="3755" spans="15:15">
      <c r="O3755" s="2">
        <f>(Table13[[#This Row],[RRN]]-1)*100</f>
        <v>-100</v>
      </c>
    </row>
    <row r="3756" spans="15:15">
      <c r="O3756" s="2">
        <f>(Table13[[#This Row],[RRN]]-1)*100</f>
        <v>-100</v>
      </c>
    </row>
    <row r="3757" spans="15:15">
      <c r="O3757" s="2">
        <f>(Table13[[#This Row],[RRN]]-1)*100</f>
        <v>-100</v>
      </c>
    </row>
    <row r="3758" spans="15:15">
      <c r="O3758" s="2">
        <f>(Table13[[#This Row],[RRN]]-1)*100</f>
        <v>-100</v>
      </c>
    </row>
    <row r="3759" spans="15:15">
      <c r="O3759" s="2">
        <f>(Table13[[#This Row],[RRN]]-1)*100</f>
        <v>-100</v>
      </c>
    </row>
    <row r="3760" spans="15:15">
      <c r="O3760" s="2">
        <f>(Table13[[#This Row],[RRN]]-1)*100</f>
        <v>-100</v>
      </c>
    </row>
    <row r="3761" spans="15:15">
      <c r="O3761" s="2">
        <f>(Table13[[#This Row],[RRN]]-1)*100</f>
        <v>-100</v>
      </c>
    </row>
    <row r="3762" spans="15:15">
      <c r="O3762" s="2">
        <f>(Table13[[#This Row],[RRN]]-1)*100</f>
        <v>-100</v>
      </c>
    </row>
    <row r="3763" spans="15:15">
      <c r="O3763" s="2">
        <f>(Table13[[#This Row],[RRN]]-1)*100</f>
        <v>-100</v>
      </c>
    </row>
    <row r="3764" spans="15:15">
      <c r="O3764" s="2">
        <f>(Table13[[#This Row],[RRN]]-1)*100</f>
        <v>-100</v>
      </c>
    </row>
    <row r="3765" spans="15:15">
      <c r="O3765" s="2">
        <f>(Table13[[#This Row],[RRN]]-1)*100</f>
        <v>-100</v>
      </c>
    </row>
    <row r="3766" spans="15:15">
      <c r="O3766" s="2">
        <f>(Table13[[#This Row],[RRN]]-1)*100</f>
        <v>-100</v>
      </c>
    </row>
    <row r="3767" spans="15:15">
      <c r="O3767" s="2">
        <f>(Table13[[#This Row],[RRN]]-1)*100</f>
        <v>-100</v>
      </c>
    </row>
    <row r="3768" spans="15:15">
      <c r="O3768" s="2">
        <f>(Table13[[#This Row],[RRN]]-1)*100</f>
        <v>-100</v>
      </c>
    </row>
    <row r="3769" spans="15:15">
      <c r="O3769" s="2">
        <f>(Table13[[#This Row],[RRN]]-1)*100</f>
        <v>-100</v>
      </c>
    </row>
    <row r="3770" spans="15:15">
      <c r="O3770" s="2">
        <f>(Table13[[#This Row],[RRN]]-1)*100</f>
        <v>-100</v>
      </c>
    </row>
    <row r="3771" spans="15:15">
      <c r="O3771" s="2">
        <f>(Table13[[#This Row],[RRN]]-1)*100</f>
        <v>-100</v>
      </c>
    </row>
    <row r="3772" spans="15:15">
      <c r="O3772" s="2">
        <f>(Table13[[#This Row],[RRN]]-1)*100</f>
        <v>-100</v>
      </c>
    </row>
    <row r="3773" spans="15:15">
      <c r="O3773" s="2">
        <f>(Table13[[#This Row],[RRN]]-1)*100</f>
        <v>-100</v>
      </c>
    </row>
    <row r="3774" spans="15:15">
      <c r="O3774" s="2">
        <f>(Table13[[#This Row],[RRN]]-1)*100</f>
        <v>-100</v>
      </c>
    </row>
    <row r="3775" spans="15:15">
      <c r="O3775" s="2">
        <f>(Table13[[#This Row],[RRN]]-1)*100</f>
        <v>-100</v>
      </c>
    </row>
    <row r="3776" spans="15:15">
      <c r="O3776" s="2">
        <f>(Table13[[#This Row],[RRN]]-1)*100</f>
        <v>-100</v>
      </c>
    </row>
    <row r="3777" spans="15:15">
      <c r="O3777" s="2">
        <f>(Table13[[#This Row],[RRN]]-1)*100</f>
        <v>-100</v>
      </c>
    </row>
    <row r="3778" spans="15:15">
      <c r="O3778" s="2">
        <f>(Table13[[#This Row],[RRN]]-1)*100</f>
        <v>-100</v>
      </c>
    </row>
    <row r="3779" spans="15:15">
      <c r="O3779" s="2">
        <f>(Table13[[#This Row],[RRN]]-1)*100</f>
        <v>-100</v>
      </c>
    </row>
    <row r="3780" spans="15:15">
      <c r="O3780" s="2">
        <f>(Table13[[#This Row],[RRN]]-1)*100</f>
        <v>-100</v>
      </c>
    </row>
    <row r="3781" spans="15:15">
      <c r="O3781" s="2">
        <f>(Table13[[#This Row],[RRN]]-1)*100</f>
        <v>-100</v>
      </c>
    </row>
    <row r="3782" spans="15:15">
      <c r="O3782" s="2">
        <f>(Table13[[#This Row],[RRN]]-1)*100</f>
        <v>-100</v>
      </c>
    </row>
    <row r="3783" spans="15:15">
      <c r="O3783" s="2">
        <f>(Table13[[#This Row],[RRN]]-1)*100</f>
        <v>-100</v>
      </c>
    </row>
    <row r="3784" spans="15:15">
      <c r="O3784" s="2">
        <f>(Table13[[#This Row],[RRN]]-1)*100</f>
        <v>-100</v>
      </c>
    </row>
    <row r="3785" spans="15:15">
      <c r="O3785" s="2">
        <f>(Table13[[#This Row],[RRN]]-1)*100</f>
        <v>-100</v>
      </c>
    </row>
    <row r="3786" spans="15:15">
      <c r="O3786" s="2">
        <f>(Table13[[#This Row],[RRN]]-1)*100</f>
        <v>-100</v>
      </c>
    </row>
    <row r="3787" spans="15:15">
      <c r="O3787" s="2">
        <f>(Table13[[#This Row],[RRN]]-1)*100</f>
        <v>-100</v>
      </c>
    </row>
    <row r="3788" spans="15:15">
      <c r="O3788" s="2">
        <f>(Table13[[#This Row],[RRN]]-1)*100</f>
        <v>-100</v>
      </c>
    </row>
    <row r="3789" spans="15:15">
      <c r="O3789" s="2">
        <f>(Table13[[#This Row],[RRN]]-1)*100</f>
        <v>-100</v>
      </c>
    </row>
    <row r="3790" spans="15:15">
      <c r="O3790" s="2">
        <f>(Table13[[#This Row],[RRN]]-1)*100</f>
        <v>-100</v>
      </c>
    </row>
    <row r="3791" spans="15:15">
      <c r="O3791" s="2">
        <f>(Table13[[#This Row],[RRN]]-1)*100</f>
        <v>-100</v>
      </c>
    </row>
    <row r="3792" spans="15:15">
      <c r="O3792" s="2">
        <f>(Table13[[#This Row],[RRN]]-1)*100</f>
        <v>-100</v>
      </c>
    </row>
    <row r="3793" spans="15:15">
      <c r="O3793" s="2">
        <f>(Table13[[#This Row],[RRN]]-1)*100</f>
        <v>-100</v>
      </c>
    </row>
    <row r="3794" spans="15:15">
      <c r="O3794" s="2">
        <f>(Table13[[#This Row],[RRN]]-1)*100</f>
        <v>-100</v>
      </c>
    </row>
    <row r="3795" spans="15:15">
      <c r="O3795" s="2">
        <f>(Table13[[#This Row],[RRN]]-1)*100</f>
        <v>-100</v>
      </c>
    </row>
    <row r="3796" spans="15:15">
      <c r="O3796" s="2">
        <f>(Table13[[#This Row],[RRN]]-1)*100</f>
        <v>-100</v>
      </c>
    </row>
    <row r="3797" spans="15:15">
      <c r="O3797" s="2">
        <f>(Table13[[#This Row],[RRN]]-1)*100</f>
        <v>-100</v>
      </c>
    </row>
    <row r="3798" spans="15:15">
      <c r="O3798" s="2">
        <f>(Table13[[#This Row],[RRN]]-1)*100</f>
        <v>-100</v>
      </c>
    </row>
    <row r="3799" spans="15:15">
      <c r="O3799" s="2">
        <f>(Table13[[#This Row],[RRN]]-1)*100</f>
        <v>-100</v>
      </c>
    </row>
    <row r="3800" spans="15:15">
      <c r="O3800" s="2">
        <f>(Table13[[#This Row],[RRN]]-1)*100</f>
        <v>-100</v>
      </c>
    </row>
    <row r="3801" spans="15:15">
      <c r="O3801" s="2">
        <f>(Table13[[#This Row],[RRN]]-1)*100</f>
        <v>-100</v>
      </c>
    </row>
    <row r="3802" spans="15:15">
      <c r="O3802" s="2">
        <f>(Table13[[#This Row],[RRN]]-1)*100</f>
        <v>-100</v>
      </c>
    </row>
    <row r="3803" spans="15:15">
      <c r="O3803" s="2">
        <f>(Table13[[#This Row],[RRN]]-1)*100</f>
        <v>-100</v>
      </c>
    </row>
    <row r="3804" spans="15:15">
      <c r="O3804" s="2">
        <f>(Table13[[#This Row],[RRN]]-1)*100</f>
        <v>-100</v>
      </c>
    </row>
    <row r="3805" spans="15:15">
      <c r="O3805" s="2">
        <f>(Table13[[#This Row],[RRN]]-1)*100</f>
        <v>-100</v>
      </c>
    </row>
    <row r="3806" spans="15:15">
      <c r="O3806" s="2">
        <f>(Table13[[#This Row],[RRN]]-1)*100</f>
        <v>-100</v>
      </c>
    </row>
    <row r="3807" spans="15:15">
      <c r="O3807" s="2">
        <f>(Table13[[#This Row],[RRN]]-1)*100</f>
        <v>-100</v>
      </c>
    </row>
    <row r="3808" spans="15:15">
      <c r="O3808" s="2">
        <f>(Table13[[#This Row],[RRN]]-1)*100</f>
        <v>-100</v>
      </c>
    </row>
    <row r="3809" spans="15:15">
      <c r="O3809" s="2">
        <f>(Table13[[#This Row],[RRN]]-1)*100</f>
        <v>-100</v>
      </c>
    </row>
    <row r="3810" spans="15:15">
      <c r="O3810" s="2">
        <f>(Table13[[#This Row],[RRN]]-1)*100</f>
        <v>-100</v>
      </c>
    </row>
    <row r="3811" spans="15:15">
      <c r="O3811" s="2">
        <f>(Table13[[#This Row],[RRN]]-1)*100</f>
        <v>-100</v>
      </c>
    </row>
    <row r="3812" spans="15:15">
      <c r="O3812" s="2">
        <f>(Table13[[#This Row],[RRN]]-1)*100</f>
        <v>-100</v>
      </c>
    </row>
    <row r="3813" spans="15:15">
      <c r="O3813" s="2">
        <f>(Table13[[#This Row],[RRN]]-1)*100</f>
        <v>-100</v>
      </c>
    </row>
    <row r="3814" spans="15:15">
      <c r="O3814" s="2">
        <f>(Table13[[#This Row],[RRN]]-1)*100</f>
        <v>-100</v>
      </c>
    </row>
    <row r="3815" spans="15:15">
      <c r="O3815" s="2">
        <f>(Table13[[#This Row],[RRN]]-1)*100</f>
        <v>-100</v>
      </c>
    </row>
    <row r="3816" spans="15:15">
      <c r="O3816" s="2">
        <f>(Table13[[#This Row],[RRN]]-1)*100</f>
        <v>-100</v>
      </c>
    </row>
    <row r="3817" spans="15:15">
      <c r="O3817" s="2">
        <f>(Table13[[#This Row],[RRN]]-1)*100</f>
        <v>-100</v>
      </c>
    </row>
    <row r="3818" spans="15:15">
      <c r="O3818" s="2">
        <f>(Table13[[#This Row],[RRN]]-1)*100</f>
        <v>-100</v>
      </c>
    </row>
    <row r="3819" spans="15:15">
      <c r="O3819" s="2">
        <f>(Table13[[#This Row],[RRN]]-1)*100</f>
        <v>-100</v>
      </c>
    </row>
    <row r="3820" spans="15:15">
      <c r="O3820" s="2">
        <f>(Table13[[#This Row],[RRN]]-1)*100</f>
        <v>-100</v>
      </c>
    </row>
    <row r="3821" spans="15:15">
      <c r="O3821" s="2">
        <f>(Table13[[#This Row],[RRN]]-1)*100</f>
        <v>-100</v>
      </c>
    </row>
    <row r="3822" spans="15:15">
      <c r="O3822" s="2">
        <f>(Table13[[#This Row],[RRN]]-1)*100</f>
        <v>-100</v>
      </c>
    </row>
    <row r="3823" spans="15:15">
      <c r="O3823" s="2">
        <f>(Table13[[#This Row],[RRN]]-1)*100</f>
        <v>-100</v>
      </c>
    </row>
    <row r="3824" spans="15:15">
      <c r="O3824" s="2">
        <f>(Table13[[#This Row],[RRN]]-1)*100</f>
        <v>-100</v>
      </c>
    </row>
    <row r="3825" spans="15:15">
      <c r="O3825" s="2">
        <f>(Table13[[#This Row],[RRN]]-1)*100</f>
        <v>-100</v>
      </c>
    </row>
    <row r="3826" spans="15:15">
      <c r="O3826" s="2">
        <f>(Table13[[#This Row],[RRN]]-1)*100</f>
        <v>-100</v>
      </c>
    </row>
    <row r="3827" spans="15:15">
      <c r="O3827" s="2">
        <f>(Table13[[#This Row],[RRN]]-1)*100</f>
        <v>-100</v>
      </c>
    </row>
    <row r="3828" spans="15:15">
      <c r="O3828" s="2">
        <f>(Table13[[#This Row],[RRN]]-1)*100</f>
        <v>-100</v>
      </c>
    </row>
    <row r="3829" spans="15:15">
      <c r="O3829" s="2">
        <f>(Table13[[#This Row],[RRN]]-1)*100</f>
        <v>-100</v>
      </c>
    </row>
    <row r="3830" spans="15:15">
      <c r="O3830" s="2">
        <f>(Table13[[#This Row],[RRN]]-1)*100</f>
        <v>-100</v>
      </c>
    </row>
    <row r="3831" spans="15:15">
      <c r="O3831" s="2">
        <f>(Table13[[#This Row],[RRN]]-1)*100</f>
        <v>-100</v>
      </c>
    </row>
    <row r="3832" spans="15:15">
      <c r="O3832" s="2">
        <f>(Table13[[#This Row],[RRN]]-1)*100</f>
        <v>-100</v>
      </c>
    </row>
    <row r="3833" spans="15:15">
      <c r="O3833" s="2">
        <f>(Table13[[#This Row],[RRN]]-1)*100</f>
        <v>-100</v>
      </c>
    </row>
    <row r="3834" spans="15:15">
      <c r="O3834" s="2">
        <f>(Table13[[#This Row],[RRN]]-1)*100</f>
        <v>-100</v>
      </c>
    </row>
    <row r="3835" spans="15:15">
      <c r="O3835" s="2">
        <f>(Table13[[#This Row],[RRN]]-1)*100</f>
        <v>-100</v>
      </c>
    </row>
    <row r="3836" spans="15:15">
      <c r="O3836" s="2">
        <f>(Table13[[#This Row],[RRN]]-1)*100</f>
        <v>-100</v>
      </c>
    </row>
    <row r="3837" spans="15:15">
      <c r="O3837" s="2">
        <f>(Table13[[#This Row],[RRN]]-1)*100</f>
        <v>-100</v>
      </c>
    </row>
    <row r="3838" spans="15:15">
      <c r="O3838" s="2">
        <f>(Table13[[#This Row],[RRN]]-1)*100</f>
        <v>-100</v>
      </c>
    </row>
    <row r="3839" spans="15:15">
      <c r="O3839" s="2">
        <f>(Table13[[#This Row],[RRN]]-1)*100</f>
        <v>-100</v>
      </c>
    </row>
    <row r="3840" spans="15:15">
      <c r="O3840" s="2">
        <f>(Table13[[#This Row],[RRN]]-1)*100</f>
        <v>-100</v>
      </c>
    </row>
    <row r="3841" spans="15:15">
      <c r="O3841" s="2">
        <f>(Table13[[#This Row],[RRN]]-1)*100</f>
        <v>-100</v>
      </c>
    </row>
    <row r="3842" spans="15:15">
      <c r="O3842" s="2">
        <f>(Table13[[#This Row],[RRN]]-1)*100</f>
        <v>-100</v>
      </c>
    </row>
    <row r="3843" spans="15:15">
      <c r="O3843" s="2">
        <f>(Table13[[#This Row],[RRN]]-1)*100</f>
        <v>-100</v>
      </c>
    </row>
    <row r="3844" spans="15:15">
      <c r="O3844" s="2">
        <f>(Table13[[#This Row],[RRN]]-1)*100</f>
        <v>-100</v>
      </c>
    </row>
    <row r="3845" spans="15:15">
      <c r="O3845" s="2">
        <f>(Table13[[#This Row],[RRN]]-1)*100</f>
        <v>-100</v>
      </c>
    </row>
    <row r="3846" spans="15:15">
      <c r="O3846" s="2">
        <f>(Table13[[#This Row],[RRN]]-1)*100</f>
        <v>-100</v>
      </c>
    </row>
    <row r="3847" spans="15:15">
      <c r="O3847" s="2">
        <f>(Table13[[#This Row],[RRN]]-1)*100</f>
        <v>-100</v>
      </c>
    </row>
    <row r="3848" spans="15:15">
      <c r="O3848" s="2">
        <f>(Table13[[#This Row],[RRN]]-1)*100</f>
        <v>-100</v>
      </c>
    </row>
    <row r="3849" spans="15:15">
      <c r="O3849" s="2">
        <f>(Table13[[#This Row],[RRN]]-1)*100</f>
        <v>-100</v>
      </c>
    </row>
    <row r="3850" spans="15:15">
      <c r="O3850" s="2">
        <f>(Table13[[#This Row],[RRN]]-1)*100</f>
        <v>-100</v>
      </c>
    </row>
    <row r="3851" spans="15:15">
      <c r="O3851" s="2">
        <f>(Table13[[#This Row],[RRN]]-1)*100</f>
        <v>-100</v>
      </c>
    </row>
    <row r="3852" spans="15:15">
      <c r="O3852" s="2">
        <f>(Table13[[#This Row],[RRN]]-1)*100</f>
        <v>-100</v>
      </c>
    </row>
    <row r="3853" spans="15:15">
      <c r="O3853" s="2">
        <f>(Table13[[#This Row],[RRN]]-1)*100</f>
        <v>-100</v>
      </c>
    </row>
    <row r="3854" spans="15:15">
      <c r="O3854" s="2">
        <f>(Table13[[#This Row],[RRN]]-1)*100</f>
        <v>-100</v>
      </c>
    </row>
    <row r="3855" spans="15:15">
      <c r="O3855" s="2">
        <f>(Table13[[#This Row],[RRN]]-1)*100</f>
        <v>-100</v>
      </c>
    </row>
    <row r="3856" spans="15:15">
      <c r="O3856" s="2">
        <f>(Table13[[#This Row],[RRN]]-1)*100</f>
        <v>-100</v>
      </c>
    </row>
    <row r="3857" spans="15:15">
      <c r="O3857" s="2">
        <f>(Table13[[#This Row],[RRN]]-1)*100</f>
        <v>-100</v>
      </c>
    </row>
    <row r="3858" spans="15:15">
      <c r="O3858" s="2">
        <f>(Table13[[#This Row],[RRN]]-1)*100</f>
        <v>-100</v>
      </c>
    </row>
    <row r="3859" spans="15:15">
      <c r="O3859" s="2">
        <f>(Table13[[#This Row],[RRN]]-1)*100</f>
        <v>-100</v>
      </c>
    </row>
    <row r="3860" spans="15:15">
      <c r="O3860" s="2">
        <f>(Table13[[#This Row],[RRN]]-1)*100</f>
        <v>-100</v>
      </c>
    </row>
    <row r="3861" spans="15:15">
      <c r="O3861" s="2">
        <f>(Table13[[#This Row],[RRN]]-1)*100</f>
        <v>-100</v>
      </c>
    </row>
    <row r="3862" spans="15:15">
      <c r="O3862" s="2">
        <f>(Table13[[#This Row],[RRN]]-1)*100</f>
        <v>-100</v>
      </c>
    </row>
    <row r="3863" spans="15:15">
      <c r="O3863" s="2">
        <f>(Table13[[#This Row],[RRN]]-1)*100</f>
        <v>-100</v>
      </c>
    </row>
    <row r="3864" spans="15:15">
      <c r="O3864" s="2">
        <f>(Table13[[#This Row],[RRN]]-1)*100</f>
        <v>-100</v>
      </c>
    </row>
    <row r="3865" spans="15:15">
      <c r="O3865" s="2">
        <f>(Table13[[#This Row],[RRN]]-1)*100</f>
        <v>-100</v>
      </c>
    </row>
    <row r="3866" spans="15:15">
      <c r="O3866" s="2">
        <f>(Table13[[#This Row],[RRN]]-1)*100</f>
        <v>-100</v>
      </c>
    </row>
    <row r="3867" spans="15:15">
      <c r="O3867" s="2">
        <f>(Table13[[#This Row],[RRN]]-1)*100</f>
        <v>-100</v>
      </c>
    </row>
    <row r="3868" spans="15:15">
      <c r="O3868" s="2">
        <f>(Table13[[#This Row],[RRN]]-1)*100</f>
        <v>-100</v>
      </c>
    </row>
    <row r="3869" spans="15:15">
      <c r="O3869" s="2">
        <f>(Table13[[#This Row],[RRN]]-1)*100</f>
        <v>-100</v>
      </c>
    </row>
    <row r="3870" spans="15:15">
      <c r="O3870" s="2">
        <f>(Table13[[#This Row],[RRN]]-1)*100</f>
        <v>-100</v>
      </c>
    </row>
    <row r="3871" spans="15:15">
      <c r="O3871" s="2">
        <f>(Table13[[#This Row],[RRN]]-1)*100</f>
        <v>-100</v>
      </c>
    </row>
    <row r="3872" spans="15:15">
      <c r="O3872" s="2">
        <f>(Table13[[#This Row],[RRN]]-1)*100</f>
        <v>-100</v>
      </c>
    </row>
    <row r="3873" spans="15:15">
      <c r="O3873" s="2">
        <f>(Table13[[#This Row],[RRN]]-1)*100</f>
        <v>-100</v>
      </c>
    </row>
    <row r="3874" spans="15:15">
      <c r="O3874" s="2">
        <f>(Table13[[#This Row],[RRN]]-1)*100</f>
        <v>-100</v>
      </c>
    </row>
    <row r="3875" spans="15:15">
      <c r="O3875" s="2">
        <f>(Table13[[#This Row],[RRN]]-1)*100</f>
        <v>-100</v>
      </c>
    </row>
    <row r="3876" spans="15:15">
      <c r="O3876" s="2">
        <f>(Table13[[#This Row],[RRN]]-1)*100</f>
        <v>-100</v>
      </c>
    </row>
    <row r="3877" spans="15:15">
      <c r="O3877" s="2">
        <f>(Table13[[#This Row],[RRN]]-1)*100</f>
        <v>-100</v>
      </c>
    </row>
    <row r="3878" spans="15:15">
      <c r="O3878" s="2">
        <f>(Table13[[#This Row],[RRN]]-1)*100</f>
        <v>-100</v>
      </c>
    </row>
    <row r="3879" spans="15:15">
      <c r="O3879" s="2">
        <f>(Table13[[#This Row],[RRN]]-1)*100</f>
        <v>-100</v>
      </c>
    </row>
    <row r="3880" spans="15:15">
      <c r="O3880" s="2">
        <f>(Table13[[#This Row],[RRN]]-1)*100</f>
        <v>-100</v>
      </c>
    </row>
    <row r="3881" spans="15:15">
      <c r="O3881" s="2">
        <f>(Table13[[#This Row],[RRN]]-1)*100</f>
        <v>-100</v>
      </c>
    </row>
    <row r="3882" spans="15:15">
      <c r="O3882" s="2">
        <f>(Table13[[#This Row],[RRN]]-1)*100</f>
        <v>-100</v>
      </c>
    </row>
    <row r="3883" spans="15:15">
      <c r="O3883" s="2">
        <f>(Table13[[#This Row],[RRN]]-1)*100</f>
        <v>-100</v>
      </c>
    </row>
    <row r="3884" spans="15:15">
      <c r="O3884" s="2">
        <f>(Table13[[#This Row],[RRN]]-1)*100</f>
        <v>-100</v>
      </c>
    </row>
    <row r="3885" spans="15:15">
      <c r="O3885" s="2">
        <f>(Table13[[#This Row],[RRN]]-1)*100</f>
        <v>-100</v>
      </c>
    </row>
    <row r="3886" spans="15:15">
      <c r="O3886" s="2">
        <f>(Table13[[#This Row],[RRN]]-1)*100</f>
        <v>-100</v>
      </c>
    </row>
    <row r="3887" spans="15:15">
      <c r="O3887" s="2">
        <f>(Table13[[#This Row],[RRN]]-1)*100</f>
        <v>-100</v>
      </c>
    </row>
    <row r="3888" spans="15:15">
      <c r="O3888" s="2">
        <f>(Table13[[#This Row],[RRN]]-1)*100</f>
        <v>-100</v>
      </c>
    </row>
    <row r="3889" spans="15:15">
      <c r="O3889" s="2">
        <f>(Table13[[#This Row],[RRN]]-1)*100</f>
        <v>-100</v>
      </c>
    </row>
    <row r="3890" spans="15:15">
      <c r="O3890" s="2">
        <f>(Table13[[#This Row],[RRN]]-1)*100</f>
        <v>-100</v>
      </c>
    </row>
    <row r="3891" spans="15:15">
      <c r="O3891" s="2">
        <f>(Table13[[#This Row],[RRN]]-1)*100</f>
        <v>-100</v>
      </c>
    </row>
    <row r="3892" spans="15:15">
      <c r="O3892" s="2">
        <f>(Table13[[#This Row],[RRN]]-1)*100</f>
        <v>-100</v>
      </c>
    </row>
    <row r="3893" spans="15:15">
      <c r="O3893" s="2">
        <f>(Table13[[#This Row],[RRN]]-1)*100</f>
        <v>-100</v>
      </c>
    </row>
    <row r="3894" spans="15:15">
      <c r="O3894" s="2">
        <f>(Table13[[#This Row],[RRN]]-1)*100</f>
        <v>-100</v>
      </c>
    </row>
    <row r="3895" spans="15:15">
      <c r="O3895" s="2">
        <f>(Table13[[#This Row],[RRN]]-1)*100</f>
        <v>-100</v>
      </c>
    </row>
    <row r="3896" spans="15:15">
      <c r="O3896" s="2">
        <f>(Table13[[#This Row],[RRN]]-1)*100</f>
        <v>-100</v>
      </c>
    </row>
    <row r="3897" spans="15:15">
      <c r="O3897" s="2">
        <f>(Table13[[#This Row],[RRN]]-1)*100</f>
        <v>-100</v>
      </c>
    </row>
    <row r="3898" spans="15:15">
      <c r="O3898" s="2">
        <f>(Table13[[#This Row],[RRN]]-1)*100</f>
        <v>-100</v>
      </c>
    </row>
    <row r="3899" spans="15:15">
      <c r="O3899" s="2">
        <f>(Table13[[#This Row],[RRN]]-1)*100</f>
        <v>-100</v>
      </c>
    </row>
    <row r="3900" spans="15:15">
      <c r="O3900" s="2">
        <f>(Table13[[#This Row],[RRN]]-1)*100</f>
        <v>-100</v>
      </c>
    </row>
    <row r="3901" spans="15:15">
      <c r="O3901" s="2">
        <f>(Table13[[#This Row],[RRN]]-1)*100</f>
        <v>-100</v>
      </c>
    </row>
    <row r="3902" spans="15:15">
      <c r="O3902" s="2">
        <f>(Table13[[#This Row],[RRN]]-1)*100</f>
        <v>-100</v>
      </c>
    </row>
    <row r="3903" spans="15:15">
      <c r="O3903" s="2">
        <f>(Table13[[#This Row],[RRN]]-1)*100</f>
        <v>-100</v>
      </c>
    </row>
    <row r="3904" spans="15:15">
      <c r="O3904" s="2">
        <f>(Table13[[#This Row],[RRN]]-1)*100</f>
        <v>-100</v>
      </c>
    </row>
    <row r="3905" spans="15:15">
      <c r="O3905" s="2">
        <f>(Table13[[#This Row],[RRN]]-1)*100</f>
        <v>-100</v>
      </c>
    </row>
    <row r="3906" spans="15:15">
      <c r="O3906" s="2">
        <f>(Table13[[#This Row],[RRN]]-1)*100</f>
        <v>-100</v>
      </c>
    </row>
    <row r="3907" spans="15:15">
      <c r="O3907" s="2">
        <f>(Table13[[#This Row],[RRN]]-1)*100</f>
        <v>-100</v>
      </c>
    </row>
    <row r="3908" spans="15:15">
      <c r="O3908" s="2">
        <f>(Table13[[#This Row],[RRN]]-1)*100</f>
        <v>-100</v>
      </c>
    </row>
    <row r="3909" spans="15:15">
      <c r="O3909" s="2">
        <f>(Table13[[#This Row],[RRN]]-1)*100</f>
        <v>-100</v>
      </c>
    </row>
    <row r="3910" spans="15:15">
      <c r="O3910" s="2">
        <f>(Table13[[#This Row],[RRN]]-1)*100</f>
        <v>-100</v>
      </c>
    </row>
    <row r="3911" spans="15:15">
      <c r="O3911" s="2">
        <f>(Table13[[#This Row],[RRN]]-1)*100</f>
        <v>-100</v>
      </c>
    </row>
    <row r="3912" spans="15:15">
      <c r="O3912" s="2">
        <f>(Table13[[#This Row],[RRN]]-1)*100</f>
        <v>-100</v>
      </c>
    </row>
    <row r="3913" spans="15:15">
      <c r="O3913" s="2">
        <f>(Table13[[#This Row],[RRN]]-1)*100</f>
        <v>-100</v>
      </c>
    </row>
    <row r="3914" spans="15:15">
      <c r="O3914" s="2">
        <f>(Table13[[#This Row],[RRN]]-1)*100</f>
        <v>-100</v>
      </c>
    </row>
    <row r="3915" spans="15:15">
      <c r="O3915" s="2">
        <f>(Table13[[#This Row],[RRN]]-1)*100</f>
        <v>-100</v>
      </c>
    </row>
    <row r="3916" spans="15:15">
      <c r="O3916" s="2">
        <f>(Table13[[#This Row],[RRN]]-1)*100</f>
        <v>-100</v>
      </c>
    </row>
    <row r="3917" spans="15:15">
      <c r="O3917" s="2">
        <f>(Table13[[#This Row],[RRN]]-1)*100</f>
        <v>-100</v>
      </c>
    </row>
    <row r="3918" spans="15:15">
      <c r="O3918" s="2">
        <f>(Table13[[#This Row],[RRN]]-1)*100</f>
        <v>-100</v>
      </c>
    </row>
    <row r="3919" spans="15:15">
      <c r="O3919" s="2">
        <f>(Table13[[#This Row],[RRN]]-1)*100</f>
        <v>-100</v>
      </c>
    </row>
    <row r="3920" spans="15:15">
      <c r="O3920" s="2">
        <f>(Table13[[#This Row],[RRN]]-1)*100</f>
        <v>-100</v>
      </c>
    </row>
    <row r="3921" spans="15:15">
      <c r="O3921" s="2">
        <f>(Table13[[#This Row],[RRN]]-1)*100</f>
        <v>-100</v>
      </c>
    </row>
    <row r="3922" spans="15:15">
      <c r="O3922" s="2">
        <f>(Table13[[#This Row],[RRN]]-1)*100</f>
        <v>-100</v>
      </c>
    </row>
    <row r="3923" spans="15:15">
      <c r="O3923" s="2">
        <f>(Table13[[#This Row],[RRN]]-1)*100</f>
        <v>-100</v>
      </c>
    </row>
    <row r="3924" spans="15:15">
      <c r="O3924" s="2">
        <f>(Table13[[#This Row],[RRN]]-1)*100</f>
        <v>-100</v>
      </c>
    </row>
    <row r="3925" spans="15:15">
      <c r="O3925" s="2">
        <f>(Table13[[#This Row],[RRN]]-1)*100</f>
        <v>-100</v>
      </c>
    </row>
    <row r="3926" spans="15:15">
      <c r="O3926" s="2">
        <f>(Table13[[#This Row],[RRN]]-1)*100</f>
        <v>-100</v>
      </c>
    </row>
    <row r="3927" spans="15:15">
      <c r="O3927" s="2">
        <f>(Table13[[#This Row],[RRN]]-1)*100</f>
        <v>-100</v>
      </c>
    </row>
    <row r="3928" spans="15:15">
      <c r="O3928" s="2">
        <f>(Table13[[#This Row],[RRN]]-1)*100</f>
        <v>-100</v>
      </c>
    </row>
    <row r="3929" spans="15:15">
      <c r="O3929" s="2">
        <f>(Table13[[#This Row],[RRN]]-1)*100</f>
        <v>-100</v>
      </c>
    </row>
    <row r="3930" spans="15:15">
      <c r="O3930" s="2">
        <f>(Table13[[#This Row],[RRN]]-1)*100</f>
        <v>-100</v>
      </c>
    </row>
    <row r="3931" spans="15:15">
      <c r="O3931" s="2">
        <f>(Table13[[#This Row],[RRN]]-1)*100</f>
        <v>-100</v>
      </c>
    </row>
    <row r="3932" spans="15:15">
      <c r="O3932" s="2">
        <f>(Table13[[#This Row],[RRN]]-1)*100</f>
        <v>-100</v>
      </c>
    </row>
    <row r="3933" spans="15:15">
      <c r="O3933" s="2">
        <f>(Table13[[#This Row],[RRN]]-1)*100</f>
        <v>-100</v>
      </c>
    </row>
    <row r="3934" spans="15:15">
      <c r="O3934" s="2">
        <f>(Table13[[#This Row],[RRN]]-1)*100</f>
        <v>-100</v>
      </c>
    </row>
    <row r="3935" spans="15:15">
      <c r="O3935" s="2">
        <f>(Table13[[#This Row],[RRN]]-1)*100</f>
        <v>-100</v>
      </c>
    </row>
    <row r="3936" spans="15:15">
      <c r="O3936" s="2">
        <f>(Table13[[#This Row],[RRN]]-1)*100</f>
        <v>-100</v>
      </c>
    </row>
    <row r="3937" spans="15:15">
      <c r="O3937" s="2">
        <f>(Table13[[#This Row],[RRN]]-1)*100</f>
        <v>-100</v>
      </c>
    </row>
    <row r="3938" spans="15:15">
      <c r="O3938" s="2">
        <f>(Table13[[#This Row],[RRN]]-1)*100</f>
        <v>-100</v>
      </c>
    </row>
    <row r="3939" spans="15:15">
      <c r="O3939" s="2">
        <f>(Table13[[#This Row],[RRN]]-1)*100</f>
        <v>-100</v>
      </c>
    </row>
    <row r="3940" spans="15:15">
      <c r="O3940" s="2">
        <f>(Table13[[#This Row],[RRN]]-1)*100</f>
        <v>-100</v>
      </c>
    </row>
    <row r="3941" spans="15:15">
      <c r="O3941" s="2">
        <f>(Table13[[#This Row],[RRN]]-1)*100</f>
        <v>-100</v>
      </c>
    </row>
    <row r="3942" spans="15:15">
      <c r="O3942" s="2">
        <f>(Table13[[#This Row],[RRN]]-1)*100</f>
        <v>-100</v>
      </c>
    </row>
    <row r="3943" spans="15:15">
      <c r="O3943" s="2">
        <f>(Table13[[#This Row],[RRN]]-1)*100</f>
        <v>-100</v>
      </c>
    </row>
    <row r="3944" spans="15:15">
      <c r="O3944" s="2">
        <f>(Table13[[#This Row],[RRN]]-1)*100</f>
        <v>-100</v>
      </c>
    </row>
    <row r="3945" spans="15:15">
      <c r="O3945" s="2">
        <f>(Table13[[#This Row],[RRN]]-1)*100</f>
        <v>-100</v>
      </c>
    </row>
    <row r="3946" spans="15:15">
      <c r="O3946" s="2">
        <f>(Table13[[#This Row],[RRN]]-1)*100</f>
        <v>-100</v>
      </c>
    </row>
    <row r="3947" spans="15:15">
      <c r="O3947" s="2">
        <f>(Table13[[#This Row],[RRN]]-1)*100</f>
        <v>-100</v>
      </c>
    </row>
    <row r="3948" spans="15:15">
      <c r="O3948" s="2">
        <f>(Table13[[#This Row],[RRN]]-1)*100</f>
        <v>-100</v>
      </c>
    </row>
    <row r="3949" spans="15:15">
      <c r="O3949" s="2">
        <f>(Table13[[#This Row],[RRN]]-1)*100</f>
        <v>-100</v>
      </c>
    </row>
    <row r="3950" spans="15:15">
      <c r="O3950" s="2">
        <f>(Table13[[#This Row],[RRN]]-1)*100</f>
        <v>-100</v>
      </c>
    </row>
    <row r="3951" spans="15:15">
      <c r="O3951" s="2">
        <f>(Table13[[#This Row],[RRN]]-1)*100</f>
        <v>-100</v>
      </c>
    </row>
    <row r="3952" spans="15:15">
      <c r="O3952" s="2">
        <f>(Table13[[#This Row],[RRN]]-1)*100</f>
        <v>-100</v>
      </c>
    </row>
    <row r="3953" spans="15:15">
      <c r="O3953" s="2">
        <f>(Table13[[#This Row],[RRN]]-1)*100</f>
        <v>-100</v>
      </c>
    </row>
    <row r="3954" spans="15:15">
      <c r="O3954" s="2">
        <f>(Table13[[#This Row],[RRN]]-1)*100</f>
        <v>-100</v>
      </c>
    </row>
    <row r="3955" spans="15:15">
      <c r="O3955" s="2">
        <f>(Table13[[#This Row],[RRN]]-1)*100</f>
        <v>-100</v>
      </c>
    </row>
    <row r="3956" spans="15:15">
      <c r="O3956" s="2">
        <f>(Table13[[#This Row],[RRN]]-1)*100</f>
        <v>-100</v>
      </c>
    </row>
    <row r="3957" spans="15:15">
      <c r="O3957" s="2">
        <f>(Table13[[#This Row],[RRN]]-1)*100</f>
        <v>-100</v>
      </c>
    </row>
    <row r="3958" spans="15:15">
      <c r="O3958" s="2">
        <f>(Table13[[#This Row],[RRN]]-1)*100</f>
        <v>-100</v>
      </c>
    </row>
    <row r="3959" spans="15:15">
      <c r="O3959" s="2">
        <f>(Table13[[#This Row],[RRN]]-1)*100</f>
        <v>-100</v>
      </c>
    </row>
    <row r="3960" spans="15:15">
      <c r="O3960" s="2">
        <f>(Table13[[#This Row],[RRN]]-1)*100</f>
        <v>-100</v>
      </c>
    </row>
    <row r="3961" spans="15:15">
      <c r="O3961" s="2">
        <f>(Table13[[#This Row],[RRN]]-1)*100</f>
        <v>-100</v>
      </c>
    </row>
    <row r="3962" spans="15:15">
      <c r="O3962" s="2">
        <f>(Table13[[#This Row],[RRN]]-1)*100</f>
        <v>-100</v>
      </c>
    </row>
    <row r="3963" spans="15:15">
      <c r="O3963" s="2">
        <f>(Table13[[#This Row],[RRN]]-1)*100</f>
        <v>-100</v>
      </c>
    </row>
    <row r="3964" spans="15:15">
      <c r="O3964" s="2">
        <f>(Table13[[#This Row],[RRN]]-1)*100</f>
        <v>-100</v>
      </c>
    </row>
    <row r="3965" spans="15:15">
      <c r="O3965" s="2">
        <f>(Table13[[#This Row],[RRN]]-1)*100</f>
        <v>-100</v>
      </c>
    </row>
    <row r="3966" spans="15:15">
      <c r="O3966" s="2">
        <f>(Table13[[#This Row],[RRN]]-1)*100</f>
        <v>-100</v>
      </c>
    </row>
    <row r="3967" spans="15:15">
      <c r="O3967" s="2">
        <f>(Table13[[#This Row],[RRN]]-1)*100</f>
        <v>-100</v>
      </c>
    </row>
    <row r="3968" spans="15:15">
      <c r="O3968" s="2">
        <f>(Table13[[#This Row],[RRN]]-1)*100</f>
        <v>-100</v>
      </c>
    </row>
    <row r="3969" spans="15:15">
      <c r="O3969" s="2">
        <f>(Table13[[#This Row],[RRN]]-1)*100</f>
        <v>-100</v>
      </c>
    </row>
    <row r="3970" spans="15:15">
      <c r="O3970" s="2">
        <f>(Table13[[#This Row],[RRN]]-1)*100</f>
        <v>-100</v>
      </c>
    </row>
    <row r="3971" spans="15:15">
      <c r="O3971" s="2">
        <f>(Table13[[#This Row],[RRN]]-1)*100</f>
        <v>-100</v>
      </c>
    </row>
    <row r="3972" spans="15:15">
      <c r="O3972" s="2">
        <f>(Table13[[#This Row],[RRN]]-1)*100</f>
        <v>-100</v>
      </c>
    </row>
    <row r="3973" spans="15:15">
      <c r="O3973" s="2">
        <f>(Table13[[#This Row],[RRN]]-1)*100</f>
        <v>-100</v>
      </c>
    </row>
    <row r="3974" spans="15:15">
      <c r="O3974" s="2">
        <f>(Table13[[#This Row],[RRN]]-1)*100</f>
        <v>-100</v>
      </c>
    </row>
    <row r="3975" spans="15:15">
      <c r="O3975" s="2">
        <f>(Table13[[#This Row],[RRN]]-1)*100</f>
        <v>-100</v>
      </c>
    </row>
    <row r="3976" spans="15:15">
      <c r="O3976" s="2">
        <f>(Table13[[#This Row],[RRN]]-1)*100</f>
        <v>-100</v>
      </c>
    </row>
    <row r="3977" spans="15:15">
      <c r="O3977" s="2">
        <f>(Table13[[#This Row],[RRN]]-1)*100</f>
        <v>-100</v>
      </c>
    </row>
    <row r="3978" spans="15:15">
      <c r="O3978" s="2">
        <f>(Table13[[#This Row],[RRN]]-1)*100</f>
        <v>-100</v>
      </c>
    </row>
    <row r="3979" spans="15:15">
      <c r="O3979" s="2">
        <f>(Table13[[#This Row],[RRN]]-1)*100</f>
        <v>-100</v>
      </c>
    </row>
    <row r="3980" spans="15:15">
      <c r="O3980" s="2">
        <f>(Table13[[#This Row],[RRN]]-1)*100</f>
        <v>-100</v>
      </c>
    </row>
    <row r="3981" spans="15:15">
      <c r="O3981" s="2">
        <f>(Table13[[#This Row],[RRN]]-1)*100</f>
        <v>-100</v>
      </c>
    </row>
    <row r="3982" spans="15:15">
      <c r="O3982" s="2">
        <f>(Table13[[#This Row],[RRN]]-1)*100</f>
        <v>-100</v>
      </c>
    </row>
    <row r="3983" spans="15:15">
      <c r="O3983" s="2">
        <f>(Table13[[#This Row],[RRN]]-1)*100</f>
        <v>-100</v>
      </c>
    </row>
    <row r="3984" spans="15:15">
      <c r="O3984" s="2">
        <f>(Table13[[#This Row],[RRN]]-1)*100</f>
        <v>-100</v>
      </c>
    </row>
    <row r="3985" spans="15:15">
      <c r="O3985" s="2">
        <f>(Table13[[#This Row],[RRN]]-1)*100</f>
        <v>-100</v>
      </c>
    </row>
    <row r="3986" spans="15:15">
      <c r="O3986" s="2">
        <f>(Table13[[#This Row],[RRN]]-1)*100</f>
        <v>-100</v>
      </c>
    </row>
    <row r="3987" spans="15:15">
      <c r="O3987" s="2">
        <f>(Table13[[#This Row],[RRN]]-1)*100</f>
        <v>-100</v>
      </c>
    </row>
    <row r="3988" spans="15:15">
      <c r="O3988" s="2">
        <f>(Table13[[#This Row],[RRN]]-1)*100</f>
        <v>-100</v>
      </c>
    </row>
    <row r="3989" spans="15:15">
      <c r="O3989" s="2">
        <f>(Table13[[#This Row],[RRN]]-1)*100</f>
        <v>-100</v>
      </c>
    </row>
    <row r="3990" spans="15:15">
      <c r="O3990" s="2">
        <f>(Table13[[#This Row],[RRN]]-1)*100</f>
        <v>-100</v>
      </c>
    </row>
    <row r="3991" spans="15:15">
      <c r="O3991" s="2">
        <f>(Table13[[#This Row],[RRN]]-1)*100</f>
        <v>-100</v>
      </c>
    </row>
    <row r="3992" spans="15:15">
      <c r="O3992" s="2">
        <f>(Table13[[#This Row],[RRN]]-1)*100</f>
        <v>-100</v>
      </c>
    </row>
    <row r="3993" spans="15:15">
      <c r="O3993" s="2">
        <f>(Table13[[#This Row],[RRN]]-1)*100</f>
        <v>-100</v>
      </c>
    </row>
    <row r="3994" spans="15:15">
      <c r="O3994" s="2">
        <f>(Table13[[#This Row],[RRN]]-1)*100</f>
        <v>-100</v>
      </c>
    </row>
    <row r="3995" spans="15:15">
      <c r="O3995" s="2">
        <f>(Table13[[#This Row],[RRN]]-1)*100</f>
        <v>-100</v>
      </c>
    </row>
    <row r="3996" spans="15:15">
      <c r="O3996" s="2">
        <f>(Table13[[#This Row],[RRN]]-1)*100</f>
        <v>-100</v>
      </c>
    </row>
    <row r="3997" spans="15:15">
      <c r="O3997" s="2">
        <f>(Table13[[#This Row],[RRN]]-1)*100</f>
        <v>-100</v>
      </c>
    </row>
    <row r="3998" spans="15:15">
      <c r="O3998" s="2">
        <f>(Table13[[#This Row],[RRN]]-1)*100</f>
        <v>-100</v>
      </c>
    </row>
    <row r="3999" spans="15:15">
      <c r="O3999" s="2">
        <f>(Table13[[#This Row],[RRN]]-1)*100</f>
        <v>-100</v>
      </c>
    </row>
    <row r="4000" spans="15:15">
      <c r="O4000" s="2">
        <f>(Table13[[#This Row],[RRN]]-1)*100</f>
        <v>-100</v>
      </c>
    </row>
    <row r="4001" spans="15:15">
      <c r="O4001" s="2">
        <f>(Table13[[#This Row],[RRN]]-1)*100</f>
        <v>-100</v>
      </c>
    </row>
    <row r="4002" spans="15:15">
      <c r="O4002" s="2">
        <f>(Table13[[#This Row],[RRN]]-1)*100</f>
        <v>-100</v>
      </c>
    </row>
    <row r="4003" spans="15:15">
      <c r="O4003" s="2">
        <f>(Table13[[#This Row],[RRN]]-1)*100</f>
        <v>-100</v>
      </c>
    </row>
    <row r="4004" spans="15:15">
      <c r="O4004" s="2">
        <f>(Table13[[#This Row],[RRN]]-1)*100</f>
        <v>-100</v>
      </c>
    </row>
    <row r="4005" spans="15:15">
      <c r="O4005" s="2">
        <f>(Table13[[#This Row],[RRN]]-1)*100</f>
        <v>-100</v>
      </c>
    </row>
    <row r="4006" spans="15:15">
      <c r="O4006" s="2">
        <f>(Table13[[#This Row],[RRN]]-1)*100</f>
        <v>-100</v>
      </c>
    </row>
    <row r="4007" spans="15:15">
      <c r="O4007" s="2">
        <f>(Table13[[#This Row],[RRN]]-1)*100</f>
        <v>-100</v>
      </c>
    </row>
    <row r="4008" spans="15:15">
      <c r="O4008" s="2">
        <f>(Table13[[#This Row],[RRN]]-1)*100</f>
        <v>-100</v>
      </c>
    </row>
    <row r="4009" spans="15:15">
      <c r="O4009" s="2">
        <f>(Table13[[#This Row],[RRN]]-1)*100</f>
        <v>-100</v>
      </c>
    </row>
    <row r="4010" spans="15:15">
      <c r="O4010" s="2">
        <f>(Table13[[#This Row],[RRN]]-1)*100</f>
        <v>-100</v>
      </c>
    </row>
    <row r="4011" spans="15:15">
      <c r="O4011" s="2">
        <f>(Table13[[#This Row],[RRN]]-1)*100</f>
        <v>-100</v>
      </c>
    </row>
    <row r="4012" spans="15:15">
      <c r="O4012" s="2">
        <f>(Table13[[#This Row],[RRN]]-1)*100</f>
        <v>-100</v>
      </c>
    </row>
    <row r="4013" spans="15:15">
      <c r="O4013" s="2">
        <f>(Table13[[#This Row],[RRN]]-1)*100</f>
        <v>-100</v>
      </c>
    </row>
    <row r="4014" spans="15:15">
      <c r="O4014" s="2">
        <f>(Table13[[#This Row],[RRN]]-1)*100</f>
        <v>-100</v>
      </c>
    </row>
    <row r="4015" spans="15:15">
      <c r="O4015" s="2">
        <f>(Table13[[#This Row],[RRN]]-1)*100</f>
        <v>-100</v>
      </c>
    </row>
    <row r="4016" spans="15:15">
      <c r="O4016" s="2">
        <f>(Table13[[#This Row],[RRN]]-1)*100</f>
        <v>-100</v>
      </c>
    </row>
    <row r="4017" spans="15:15">
      <c r="O4017" s="2">
        <f>(Table13[[#This Row],[RRN]]-1)*100</f>
        <v>-100</v>
      </c>
    </row>
    <row r="4018" spans="15:15">
      <c r="O4018" s="2">
        <f>(Table13[[#This Row],[RRN]]-1)*100</f>
        <v>-100</v>
      </c>
    </row>
    <row r="4019" spans="15:15">
      <c r="O4019" s="2">
        <f>(Table13[[#This Row],[RRN]]-1)*100</f>
        <v>-100</v>
      </c>
    </row>
    <row r="4020" spans="15:15">
      <c r="O4020" s="2">
        <f>(Table13[[#This Row],[RRN]]-1)*100</f>
        <v>-100</v>
      </c>
    </row>
    <row r="4021" spans="15:15">
      <c r="O4021" s="2">
        <f>(Table13[[#This Row],[RRN]]-1)*100</f>
        <v>-100</v>
      </c>
    </row>
    <row r="4022" spans="15:15">
      <c r="O4022" s="2">
        <f>(Table13[[#This Row],[RRN]]-1)*100</f>
        <v>-100</v>
      </c>
    </row>
    <row r="4023" spans="15:15">
      <c r="O4023" s="2">
        <f>(Table13[[#This Row],[RRN]]-1)*100</f>
        <v>-100</v>
      </c>
    </row>
    <row r="4024" spans="15:15">
      <c r="O4024" s="2">
        <f>(Table13[[#This Row],[RRN]]-1)*100</f>
        <v>-100</v>
      </c>
    </row>
    <row r="4025" spans="15:15">
      <c r="O4025" s="2">
        <f>(Table13[[#This Row],[RRN]]-1)*100</f>
        <v>-100</v>
      </c>
    </row>
    <row r="4026" spans="15:15">
      <c r="O4026" s="2">
        <f>(Table13[[#This Row],[RRN]]-1)*100</f>
        <v>-100</v>
      </c>
    </row>
    <row r="4027" spans="15:15">
      <c r="O4027" s="2">
        <f>(Table13[[#This Row],[RRN]]-1)*100</f>
        <v>-100</v>
      </c>
    </row>
    <row r="4028" spans="15:15">
      <c r="O4028" s="2">
        <f>(Table13[[#This Row],[RRN]]-1)*100</f>
        <v>-100</v>
      </c>
    </row>
    <row r="4029" spans="15:15">
      <c r="O4029" s="2">
        <f>(Table13[[#This Row],[RRN]]-1)*100</f>
        <v>-100</v>
      </c>
    </row>
    <row r="4030" spans="15:15">
      <c r="O4030" s="2">
        <f>(Table13[[#This Row],[RRN]]-1)*100</f>
        <v>-100</v>
      </c>
    </row>
    <row r="4031" spans="15:15">
      <c r="O4031" s="2">
        <f>(Table13[[#This Row],[RRN]]-1)*100</f>
        <v>-100</v>
      </c>
    </row>
    <row r="4032" spans="15:15">
      <c r="O4032" s="2">
        <f>(Table13[[#This Row],[RRN]]-1)*100</f>
        <v>-100</v>
      </c>
    </row>
    <row r="4033" spans="15:15">
      <c r="O4033" s="2">
        <f>(Table13[[#This Row],[RRN]]-1)*100</f>
        <v>-100</v>
      </c>
    </row>
    <row r="4034" spans="15:15">
      <c r="O4034" s="2">
        <f>(Table13[[#This Row],[RRN]]-1)*100</f>
        <v>-100</v>
      </c>
    </row>
    <row r="4035" spans="15:15">
      <c r="O4035" s="2">
        <f>(Table13[[#This Row],[RRN]]-1)*100</f>
        <v>-100</v>
      </c>
    </row>
    <row r="4036" spans="15:15">
      <c r="O4036" s="2">
        <f>(Table13[[#This Row],[RRN]]-1)*100</f>
        <v>-100</v>
      </c>
    </row>
    <row r="4037" spans="15:15">
      <c r="O4037" s="2">
        <f>(Table13[[#This Row],[RRN]]-1)*100</f>
        <v>-100</v>
      </c>
    </row>
    <row r="4038" spans="15:15">
      <c r="O4038" s="2">
        <f>(Table13[[#This Row],[RRN]]-1)*100</f>
        <v>-100</v>
      </c>
    </row>
    <row r="4039" spans="15:15">
      <c r="O4039" s="2">
        <f>(Table13[[#This Row],[RRN]]-1)*100</f>
        <v>-100</v>
      </c>
    </row>
    <row r="4040" spans="15:15">
      <c r="O4040" s="2">
        <f>(Table13[[#This Row],[RRN]]-1)*100</f>
        <v>-100</v>
      </c>
    </row>
    <row r="4041" spans="15:15">
      <c r="O4041" s="2">
        <f>(Table13[[#This Row],[RRN]]-1)*100</f>
        <v>-100</v>
      </c>
    </row>
    <row r="4042" spans="15:15">
      <c r="O4042" s="2">
        <f>(Table13[[#This Row],[RRN]]-1)*100</f>
        <v>-100</v>
      </c>
    </row>
    <row r="4043" spans="15:15">
      <c r="O4043" s="2">
        <f>(Table13[[#This Row],[RRN]]-1)*100</f>
        <v>-100</v>
      </c>
    </row>
    <row r="4044" spans="15:15">
      <c r="O4044" s="2">
        <f>(Table13[[#This Row],[RRN]]-1)*100</f>
        <v>-100</v>
      </c>
    </row>
    <row r="4045" spans="15:15">
      <c r="O4045" s="2">
        <f>(Table13[[#This Row],[RRN]]-1)*100</f>
        <v>-100</v>
      </c>
    </row>
    <row r="4046" spans="15:15">
      <c r="O4046" s="2">
        <f>(Table13[[#This Row],[RRN]]-1)*100</f>
        <v>-100</v>
      </c>
    </row>
    <row r="4047" spans="15:15">
      <c r="O4047" s="2">
        <f>(Table13[[#This Row],[RRN]]-1)*100</f>
        <v>-100</v>
      </c>
    </row>
    <row r="4048" spans="15:15">
      <c r="O4048" s="2">
        <f>(Table13[[#This Row],[RRN]]-1)*100</f>
        <v>-100</v>
      </c>
    </row>
    <row r="4049" spans="15:15">
      <c r="O4049" s="2">
        <f>(Table13[[#This Row],[RRN]]-1)*100</f>
        <v>-100</v>
      </c>
    </row>
    <row r="4050" spans="15:15">
      <c r="O4050" s="2">
        <f>(Table13[[#This Row],[RRN]]-1)*100</f>
        <v>-100</v>
      </c>
    </row>
    <row r="4051" spans="15:15">
      <c r="O4051" s="2">
        <f>(Table13[[#This Row],[RRN]]-1)*100</f>
        <v>-100</v>
      </c>
    </row>
    <row r="4052" spans="15:15">
      <c r="O4052" s="2">
        <f>(Table13[[#This Row],[RRN]]-1)*100</f>
        <v>-100</v>
      </c>
    </row>
    <row r="4053" spans="15:15">
      <c r="O4053" s="2">
        <f>(Table13[[#This Row],[RRN]]-1)*100</f>
        <v>-100</v>
      </c>
    </row>
    <row r="4054" spans="15:15">
      <c r="O4054" s="2">
        <f>(Table13[[#This Row],[RRN]]-1)*100</f>
        <v>-100</v>
      </c>
    </row>
    <row r="4055" spans="15:15">
      <c r="O4055" s="2">
        <f>(Table13[[#This Row],[RRN]]-1)*100</f>
        <v>-100</v>
      </c>
    </row>
    <row r="4056" spans="15:15">
      <c r="O4056" s="2">
        <f>(Table13[[#This Row],[RRN]]-1)*100</f>
        <v>-100</v>
      </c>
    </row>
    <row r="4057" spans="15:15">
      <c r="O4057" s="2">
        <f>(Table13[[#This Row],[RRN]]-1)*100</f>
        <v>-100</v>
      </c>
    </row>
    <row r="4058" spans="15:15">
      <c r="O4058" s="2">
        <f>(Table13[[#This Row],[RRN]]-1)*100</f>
        <v>-100</v>
      </c>
    </row>
    <row r="4059" spans="15:15">
      <c r="O4059" s="2">
        <f>(Table13[[#This Row],[RRN]]-1)*100</f>
        <v>-100</v>
      </c>
    </row>
    <row r="4060" spans="15:15">
      <c r="O4060" s="2">
        <f>(Table13[[#This Row],[RRN]]-1)*100</f>
        <v>-100</v>
      </c>
    </row>
    <row r="4061" spans="15:15">
      <c r="O4061" s="2">
        <f>(Table13[[#This Row],[RRN]]-1)*100</f>
        <v>-100</v>
      </c>
    </row>
    <row r="4062" spans="15:15">
      <c r="O4062" s="2">
        <f>(Table13[[#This Row],[RRN]]-1)*100</f>
        <v>-100</v>
      </c>
    </row>
    <row r="4063" spans="15:15">
      <c r="O4063" s="2">
        <f>(Table13[[#This Row],[RRN]]-1)*100</f>
        <v>-100</v>
      </c>
    </row>
    <row r="4064" spans="15:15">
      <c r="O4064" s="2">
        <f>(Table13[[#This Row],[RRN]]-1)*100</f>
        <v>-100</v>
      </c>
    </row>
    <row r="4065" spans="15:15">
      <c r="O4065" s="2">
        <f>(Table13[[#This Row],[RRN]]-1)*100</f>
        <v>-100</v>
      </c>
    </row>
    <row r="4066" spans="15:15">
      <c r="O4066" s="2">
        <f>(Table13[[#This Row],[RRN]]-1)*100</f>
        <v>-100</v>
      </c>
    </row>
    <row r="4067" spans="15:15">
      <c r="O4067" s="2">
        <f>(Table13[[#This Row],[RRN]]-1)*100</f>
        <v>-100</v>
      </c>
    </row>
    <row r="4068" spans="15:15">
      <c r="O4068" s="2">
        <f>(Table13[[#This Row],[RRN]]-1)*100</f>
        <v>-100</v>
      </c>
    </row>
    <row r="4069" spans="15:15">
      <c r="O4069" s="2">
        <f>(Table13[[#This Row],[RRN]]-1)*100</f>
        <v>-100</v>
      </c>
    </row>
    <row r="4070" spans="15:15">
      <c r="O4070" s="2">
        <f>(Table13[[#This Row],[RRN]]-1)*100</f>
        <v>-100</v>
      </c>
    </row>
    <row r="4071" spans="15:15">
      <c r="O4071" s="2">
        <f>(Table13[[#This Row],[RRN]]-1)*100</f>
        <v>-100</v>
      </c>
    </row>
    <row r="4072" spans="15:15">
      <c r="O4072" s="2">
        <f>(Table13[[#This Row],[RRN]]-1)*100</f>
        <v>-100</v>
      </c>
    </row>
    <row r="4073" spans="15:15">
      <c r="O4073" s="2">
        <f>(Table13[[#This Row],[RRN]]-1)*100</f>
        <v>-100</v>
      </c>
    </row>
    <row r="4074" spans="15:15">
      <c r="O4074" s="2">
        <f>(Table13[[#This Row],[RRN]]-1)*100</f>
        <v>-100</v>
      </c>
    </row>
    <row r="4075" spans="15:15">
      <c r="O4075" s="2">
        <f>(Table13[[#This Row],[RRN]]-1)*100</f>
        <v>-100</v>
      </c>
    </row>
    <row r="4076" spans="15:15">
      <c r="O4076" s="2">
        <f>(Table13[[#This Row],[RRN]]-1)*100</f>
        <v>-100</v>
      </c>
    </row>
    <row r="4077" spans="15:15">
      <c r="O4077" s="2">
        <f>(Table13[[#This Row],[RRN]]-1)*100</f>
        <v>-100</v>
      </c>
    </row>
    <row r="4078" spans="15:15">
      <c r="O4078" s="2">
        <f>(Table13[[#This Row],[RRN]]-1)*100</f>
        <v>-100</v>
      </c>
    </row>
    <row r="4079" spans="15:15">
      <c r="O4079" s="2">
        <f>(Table13[[#This Row],[RRN]]-1)*100</f>
        <v>-100</v>
      </c>
    </row>
    <row r="4080" spans="15:15">
      <c r="O4080" s="2">
        <f>(Table13[[#This Row],[RRN]]-1)*100</f>
        <v>-100</v>
      </c>
    </row>
    <row r="4081" spans="15:15">
      <c r="O4081" s="2">
        <f>(Table13[[#This Row],[RRN]]-1)*100</f>
        <v>-100</v>
      </c>
    </row>
    <row r="4082" spans="15:15">
      <c r="O4082" s="2">
        <f>(Table13[[#This Row],[RRN]]-1)*100</f>
        <v>-100</v>
      </c>
    </row>
    <row r="4083" spans="15:15">
      <c r="O4083" s="2">
        <f>(Table13[[#This Row],[RRN]]-1)*100</f>
        <v>-100</v>
      </c>
    </row>
    <row r="4084" spans="15:15">
      <c r="O4084" s="2">
        <f>(Table13[[#This Row],[RRN]]-1)*100</f>
        <v>-100</v>
      </c>
    </row>
    <row r="4085" spans="15:15">
      <c r="O4085" s="2">
        <f>(Table13[[#This Row],[RRN]]-1)*100</f>
        <v>-100</v>
      </c>
    </row>
    <row r="4086" spans="15:15">
      <c r="O4086" s="2">
        <f>(Table13[[#This Row],[RRN]]-1)*100</f>
        <v>-100</v>
      </c>
    </row>
    <row r="4087" spans="15:15">
      <c r="O4087" s="2">
        <f>(Table13[[#This Row],[RRN]]-1)*100</f>
        <v>-100</v>
      </c>
    </row>
    <row r="4088" spans="15:15">
      <c r="O4088" s="2">
        <f>(Table13[[#This Row],[RRN]]-1)*100</f>
        <v>-100</v>
      </c>
    </row>
    <row r="4089" spans="15:15">
      <c r="O4089" s="2">
        <f>(Table13[[#This Row],[RRN]]-1)*100</f>
        <v>-100</v>
      </c>
    </row>
    <row r="4090" spans="15:15">
      <c r="O4090" s="2">
        <f>(Table13[[#This Row],[RRN]]-1)*100</f>
        <v>-100</v>
      </c>
    </row>
    <row r="4091" spans="15:15">
      <c r="O4091" s="2">
        <f>(Table13[[#This Row],[RRN]]-1)*100</f>
        <v>-100</v>
      </c>
    </row>
    <row r="4092" spans="15:15">
      <c r="O4092" s="2">
        <f>(Table13[[#This Row],[RRN]]-1)*100</f>
        <v>-100</v>
      </c>
    </row>
    <row r="4093" spans="15:15">
      <c r="O4093" s="2">
        <f>(Table13[[#This Row],[RRN]]-1)*100</f>
        <v>-100</v>
      </c>
    </row>
    <row r="4094" spans="15:15">
      <c r="O4094" s="2">
        <f>(Table13[[#This Row],[RRN]]-1)*100</f>
        <v>-100</v>
      </c>
    </row>
    <row r="4095" spans="15:15">
      <c r="O4095" s="2">
        <f>(Table13[[#This Row],[RRN]]-1)*100</f>
        <v>-100</v>
      </c>
    </row>
    <row r="4096" spans="15:15">
      <c r="O4096" s="2">
        <f>(Table13[[#This Row],[RRN]]-1)*100</f>
        <v>-100</v>
      </c>
    </row>
    <row r="4097" spans="15:15">
      <c r="O4097" s="2">
        <f>(Table13[[#This Row],[RRN]]-1)*100</f>
        <v>-100</v>
      </c>
    </row>
    <row r="4098" spans="15:15">
      <c r="O4098" s="2">
        <f>(Table13[[#This Row],[RRN]]-1)*100</f>
        <v>-100</v>
      </c>
    </row>
    <row r="4099" spans="15:15">
      <c r="O4099" s="2">
        <f>(Table13[[#This Row],[RRN]]-1)*100</f>
        <v>-100</v>
      </c>
    </row>
    <row r="4100" spans="15:15">
      <c r="O4100" s="2">
        <f>(Table13[[#This Row],[RRN]]-1)*100</f>
        <v>-100</v>
      </c>
    </row>
    <row r="4101" spans="15:15">
      <c r="O4101" s="2">
        <f>(Table13[[#This Row],[RRN]]-1)*100</f>
        <v>-100</v>
      </c>
    </row>
    <row r="4102" spans="15:15">
      <c r="O4102" s="2">
        <f>(Table13[[#This Row],[RRN]]-1)*100</f>
        <v>-100</v>
      </c>
    </row>
    <row r="4103" spans="15:15">
      <c r="O4103" s="2">
        <f>(Table13[[#This Row],[RRN]]-1)*100</f>
        <v>-100</v>
      </c>
    </row>
    <row r="4104" spans="15:15">
      <c r="O4104" s="2">
        <f>(Table13[[#This Row],[RRN]]-1)*100</f>
        <v>-100</v>
      </c>
    </row>
    <row r="4105" spans="15:15">
      <c r="O4105" s="2">
        <f>(Table13[[#This Row],[RRN]]-1)*100</f>
        <v>-100</v>
      </c>
    </row>
    <row r="4106" spans="15:15">
      <c r="O4106" s="2">
        <f>(Table13[[#This Row],[RRN]]-1)*100</f>
        <v>-100</v>
      </c>
    </row>
    <row r="4107" spans="15:15">
      <c r="O4107" s="2">
        <f>(Table13[[#This Row],[RRN]]-1)*100</f>
        <v>-100</v>
      </c>
    </row>
    <row r="4108" spans="15:15">
      <c r="O4108" s="2">
        <f>(Table13[[#This Row],[RRN]]-1)*100</f>
        <v>-100</v>
      </c>
    </row>
    <row r="4109" spans="15:15">
      <c r="O4109" s="2">
        <f>(Table13[[#This Row],[RRN]]-1)*100</f>
        <v>-100</v>
      </c>
    </row>
    <row r="4110" spans="15:15">
      <c r="O4110" s="2">
        <f>(Table13[[#This Row],[RRN]]-1)*100</f>
        <v>-100</v>
      </c>
    </row>
    <row r="4111" spans="15:15">
      <c r="O4111" s="2">
        <f>(Table13[[#This Row],[RRN]]-1)*100</f>
        <v>-100</v>
      </c>
    </row>
    <row r="4112" spans="15:15">
      <c r="O4112" s="2">
        <f>(Table13[[#This Row],[RRN]]-1)*100</f>
        <v>-100</v>
      </c>
    </row>
    <row r="4113" spans="15:15">
      <c r="O4113" s="2">
        <f>(Table13[[#This Row],[RRN]]-1)*100</f>
        <v>-100</v>
      </c>
    </row>
    <row r="4114" spans="15:15">
      <c r="O4114" s="2">
        <f>(Table13[[#This Row],[RRN]]-1)*100</f>
        <v>-100</v>
      </c>
    </row>
    <row r="4115" spans="15:15">
      <c r="O4115" s="2">
        <f>(Table13[[#This Row],[RRN]]-1)*100</f>
        <v>-100</v>
      </c>
    </row>
    <row r="4116" spans="15:15">
      <c r="O4116" s="2">
        <f>(Table13[[#This Row],[RRN]]-1)*100</f>
        <v>-100</v>
      </c>
    </row>
    <row r="4117" spans="15:15">
      <c r="O4117" s="2">
        <f>(Table13[[#This Row],[RRN]]-1)*100</f>
        <v>-100</v>
      </c>
    </row>
    <row r="4118" spans="15:15">
      <c r="O4118" s="2">
        <f>(Table13[[#This Row],[RRN]]-1)*100</f>
        <v>-100</v>
      </c>
    </row>
    <row r="4119" spans="15:15">
      <c r="O4119" s="2">
        <f>(Table13[[#This Row],[RRN]]-1)*100</f>
        <v>-100</v>
      </c>
    </row>
    <row r="4120" spans="15:15">
      <c r="O4120" s="2">
        <f>(Table13[[#This Row],[RRN]]-1)*100</f>
        <v>-100</v>
      </c>
    </row>
    <row r="4121" spans="15:15">
      <c r="O4121" s="2">
        <f>(Table13[[#This Row],[RRN]]-1)*100</f>
        <v>-100</v>
      </c>
    </row>
    <row r="4122" spans="15:15">
      <c r="O4122" s="2">
        <f>(Table13[[#This Row],[RRN]]-1)*100</f>
        <v>-100</v>
      </c>
    </row>
    <row r="4123" spans="15:15">
      <c r="O4123" s="2">
        <f>(Table13[[#This Row],[RRN]]-1)*100</f>
        <v>-100</v>
      </c>
    </row>
    <row r="4124" spans="15:15">
      <c r="O4124" s="2">
        <f>(Table13[[#This Row],[RRN]]-1)*100</f>
        <v>-100</v>
      </c>
    </row>
    <row r="4125" spans="15:15">
      <c r="O4125" s="2">
        <f>(Table13[[#This Row],[RRN]]-1)*100</f>
        <v>-100</v>
      </c>
    </row>
    <row r="4126" spans="15:15">
      <c r="O4126" s="2">
        <f>(Table13[[#This Row],[RRN]]-1)*100</f>
        <v>-100</v>
      </c>
    </row>
    <row r="4127" spans="15:15">
      <c r="O4127" s="2">
        <f>(Table13[[#This Row],[RRN]]-1)*100</f>
        <v>-100</v>
      </c>
    </row>
    <row r="4128" spans="15:15">
      <c r="O4128" s="2">
        <f>(Table13[[#This Row],[RRN]]-1)*100</f>
        <v>-100</v>
      </c>
    </row>
    <row r="4129" spans="15:15">
      <c r="O4129" s="2">
        <f>(Table13[[#This Row],[RRN]]-1)*100</f>
        <v>-100</v>
      </c>
    </row>
    <row r="4130" spans="15:15">
      <c r="O4130" s="2">
        <f>(Table13[[#This Row],[RRN]]-1)*100</f>
        <v>-100</v>
      </c>
    </row>
    <row r="4131" spans="15:15">
      <c r="O4131" s="2">
        <f>(Table13[[#This Row],[RRN]]-1)*100</f>
        <v>-100</v>
      </c>
    </row>
    <row r="4132" spans="15:15">
      <c r="O4132" s="2">
        <f>(Table13[[#This Row],[RRN]]-1)*100</f>
        <v>-100</v>
      </c>
    </row>
    <row r="4133" spans="15:15">
      <c r="O4133" s="2">
        <f>(Table13[[#This Row],[RRN]]-1)*100</f>
        <v>-100</v>
      </c>
    </row>
    <row r="4134" spans="15:15">
      <c r="O4134" s="2">
        <f>(Table13[[#This Row],[RRN]]-1)*100</f>
        <v>-100</v>
      </c>
    </row>
    <row r="4135" spans="15:15">
      <c r="O4135" s="2">
        <f>(Table13[[#This Row],[RRN]]-1)*100</f>
        <v>-100</v>
      </c>
    </row>
    <row r="4136" spans="15:15">
      <c r="O4136" s="2">
        <f>(Table13[[#This Row],[RRN]]-1)*100</f>
        <v>-100</v>
      </c>
    </row>
    <row r="4137" spans="15:15">
      <c r="O4137" s="2">
        <f>(Table13[[#This Row],[RRN]]-1)*100</f>
        <v>-100</v>
      </c>
    </row>
    <row r="4138" spans="15:15">
      <c r="O4138" s="2">
        <f>(Table13[[#This Row],[RRN]]-1)*100</f>
        <v>-100</v>
      </c>
    </row>
    <row r="4139" spans="15:15">
      <c r="O4139" s="2">
        <f>(Table13[[#This Row],[RRN]]-1)*100</f>
        <v>-100</v>
      </c>
    </row>
    <row r="4140" spans="15:15">
      <c r="O4140" s="2">
        <f>(Table13[[#This Row],[RRN]]-1)*100</f>
        <v>-100</v>
      </c>
    </row>
    <row r="4141" spans="15:15">
      <c r="O4141" s="2">
        <f>(Table13[[#This Row],[RRN]]-1)*100</f>
        <v>-100</v>
      </c>
    </row>
    <row r="4142" spans="15:15">
      <c r="O4142" s="2">
        <f>(Table13[[#This Row],[RRN]]-1)*100</f>
        <v>-100</v>
      </c>
    </row>
    <row r="4143" spans="15:15">
      <c r="O4143" s="2">
        <f>(Table13[[#This Row],[RRN]]-1)*100</f>
        <v>-100</v>
      </c>
    </row>
    <row r="4144" spans="15:15">
      <c r="O4144" s="2">
        <f>(Table13[[#This Row],[RRN]]-1)*100</f>
        <v>-100</v>
      </c>
    </row>
    <row r="4145" spans="15:15">
      <c r="O4145" s="2">
        <f>(Table13[[#This Row],[RRN]]-1)*100</f>
        <v>-100</v>
      </c>
    </row>
    <row r="4146" spans="15:15">
      <c r="O4146" s="2">
        <f>(Table13[[#This Row],[RRN]]-1)*100</f>
        <v>-100</v>
      </c>
    </row>
    <row r="4147" spans="15:15">
      <c r="O4147" s="2">
        <f>(Table13[[#This Row],[RRN]]-1)*100</f>
        <v>-100</v>
      </c>
    </row>
    <row r="4148" spans="15:15">
      <c r="O4148" s="2">
        <f>(Table13[[#This Row],[RRN]]-1)*100</f>
        <v>-100</v>
      </c>
    </row>
    <row r="4149" spans="15:15">
      <c r="O4149" s="2">
        <f>(Table13[[#This Row],[RRN]]-1)*100</f>
        <v>-100</v>
      </c>
    </row>
    <row r="4150" spans="15:15">
      <c r="O4150" s="2">
        <f>(Table13[[#This Row],[RRN]]-1)*100</f>
        <v>-100</v>
      </c>
    </row>
    <row r="4151" spans="15:15">
      <c r="O4151" s="2">
        <f>(Table13[[#This Row],[RRN]]-1)*100</f>
        <v>-100</v>
      </c>
    </row>
    <row r="4152" spans="15:15">
      <c r="O4152" s="2">
        <f>(Table13[[#This Row],[RRN]]-1)*100</f>
        <v>-100</v>
      </c>
    </row>
    <row r="4153" spans="15:15">
      <c r="O4153" s="2">
        <f>(Table13[[#This Row],[RRN]]-1)*100</f>
        <v>-100</v>
      </c>
    </row>
    <row r="4154" spans="15:15">
      <c r="O4154" s="2">
        <f>(Table13[[#This Row],[RRN]]-1)*100</f>
        <v>-100</v>
      </c>
    </row>
    <row r="4155" spans="15:15">
      <c r="O4155" s="2">
        <f>(Table13[[#This Row],[RRN]]-1)*100</f>
        <v>-100</v>
      </c>
    </row>
    <row r="4156" spans="15:15">
      <c r="O4156" s="2">
        <f>(Table13[[#This Row],[RRN]]-1)*100</f>
        <v>-100</v>
      </c>
    </row>
    <row r="4157" spans="15:15">
      <c r="O4157" s="2">
        <f>(Table13[[#This Row],[RRN]]-1)*100</f>
        <v>-100</v>
      </c>
    </row>
    <row r="4158" spans="15:15">
      <c r="O4158" s="2">
        <f>(Table13[[#This Row],[RRN]]-1)*100</f>
        <v>-100</v>
      </c>
    </row>
    <row r="4159" spans="15:15">
      <c r="O4159" s="2">
        <f>(Table13[[#This Row],[RRN]]-1)*100</f>
        <v>-100</v>
      </c>
    </row>
    <row r="4160" spans="15:15">
      <c r="O4160" s="2">
        <f>(Table13[[#This Row],[RRN]]-1)*100</f>
        <v>-100</v>
      </c>
    </row>
    <row r="4161" spans="15:15">
      <c r="O4161" s="2">
        <f>(Table13[[#This Row],[RRN]]-1)*100</f>
        <v>-100</v>
      </c>
    </row>
    <row r="4162" spans="15:15">
      <c r="O4162" s="2">
        <f>(Table13[[#This Row],[RRN]]-1)*100</f>
        <v>-100</v>
      </c>
    </row>
    <row r="4163" spans="15:15">
      <c r="O4163" s="2">
        <f>(Table13[[#This Row],[RRN]]-1)*100</f>
        <v>-100</v>
      </c>
    </row>
    <row r="4164" spans="15:15">
      <c r="O4164" s="2">
        <f>(Table13[[#This Row],[RRN]]-1)*100</f>
        <v>-100</v>
      </c>
    </row>
    <row r="4165" spans="15:15">
      <c r="O4165" s="2">
        <f>(Table13[[#This Row],[RRN]]-1)*100</f>
        <v>-100</v>
      </c>
    </row>
    <row r="4166" spans="15:15">
      <c r="O4166" s="2">
        <f>(Table13[[#This Row],[RRN]]-1)*100</f>
        <v>-100</v>
      </c>
    </row>
    <row r="4167" spans="15:15">
      <c r="O4167" s="2">
        <f>(Table13[[#This Row],[RRN]]-1)*100</f>
        <v>-100</v>
      </c>
    </row>
    <row r="4168" spans="15:15">
      <c r="O4168" s="2">
        <f>(Table13[[#This Row],[RRN]]-1)*100</f>
        <v>-100</v>
      </c>
    </row>
    <row r="4169" spans="15:15">
      <c r="O4169" s="2">
        <f>(Table13[[#This Row],[RRN]]-1)*100</f>
        <v>-100</v>
      </c>
    </row>
    <row r="4170" spans="15:15">
      <c r="O4170" s="2">
        <f>(Table13[[#This Row],[RRN]]-1)*100</f>
        <v>-100</v>
      </c>
    </row>
    <row r="4171" spans="15:15">
      <c r="O4171" s="2">
        <f>(Table13[[#This Row],[RRN]]-1)*100</f>
        <v>-100</v>
      </c>
    </row>
    <row r="4172" spans="15:15">
      <c r="O4172" s="2">
        <f>(Table13[[#This Row],[RRN]]-1)*100</f>
        <v>-100</v>
      </c>
    </row>
    <row r="4173" spans="15:15">
      <c r="O4173" s="2">
        <f>(Table13[[#This Row],[RRN]]-1)*100</f>
        <v>-100</v>
      </c>
    </row>
    <row r="4174" spans="15:15">
      <c r="O4174" s="2">
        <f>(Table13[[#This Row],[RRN]]-1)*100</f>
        <v>-100</v>
      </c>
    </row>
    <row r="4175" spans="15:15">
      <c r="O4175" s="2">
        <f>(Table13[[#This Row],[RRN]]-1)*100</f>
        <v>-100</v>
      </c>
    </row>
    <row r="4176" spans="15:15">
      <c r="O4176" s="2">
        <f>(Table13[[#This Row],[RRN]]-1)*100</f>
        <v>-100</v>
      </c>
    </row>
    <row r="4177" spans="15:15">
      <c r="O4177" s="2">
        <f>(Table13[[#This Row],[RRN]]-1)*100</f>
        <v>-100</v>
      </c>
    </row>
    <row r="4178" spans="15:15">
      <c r="O4178" s="2">
        <f>(Table13[[#This Row],[RRN]]-1)*100</f>
        <v>-100</v>
      </c>
    </row>
    <row r="4179" spans="15:15">
      <c r="O4179" s="2">
        <f>(Table13[[#This Row],[RRN]]-1)*100</f>
        <v>-100</v>
      </c>
    </row>
    <row r="4180" spans="15:15">
      <c r="O4180" s="2">
        <f>(Table13[[#This Row],[RRN]]-1)*100</f>
        <v>-100</v>
      </c>
    </row>
    <row r="4181" spans="15:15">
      <c r="O4181" s="2">
        <f>(Table13[[#This Row],[RRN]]-1)*100</f>
        <v>-100</v>
      </c>
    </row>
    <row r="4182" spans="15:15">
      <c r="O4182" s="2">
        <f>(Table13[[#This Row],[RRN]]-1)*100</f>
        <v>-100</v>
      </c>
    </row>
    <row r="4183" spans="15:15">
      <c r="O4183" s="2">
        <f>(Table13[[#This Row],[RRN]]-1)*100</f>
        <v>-100</v>
      </c>
    </row>
    <row r="4184" spans="15:15">
      <c r="O4184" s="2">
        <f>(Table13[[#This Row],[RRN]]-1)*100</f>
        <v>-100</v>
      </c>
    </row>
    <row r="4185" spans="15:15">
      <c r="O4185" s="2">
        <f>(Table13[[#This Row],[RRN]]-1)*100</f>
        <v>-100</v>
      </c>
    </row>
    <row r="4186" spans="15:15">
      <c r="O4186" s="2">
        <f>(Table13[[#This Row],[RRN]]-1)*100</f>
        <v>-100</v>
      </c>
    </row>
    <row r="4187" spans="15:15">
      <c r="O4187" s="2">
        <f>(Table13[[#This Row],[RRN]]-1)*100</f>
        <v>-100</v>
      </c>
    </row>
    <row r="4188" spans="15:15">
      <c r="O4188" s="2">
        <f>(Table13[[#This Row],[RRN]]-1)*100</f>
        <v>-100</v>
      </c>
    </row>
    <row r="4189" spans="15:15">
      <c r="O4189" s="2">
        <f>(Table13[[#This Row],[RRN]]-1)*100</f>
        <v>-100</v>
      </c>
    </row>
    <row r="4190" spans="15:15">
      <c r="O4190" s="2">
        <f>(Table13[[#This Row],[RRN]]-1)*100</f>
        <v>-100</v>
      </c>
    </row>
    <row r="4191" spans="15:15">
      <c r="O4191" s="2">
        <f>(Table13[[#This Row],[RRN]]-1)*100</f>
        <v>-100</v>
      </c>
    </row>
    <row r="4192" spans="15:15">
      <c r="O4192" s="2">
        <f>(Table13[[#This Row],[RRN]]-1)*100</f>
        <v>-100</v>
      </c>
    </row>
    <row r="4193" spans="15:15">
      <c r="O4193" s="2">
        <f>(Table13[[#This Row],[RRN]]-1)*100</f>
        <v>-100</v>
      </c>
    </row>
    <row r="4194" spans="15:15">
      <c r="O4194" s="2">
        <f>(Table13[[#This Row],[RRN]]-1)*100</f>
        <v>-100</v>
      </c>
    </row>
    <row r="4195" spans="15:15">
      <c r="O4195" s="2">
        <f>(Table13[[#This Row],[RRN]]-1)*100</f>
        <v>-100</v>
      </c>
    </row>
    <row r="4196" spans="15:15">
      <c r="O4196" s="2">
        <f>(Table13[[#This Row],[RRN]]-1)*100</f>
        <v>-100</v>
      </c>
    </row>
    <row r="4197" spans="15:15">
      <c r="O4197" s="2">
        <f>(Table13[[#This Row],[RRN]]-1)*100</f>
        <v>-100</v>
      </c>
    </row>
    <row r="4198" spans="15:15">
      <c r="O4198" s="2">
        <f>(Table13[[#This Row],[RRN]]-1)*100</f>
        <v>-100</v>
      </c>
    </row>
    <row r="4199" spans="15:15">
      <c r="O4199" s="2">
        <f>(Table13[[#This Row],[RRN]]-1)*100</f>
        <v>-100</v>
      </c>
    </row>
    <row r="4200" spans="15:15">
      <c r="O4200" s="2">
        <f>(Table13[[#This Row],[RRN]]-1)*100</f>
        <v>-100</v>
      </c>
    </row>
    <row r="4201" spans="15:15">
      <c r="O4201" s="2">
        <f>(Table13[[#This Row],[RRN]]-1)*100</f>
        <v>-100</v>
      </c>
    </row>
    <row r="4202" spans="15:15">
      <c r="O4202" s="2">
        <f>(Table13[[#This Row],[RRN]]-1)*100</f>
        <v>-100</v>
      </c>
    </row>
    <row r="4203" spans="15:15">
      <c r="O4203" s="2">
        <f>(Table13[[#This Row],[RRN]]-1)*100</f>
        <v>-100</v>
      </c>
    </row>
    <row r="4204" spans="15:15">
      <c r="O4204" s="2">
        <f>(Table13[[#This Row],[RRN]]-1)*100</f>
        <v>-100</v>
      </c>
    </row>
    <row r="4205" spans="15:15">
      <c r="O4205" s="2">
        <f>(Table13[[#This Row],[RRN]]-1)*100</f>
        <v>-100</v>
      </c>
    </row>
    <row r="4206" spans="15:15">
      <c r="O4206" s="2">
        <f>(Table13[[#This Row],[RRN]]-1)*100</f>
        <v>-100</v>
      </c>
    </row>
    <row r="4207" spans="15:15">
      <c r="O4207" s="2">
        <f>(Table13[[#This Row],[RRN]]-1)*100</f>
        <v>-100</v>
      </c>
    </row>
    <row r="4208" spans="15:15">
      <c r="O4208" s="2">
        <f>(Table13[[#This Row],[RRN]]-1)*100</f>
        <v>-100</v>
      </c>
    </row>
    <row r="4209" spans="15:15">
      <c r="O4209" s="2">
        <f>(Table13[[#This Row],[RRN]]-1)*100</f>
        <v>-100</v>
      </c>
    </row>
    <row r="4210" spans="15:15">
      <c r="O4210" s="2">
        <f>(Table13[[#This Row],[RRN]]-1)*100</f>
        <v>-100</v>
      </c>
    </row>
    <row r="4211" spans="15:15">
      <c r="O4211" s="2">
        <f>(Table13[[#This Row],[RRN]]-1)*100</f>
        <v>-100</v>
      </c>
    </row>
    <row r="4212" spans="15:15">
      <c r="O4212" s="2">
        <f>(Table13[[#This Row],[RRN]]-1)*100</f>
        <v>-100</v>
      </c>
    </row>
    <row r="4213" spans="15:15">
      <c r="O4213" s="2">
        <f>(Table13[[#This Row],[RRN]]-1)*100</f>
        <v>-100</v>
      </c>
    </row>
    <row r="4214" spans="15:15">
      <c r="O4214" s="2">
        <f>(Table13[[#This Row],[RRN]]-1)*100</f>
        <v>-100</v>
      </c>
    </row>
    <row r="4215" spans="15:15">
      <c r="O4215" s="2">
        <f>(Table13[[#This Row],[RRN]]-1)*100</f>
        <v>-100</v>
      </c>
    </row>
    <row r="4216" spans="15:15">
      <c r="O4216" s="2">
        <f>(Table13[[#This Row],[RRN]]-1)*100</f>
        <v>-100</v>
      </c>
    </row>
    <row r="4217" spans="15:15">
      <c r="O4217" s="2">
        <f>(Table13[[#This Row],[RRN]]-1)*100</f>
        <v>-100</v>
      </c>
    </row>
    <row r="4218" spans="15:15">
      <c r="O4218" s="2">
        <f>(Table13[[#This Row],[RRN]]-1)*100</f>
        <v>-100</v>
      </c>
    </row>
    <row r="4219" spans="15:15">
      <c r="O4219" s="2">
        <f>(Table13[[#This Row],[RRN]]-1)*100</f>
        <v>-100</v>
      </c>
    </row>
    <row r="4220" spans="15:15">
      <c r="O4220" s="2">
        <f>(Table13[[#This Row],[RRN]]-1)*100</f>
        <v>-100</v>
      </c>
    </row>
    <row r="4221" spans="15:15">
      <c r="O4221" s="2">
        <f>(Table13[[#This Row],[RRN]]-1)*100</f>
        <v>-100</v>
      </c>
    </row>
    <row r="4222" spans="15:15">
      <c r="O4222" s="2">
        <f>(Table13[[#This Row],[RRN]]-1)*100</f>
        <v>-100</v>
      </c>
    </row>
    <row r="4223" spans="15:15">
      <c r="O4223" s="2">
        <f>(Table13[[#This Row],[RRN]]-1)*100</f>
        <v>-100</v>
      </c>
    </row>
    <row r="4224" spans="15:15">
      <c r="O4224" s="2">
        <f>(Table13[[#This Row],[RRN]]-1)*100</f>
        <v>-100</v>
      </c>
    </row>
    <row r="4225" spans="15:15">
      <c r="O4225" s="2">
        <f>(Table13[[#This Row],[RRN]]-1)*100</f>
        <v>-100</v>
      </c>
    </row>
    <row r="4226" spans="15:15">
      <c r="O4226" s="2">
        <f>(Table13[[#This Row],[RRN]]-1)*100</f>
        <v>-100</v>
      </c>
    </row>
    <row r="4227" spans="15:15">
      <c r="O4227" s="2">
        <f>(Table13[[#This Row],[RRN]]-1)*100</f>
        <v>-100</v>
      </c>
    </row>
    <row r="4228" spans="15:15">
      <c r="O4228" s="2">
        <f>(Table13[[#This Row],[RRN]]-1)*100</f>
        <v>-100</v>
      </c>
    </row>
    <row r="4229" spans="15:15">
      <c r="O4229" s="2">
        <f>(Table13[[#This Row],[RRN]]-1)*100</f>
        <v>-100</v>
      </c>
    </row>
    <row r="4230" spans="15:15">
      <c r="O4230" s="2">
        <f>(Table13[[#This Row],[RRN]]-1)*100</f>
        <v>-100</v>
      </c>
    </row>
    <row r="4231" spans="15:15">
      <c r="O4231" s="2">
        <f>(Table13[[#This Row],[RRN]]-1)*100</f>
        <v>-100</v>
      </c>
    </row>
    <row r="4232" spans="15:15">
      <c r="O4232" s="2">
        <f>(Table13[[#This Row],[RRN]]-1)*100</f>
        <v>-100</v>
      </c>
    </row>
    <row r="4233" spans="15:15">
      <c r="O4233" s="2">
        <f>(Table13[[#This Row],[RRN]]-1)*100</f>
        <v>-100</v>
      </c>
    </row>
    <row r="4234" spans="15:15">
      <c r="O4234" s="2">
        <f>(Table13[[#This Row],[RRN]]-1)*100</f>
        <v>-100</v>
      </c>
    </row>
    <row r="4235" spans="15:15">
      <c r="O4235" s="2">
        <f>(Table13[[#This Row],[RRN]]-1)*100</f>
        <v>-100</v>
      </c>
    </row>
    <row r="4236" spans="15:15">
      <c r="O4236" s="2">
        <f>(Table13[[#This Row],[RRN]]-1)*100</f>
        <v>-100</v>
      </c>
    </row>
    <row r="4237" spans="15:15">
      <c r="O4237" s="2">
        <f>(Table13[[#This Row],[RRN]]-1)*100</f>
        <v>-100</v>
      </c>
    </row>
    <row r="4238" spans="15:15">
      <c r="O4238" s="2">
        <f>(Table13[[#This Row],[RRN]]-1)*100</f>
        <v>-100</v>
      </c>
    </row>
    <row r="4239" spans="15:15">
      <c r="O4239" s="2">
        <f>(Table13[[#This Row],[RRN]]-1)*100</f>
        <v>-100</v>
      </c>
    </row>
    <row r="4240" spans="15:15">
      <c r="O4240" s="2">
        <f>(Table13[[#This Row],[RRN]]-1)*100</f>
        <v>-100</v>
      </c>
    </row>
    <row r="4241" spans="15:15">
      <c r="O4241" s="2">
        <f>(Table13[[#This Row],[RRN]]-1)*100</f>
        <v>-100</v>
      </c>
    </row>
    <row r="4242" spans="15:15">
      <c r="O4242" s="2">
        <f>(Table13[[#This Row],[RRN]]-1)*100</f>
        <v>-100</v>
      </c>
    </row>
    <row r="4243" spans="15:15">
      <c r="O4243" s="2">
        <f>(Table13[[#This Row],[RRN]]-1)*100</f>
        <v>-100</v>
      </c>
    </row>
    <row r="4244" spans="15:15">
      <c r="O4244" s="2">
        <f>(Table13[[#This Row],[RRN]]-1)*100</f>
        <v>-100</v>
      </c>
    </row>
    <row r="4245" spans="15:15">
      <c r="O4245" s="2">
        <f>(Table13[[#This Row],[RRN]]-1)*100</f>
        <v>-100</v>
      </c>
    </row>
    <row r="4246" spans="15:15">
      <c r="O4246" s="2">
        <f>(Table13[[#This Row],[RRN]]-1)*100</f>
        <v>-100</v>
      </c>
    </row>
    <row r="4247" spans="15:15">
      <c r="O4247" s="2">
        <f>(Table13[[#This Row],[RRN]]-1)*100</f>
        <v>-100</v>
      </c>
    </row>
    <row r="4248" spans="15:15">
      <c r="O4248" s="2">
        <f>(Table13[[#This Row],[RRN]]-1)*100</f>
        <v>-100</v>
      </c>
    </row>
    <row r="4249" spans="15:15">
      <c r="O4249" s="2">
        <f>(Table13[[#This Row],[RRN]]-1)*100</f>
        <v>-100</v>
      </c>
    </row>
    <row r="4250" spans="15:15">
      <c r="O4250" s="2">
        <f>(Table13[[#This Row],[RRN]]-1)*100</f>
        <v>-100</v>
      </c>
    </row>
    <row r="4251" spans="15:15">
      <c r="O4251" s="2">
        <f>(Table13[[#This Row],[RRN]]-1)*100</f>
        <v>-100</v>
      </c>
    </row>
    <row r="4252" spans="15:15">
      <c r="O4252" s="2">
        <f>(Table13[[#This Row],[RRN]]-1)*100</f>
        <v>-100</v>
      </c>
    </row>
    <row r="4253" spans="15:15">
      <c r="O4253" s="2">
        <f>(Table13[[#This Row],[RRN]]-1)*100</f>
        <v>-100</v>
      </c>
    </row>
    <row r="4254" spans="15:15">
      <c r="O4254" s="2">
        <f>(Table13[[#This Row],[RRN]]-1)*100</f>
        <v>-100</v>
      </c>
    </row>
    <row r="4255" spans="15:15">
      <c r="O4255" s="2">
        <f>(Table13[[#This Row],[RRN]]-1)*100</f>
        <v>-100</v>
      </c>
    </row>
    <row r="4256" spans="15:15">
      <c r="O4256" s="2">
        <f>(Table13[[#This Row],[RRN]]-1)*100</f>
        <v>-100</v>
      </c>
    </row>
    <row r="4257" spans="15:15">
      <c r="O4257" s="2">
        <f>(Table13[[#This Row],[RRN]]-1)*100</f>
        <v>-100</v>
      </c>
    </row>
    <row r="4258" spans="15:15">
      <c r="O4258" s="2">
        <f>(Table13[[#This Row],[RRN]]-1)*100</f>
        <v>-100</v>
      </c>
    </row>
    <row r="4259" spans="15:15">
      <c r="O4259" s="2">
        <f>(Table13[[#This Row],[RRN]]-1)*100</f>
        <v>-100</v>
      </c>
    </row>
    <row r="4260" spans="15:15">
      <c r="O4260" s="2">
        <f>(Table13[[#This Row],[RRN]]-1)*100</f>
        <v>-100</v>
      </c>
    </row>
    <row r="4261" spans="15:15">
      <c r="O4261" s="2">
        <f>(Table13[[#This Row],[RRN]]-1)*100</f>
        <v>-100</v>
      </c>
    </row>
    <row r="4262" spans="15:15">
      <c r="O4262" s="2">
        <f>(Table13[[#This Row],[RRN]]-1)*100</f>
        <v>-100</v>
      </c>
    </row>
    <row r="4263" spans="15:15">
      <c r="O4263" s="2">
        <f>(Table13[[#This Row],[RRN]]-1)*100</f>
        <v>-100</v>
      </c>
    </row>
    <row r="4264" spans="15:15">
      <c r="O4264" s="2">
        <f>(Table13[[#This Row],[RRN]]-1)*100</f>
        <v>-100</v>
      </c>
    </row>
    <row r="4265" spans="15:15">
      <c r="O4265" s="2">
        <f>(Table13[[#This Row],[RRN]]-1)*100</f>
        <v>-100</v>
      </c>
    </row>
    <row r="4266" spans="15:15">
      <c r="O4266" s="2">
        <f>(Table13[[#This Row],[RRN]]-1)*100</f>
        <v>-100</v>
      </c>
    </row>
    <row r="4267" spans="15:15">
      <c r="O4267" s="2">
        <f>(Table13[[#This Row],[RRN]]-1)*100</f>
        <v>-100</v>
      </c>
    </row>
    <row r="4268" spans="15:15">
      <c r="O4268" s="2">
        <f>(Table13[[#This Row],[RRN]]-1)*100</f>
        <v>-100</v>
      </c>
    </row>
    <row r="4269" spans="15:15">
      <c r="O4269" s="2">
        <f>(Table13[[#This Row],[RRN]]-1)*100</f>
        <v>-100</v>
      </c>
    </row>
    <row r="4270" spans="15:15">
      <c r="O4270" s="2">
        <f>(Table13[[#This Row],[RRN]]-1)*100</f>
        <v>-100</v>
      </c>
    </row>
    <row r="4271" spans="15:15">
      <c r="O4271" s="2">
        <f>(Table13[[#This Row],[RRN]]-1)*100</f>
        <v>-100</v>
      </c>
    </row>
    <row r="4272" spans="15:15">
      <c r="O4272" s="2">
        <f>(Table13[[#This Row],[RRN]]-1)*100</f>
        <v>-100</v>
      </c>
    </row>
    <row r="4273" spans="15:15">
      <c r="O4273" s="2">
        <f>(Table13[[#This Row],[RRN]]-1)*100</f>
        <v>-100</v>
      </c>
    </row>
    <row r="4274" spans="15:15">
      <c r="O4274" s="2">
        <f>(Table13[[#This Row],[RRN]]-1)*100</f>
        <v>-100</v>
      </c>
    </row>
    <row r="4275" spans="15:15">
      <c r="O4275" s="2">
        <f>(Table13[[#This Row],[RRN]]-1)*100</f>
        <v>-100</v>
      </c>
    </row>
    <row r="4276" spans="15:15">
      <c r="O4276" s="2">
        <f>(Table13[[#This Row],[RRN]]-1)*100</f>
        <v>-100</v>
      </c>
    </row>
    <row r="4277" spans="15:15">
      <c r="O4277" s="2">
        <f>(Table13[[#This Row],[RRN]]-1)*100</f>
        <v>-100</v>
      </c>
    </row>
    <row r="4278" spans="15:15">
      <c r="O4278" s="2">
        <f>(Table13[[#This Row],[RRN]]-1)*100</f>
        <v>-100</v>
      </c>
    </row>
    <row r="4279" spans="15:15">
      <c r="O4279" s="2">
        <f>(Table13[[#This Row],[RRN]]-1)*100</f>
        <v>-100</v>
      </c>
    </row>
    <row r="4280" spans="15:15">
      <c r="O4280" s="2">
        <f>(Table13[[#This Row],[RRN]]-1)*100</f>
        <v>-100</v>
      </c>
    </row>
    <row r="4281" spans="15:15">
      <c r="O4281" s="2">
        <f>(Table13[[#This Row],[RRN]]-1)*100</f>
        <v>-100</v>
      </c>
    </row>
    <row r="4282" spans="15:15">
      <c r="O4282" s="2">
        <f>(Table13[[#This Row],[RRN]]-1)*100</f>
        <v>-100</v>
      </c>
    </row>
    <row r="4283" spans="15:15">
      <c r="O4283" s="2">
        <f>(Table13[[#This Row],[RRN]]-1)*100</f>
        <v>-100</v>
      </c>
    </row>
    <row r="4284" spans="15:15">
      <c r="O4284" s="2">
        <f>(Table13[[#This Row],[RRN]]-1)*100</f>
        <v>-100</v>
      </c>
    </row>
    <row r="4285" spans="15:15">
      <c r="O4285" s="2">
        <f>(Table13[[#This Row],[RRN]]-1)*100</f>
        <v>-100</v>
      </c>
    </row>
    <row r="4286" spans="15:15">
      <c r="O4286" s="2">
        <f>(Table13[[#This Row],[RRN]]-1)*100</f>
        <v>-100</v>
      </c>
    </row>
    <row r="4287" spans="15:15">
      <c r="O4287" s="2">
        <f>(Table13[[#This Row],[RRN]]-1)*100</f>
        <v>-100</v>
      </c>
    </row>
    <row r="4288" spans="15:15">
      <c r="O4288" s="2">
        <f>(Table13[[#This Row],[RRN]]-1)*100</f>
        <v>-100</v>
      </c>
    </row>
    <row r="4289" spans="15:15">
      <c r="O4289" s="2">
        <f>(Table13[[#This Row],[RRN]]-1)*100</f>
        <v>-100</v>
      </c>
    </row>
    <row r="4290" spans="15:15">
      <c r="O4290" s="2">
        <f>(Table13[[#This Row],[RRN]]-1)*100</f>
        <v>-100</v>
      </c>
    </row>
    <row r="4291" spans="15:15">
      <c r="O4291" s="2">
        <f>(Table13[[#This Row],[RRN]]-1)*100</f>
        <v>-100</v>
      </c>
    </row>
    <row r="4292" spans="15:15">
      <c r="O4292" s="2">
        <f>(Table13[[#This Row],[RRN]]-1)*100</f>
        <v>-100</v>
      </c>
    </row>
    <row r="4293" spans="15:15">
      <c r="O4293" s="2">
        <f>(Table13[[#This Row],[RRN]]-1)*100</f>
        <v>-100</v>
      </c>
    </row>
    <row r="4294" spans="15:15">
      <c r="O4294" s="2">
        <f>(Table13[[#This Row],[RRN]]-1)*100</f>
        <v>-100</v>
      </c>
    </row>
    <row r="4295" spans="15:15">
      <c r="O4295" s="2">
        <f>(Table13[[#This Row],[RRN]]-1)*100</f>
        <v>-100</v>
      </c>
    </row>
    <row r="4296" spans="15:15">
      <c r="O4296" s="2">
        <f>(Table13[[#This Row],[RRN]]-1)*100</f>
        <v>-100</v>
      </c>
    </row>
    <row r="4297" spans="15:15">
      <c r="O4297" s="2">
        <f>(Table13[[#This Row],[RRN]]-1)*100</f>
        <v>-100</v>
      </c>
    </row>
    <row r="4298" spans="15:15">
      <c r="O4298" s="2">
        <f>(Table13[[#This Row],[RRN]]-1)*100</f>
        <v>-100</v>
      </c>
    </row>
    <row r="4299" spans="15:15">
      <c r="O4299" s="2">
        <f>(Table13[[#This Row],[RRN]]-1)*100</f>
        <v>-100</v>
      </c>
    </row>
    <row r="4300" spans="15:15">
      <c r="O4300" s="2">
        <f>(Table13[[#This Row],[RRN]]-1)*100</f>
        <v>-100</v>
      </c>
    </row>
    <row r="4301" spans="15:15">
      <c r="O4301" s="2">
        <f>(Table13[[#This Row],[RRN]]-1)*100</f>
        <v>-100</v>
      </c>
    </row>
    <row r="4302" spans="15:15">
      <c r="O4302" s="2">
        <f>(Table13[[#This Row],[RRN]]-1)*100</f>
        <v>-100</v>
      </c>
    </row>
    <row r="4303" spans="15:15">
      <c r="O4303" s="2">
        <f>(Table13[[#This Row],[RRN]]-1)*100</f>
        <v>-100</v>
      </c>
    </row>
    <row r="4304" spans="15:15">
      <c r="O4304" s="2">
        <f>(Table13[[#This Row],[RRN]]-1)*100</f>
        <v>-100</v>
      </c>
    </row>
    <row r="4305" spans="15:15">
      <c r="O4305" s="2">
        <f>(Table13[[#This Row],[RRN]]-1)*100</f>
        <v>-100</v>
      </c>
    </row>
    <row r="4306" spans="15:15">
      <c r="O4306" s="2">
        <f>(Table13[[#This Row],[RRN]]-1)*100</f>
        <v>-100</v>
      </c>
    </row>
    <row r="4307" spans="15:15">
      <c r="O4307" s="2">
        <f>(Table13[[#This Row],[RRN]]-1)*100</f>
        <v>-100</v>
      </c>
    </row>
    <row r="4308" spans="15:15">
      <c r="O4308" s="2">
        <f>(Table13[[#This Row],[RRN]]-1)*100</f>
        <v>-100</v>
      </c>
    </row>
    <row r="4309" spans="15:15">
      <c r="O4309" s="2">
        <f>(Table13[[#This Row],[RRN]]-1)*100</f>
        <v>-100</v>
      </c>
    </row>
    <row r="4310" spans="15:15">
      <c r="O4310" s="2">
        <f>(Table13[[#This Row],[RRN]]-1)*100</f>
        <v>-100</v>
      </c>
    </row>
    <row r="4311" spans="15:15">
      <c r="O4311" s="2">
        <f>(Table13[[#This Row],[RRN]]-1)*100</f>
        <v>-100</v>
      </c>
    </row>
    <row r="4312" spans="15:15">
      <c r="O4312" s="2">
        <f>(Table13[[#This Row],[RRN]]-1)*100</f>
        <v>-100</v>
      </c>
    </row>
    <row r="4313" spans="15:15">
      <c r="O4313" s="2">
        <f>(Table13[[#This Row],[RRN]]-1)*100</f>
        <v>-100</v>
      </c>
    </row>
    <row r="4314" spans="15:15">
      <c r="O4314" s="2">
        <f>(Table13[[#This Row],[RRN]]-1)*100</f>
        <v>-100</v>
      </c>
    </row>
    <row r="4315" spans="15:15">
      <c r="O4315" s="2">
        <f>(Table13[[#This Row],[RRN]]-1)*100</f>
        <v>-100</v>
      </c>
    </row>
    <row r="4316" spans="15:15">
      <c r="O4316" s="2">
        <f>(Table13[[#This Row],[RRN]]-1)*100</f>
        <v>-100</v>
      </c>
    </row>
    <row r="4317" spans="15:15">
      <c r="O4317" s="2">
        <f>(Table13[[#This Row],[RRN]]-1)*100</f>
        <v>-100</v>
      </c>
    </row>
    <row r="4318" spans="15:15">
      <c r="O4318" s="2">
        <f>(Table13[[#This Row],[RRN]]-1)*100</f>
        <v>-100</v>
      </c>
    </row>
    <row r="4319" spans="15:15">
      <c r="O4319" s="2">
        <f>(Table13[[#This Row],[RRN]]-1)*100</f>
        <v>-100</v>
      </c>
    </row>
    <row r="4320" spans="15:15">
      <c r="O4320" s="2">
        <f>(Table13[[#This Row],[RRN]]-1)*100</f>
        <v>-100</v>
      </c>
    </row>
    <row r="4321" spans="15:15">
      <c r="O4321" s="2">
        <f>(Table13[[#This Row],[RRN]]-1)*100</f>
        <v>-100</v>
      </c>
    </row>
    <row r="4322" spans="15:15">
      <c r="O4322" s="2">
        <f>(Table13[[#This Row],[RRN]]-1)*100</f>
        <v>-100</v>
      </c>
    </row>
    <row r="4323" spans="15:15">
      <c r="O4323" s="2">
        <f>(Table13[[#This Row],[RRN]]-1)*100</f>
        <v>-100</v>
      </c>
    </row>
    <row r="4324" spans="15:15">
      <c r="O4324" s="2">
        <f>(Table13[[#This Row],[RRN]]-1)*100</f>
        <v>-100</v>
      </c>
    </row>
    <row r="4325" spans="15:15">
      <c r="O4325" s="2">
        <f>(Table13[[#This Row],[RRN]]-1)*100</f>
        <v>-100</v>
      </c>
    </row>
    <row r="4326" spans="15:15">
      <c r="O4326" s="2">
        <f>(Table13[[#This Row],[RRN]]-1)*100</f>
        <v>-100</v>
      </c>
    </row>
    <row r="4327" spans="15:15">
      <c r="O4327" s="2">
        <f>(Table13[[#This Row],[RRN]]-1)*100</f>
        <v>-100</v>
      </c>
    </row>
    <row r="4328" spans="15:15">
      <c r="O4328" s="2">
        <f>(Table13[[#This Row],[RRN]]-1)*100</f>
        <v>-100</v>
      </c>
    </row>
    <row r="4329" spans="15:15">
      <c r="O4329" s="2">
        <f>(Table13[[#This Row],[RRN]]-1)*100</f>
        <v>-100</v>
      </c>
    </row>
    <row r="4330" spans="15:15">
      <c r="O4330" s="2">
        <f>(Table13[[#This Row],[RRN]]-1)*100</f>
        <v>-100</v>
      </c>
    </row>
    <row r="4331" spans="15:15">
      <c r="O4331" s="2">
        <f>(Table13[[#This Row],[RRN]]-1)*100</f>
        <v>-100</v>
      </c>
    </row>
    <row r="4332" spans="15:15">
      <c r="O4332" s="2">
        <f>(Table13[[#This Row],[RRN]]-1)*100</f>
        <v>-100</v>
      </c>
    </row>
    <row r="4333" spans="15:15">
      <c r="O4333" s="2">
        <f>(Table13[[#This Row],[RRN]]-1)*100</f>
        <v>-100</v>
      </c>
    </row>
    <row r="4334" spans="15:15">
      <c r="O4334" s="2">
        <f>(Table13[[#This Row],[RRN]]-1)*100</f>
        <v>-100</v>
      </c>
    </row>
    <row r="4335" spans="15:15">
      <c r="O4335" s="2">
        <f>(Table13[[#This Row],[RRN]]-1)*100</f>
        <v>-100</v>
      </c>
    </row>
    <row r="4336" spans="15:15">
      <c r="O4336" s="2">
        <f>(Table13[[#This Row],[RRN]]-1)*100</f>
        <v>-100</v>
      </c>
    </row>
    <row r="4337" spans="15:15">
      <c r="O4337" s="2">
        <f>(Table13[[#This Row],[RRN]]-1)*100</f>
        <v>-100</v>
      </c>
    </row>
    <row r="4338" spans="15:15">
      <c r="O4338" s="2">
        <f>(Table13[[#This Row],[RRN]]-1)*100</f>
        <v>-100</v>
      </c>
    </row>
    <row r="4339" spans="15:15">
      <c r="O4339" s="2">
        <f>(Table13[[#This Row],[RRN]]-1)*100</f>
        <v>-100</v>
      </c>
    </row>
    <row r="4340" spans="15:15">
      <c r="O4340" s="2">
        <f>(Table13[[#This Row],[RRN]]-1)*100</f>
        <v>-100</v>
      </c>
    </row>
    <row r="4341" spans="15:15">
      <c r="O4341" s="2">
        <f>(Table13[[#This Row],[RRN]]-1)*100</f>
        <v>-100</v>
      </c>
    </row>
    <row r="4342" spans="15:15">
      <c r="O4342" s="2">
        <f>(Table13[[#This Row],[RRN]]-1)*100</f>
        <v>-100</v>
      </c>
    </row>
    <row r="4343" spans="15:15">
      <c r="O4343" s="2">
        <f>(Table13[[#This Row],[RRN]]-1)*100</f>
        <v>-100</v>
      </c>
    </row>
    <row r="4344" spans="15:15">
      <c r="O4344" s="2">
        <f>(Table13[[#This Row],[RRN]]-1)*100</f>
        <v>-100</v>
      </c>
    </row>
    <row r="4345" spans="15:15">
      <c r="O4345" s="2">
        <f>(Table13[[#This Row],[RRN]]-1)*100</f>
        <v>-100</v>
      </c>
    </row>
    <row r="4346" spans="15:15">
      <c r="O4346" s="2">
        <f>(Table13[[#This Row],[RRN]]-1)*100</f>
        <v>-100</v>
      </c>
    </row>
    <row r="4347" spans="15:15">
      <c r="O4347" s="2">
        <f>(Table13[[#This Row],[RRN]]-1)*100</f>
        <v>-100</v>
      </c>
    </row>
    <row r="4348" spans="15:15">
      <c r="O4348" s="2">
        <f>(Table13[[#This Row],[RRN]]-1)*100</f>
        <v>-100</v>
      </c>
    </row>
    <row r="4349" spans="15:15">
      <c r="O4349" s="2">
        <f>(Table13[[#This Row],[RRN]]-1)*100</f>
        <v>-100</v>
      </c>
    </row>
    <row r="4350" spans="15:15">
      <c r="O4350" s="2">
        <f>(Table13[[#This Row],[RRN]]-1)*100</f>
        <v>-100</v>
      </c>
    </row>
    <row r="4351" spans="15:15">
      <c r="O4351" s="2">
        <f>(Table13[[#This Row],[RRN]]-1)*100</f>
        <v>-100</v>
      </c>
    </row>
    <row r="4352" spans="15:15">
      <c r="O4352" s="2">
        <f>(Table13[[#This Row],[RRN]]-1)*100</f>
        <v>-100</v>
      </c>
    </row>
    <row r="4353" spans="15:15">
      <c r="O4353" s="2">
        <f>(Table13[[#This Row],[RRN]]-1)*100</f>
        <v>-100</v>
      </c>
    </row>
    <row r="4354" spans="15:15">
      <c r="O4354" s="2">
        <f>(Table13[[#This Row],[RRN]]-1)*100</f>
        <v>-100</v>
      </c>
    </row>
    <row r="4355" spans="15:15">
      <c r="O4355" s="2">
        <f>(Table13[[#This Row],[RRN]]-1)*100</f>
        <v>-100</v>
      </c>
    </row>
    <row r="4356" spans="15:15">
      <c r="O4356" s="2">
        <f>(Table13[[#This Row],[RRN]]-1)*100</f>
        <v>-100</v>
      </c>
    </row>
    <row r="4357" spans="15:15">
      <c r="O4357" s="2">
        <f>(Table13[[#This Row],[RRN]]-1)*100</f>
        <v>-100</v>
      </c>
    </row>
    <row r="4358" spans="15:15">
      <c r="O4358" s="2">
        <f>(Table13[[#This Row],[RRN]]-1)*100</f>
        <v>-100</v>
      </c>
    </row>
    <row r="4359" spans="15:15">
      <c r="O4359" s="2">
        <f>(Table13[[#This Row],[RRN]]-1)*100</f>
        <v>-100</v>
      </c>
    </row>
    <row r="4360" spans="15:15">
      <c r="O4360" s="2">
        <f>(Table13[[#This Row],[RRN]]-1)*100</f>
        <v>-100</v>
      </c>
    </row>
    <row r="4361" spans="15:15">
      <c r="O4361" s="2">
        <f>(Table13[[#This Row],[RRN]]-1)*100</f>
        <v>-100</v>
      </c>
    </row>
    <row r="4362" spans="15:15">
      <c r="O4362" s="2">
        <f>(Table13[[#This Row],[RRN]]-1)*100</f>
        <v>-100</v>
      </c>
    </row>
    <row r="4363" spans="15:15">
      <c r="O4363" s="2">
        <f>(Table13[[#This Row],[RRN]]-1)*100</f>
        <v>-100</v>
      </c>
    </row>
    <row r="4364" spans="15:15">
      <c r="O4364" s="2">
        <f>(Table13[[#This Row],[RRN]]-1)*100</f>
        <v>-100</v>
      </c>
    </row>
    <row r="4365" spans="15:15">
      <c r="O4365" s="2">
        <f>(Table13[[#This Row],[RRN]]-1)*100</f>
        <v>-100</v>
      </c>
    </row>
    <row r="4366" spans="15:15">
      <c r="O4366" s="2">
        <f>(Table13[[#This Row],[RRN]]-1)*100</f>
        <v>-100</v>
      </c>
    </row>
    <row r="4367" spans="15:15">
      <c r="O4367" s="2">
        <f>(Table13[[#This Row],[RRN]]-1)*100</f>
        <v>-100</v>
      </c>
    </row>
    <row r="4368" spans="15:15">
      <c r="O4368" s="2">
        <f>(Table13[[#This Row],[RRN]]-1)*100</f>
        <v>-100</v>
      </c>
    </row>
    <row r="4369" spans="15:15">
      <c r="O4369" s="2">
        <f>(Table13[[#This Row],[RRN]]-1)*100</f>
        <v>-100</v>
      </c>
    </row>
    <row r="4370" spans="15:15">
      <c r="O4370" s="2">
        <f>(Table13[[#This Row],[RRN]]-1)*100</f>
        <v>-100</v>
      </c>
    </row>
    <row r="4371" spans="15:15">
      <c r="O4371" s="2">
        <f>(Table13[[#This Row],[RRN]]-1)*100</f>
        <v>-100</v>
      </c>
    </row>
    <row r="4372" spans="15:15">
      <c r="O4372" s="2">
        <f>(Table13[[#This Row],[RRN]]-1)*100</f>
        <v>-100</v>
      </c>
    </row>
    <row r="4373" spans="15:15">
      <c r="O4373" s="2">
        <f>(Table13[[#This Row],[RRN]]-1)*100</f>
        <v>-100</v>
      </c>
    </row>
    <row r="4374" spans="15:15">
      <c r="O4374" s="2">
        <f>(Table13[[#This Row],[RRN]]-1)*100</f>
        <v>-100</v>
      </c>
    </row>
    <row r="4375" spans="15:15">
      <c r="O4375" s="2">
        <f>(Table13[[#This Row],[RRN]]-1)*100</f>
        <v>-100</v>
      </c>
    </row>
    <row r="4376" spans="15:15">
      <c r="O4376" s="2">
        <f>(Table13[[#This Row],[RRN]]-1)*100</f>
        <v>-100</v>
      </c>
    </row>
    <row r="4377" spans="15:15">
      <c r="O4377" s="2">
        <f>(Table13[[#This Row],[RRN]]-1)*100</f>
        <v>-100</v>
      </c>
    </row>
    <row r="4378" spans="15:15">
      <c r="O4378" s="2">
        <f>(Table13[[#This Row],[RRN]]-1)*100</f>
        <v>-100</v>
      </c>
    </row>
    <row r="4379" spans="15:15">
      <c r="O4379" s="2">
        <f>(Table13[[#This Row],[RRN]]-1)*100</f>
        <v>-100</v>
      </c>
    </row>
    <row r="4380" spans="15:15">
      <c r="O4380" s="2">
        <f>(Table13[[#This Row],[RRN]]-1)*100</f>
        <v>-100</v>
      </c>
    </row>
    <row r="4381" spans="15:15">
      <c r="O4381" s="2">
        <f>(Table13[[#This Row],[RRN]]-1)*100</f>
        <v>-100</v>
      </c>
    </row>
    <row r="4382" spans="15:15">
      <c r="O4382" s="2">
        <f>(Table13[[#This Row],[RRN]]-1)*100</f>
        <v>-100</v>
      </c>
    </row>
    <row r="4383" spans="15:15">
      <c r="O4383" s="2">
        <f>(Table13[[#This Row],[RRN]]-1)*100</f>
        <v>-100</v>
      </c>
    </row>
    <row r="4384" spans="15:15">
      <c r="O4384" s="2">
        <f>(Table13[[#This Row],[RRN]]-1)*100</f>
        <v>-100</v>
      </c>
    </row>
    <row r="4385" spans="15:15">
      <c r="O4385" s="2">
        <f>(Table13[[#This Row],[RRN]]-1)*100</f>
        <v>-100</v>
      </c>
    </row>
    <row r="4386" spans="15:15">
      <c r="O4386" s="2">
        <f>(Table13[[#This Row],[RRN]]-1)*100</f>
        <v>-100</v>
      </c>
    </row>
    <row r="4387" spans="15:15">
      <c r="O4387" s="2">
        <f>(Table13[[#This Row],[RRN]]-1)*100</f>
        <v>-100</v>
      </c>
    </row>
    <row r="4388" spans="15:15">
      <c r="O4388" s="2">
        <f>(Table13[[#This Row],[RRN]]-1)*100</f>
        <v>-100</v>
      </c>
    </row>
    <row r="4389" spans="15:15">
      <c r="O4389" s="2">
        <f>(Table13[[#This Row],[RRN]]-1)*100</f>
        <v>-100</v>
      </c>
    </row>
    <row r="4390" spans="15:15">
      <c r="O4390" s="2">
        <f>(Table13[[#This Row],[RRN]]-1)*100</f>
        <v>-100</v>
      </c>
    </row>
    <row r="4391" spans="15:15">
      <c r="O4391" s="2">
        <f>(Table13[[#This Row],[RRN]]-1)*100</f>
        <v>-100</v>
      </c>
    </row>
    <row r="4392" spans="15:15">
      <c r="O4392" s="2">
        <f>(Table13[[#This Row],[RRN]]-1)*100</f>
        <v>-100</v>
      </c>
    </row>
    <row r="4393" spans="15:15">
      <c r="O4393" s="2">
        <f>(Table13[[#This Row],[RRN]]-1)*100</f>
        <v>-100</v>
      </c>
    </row>
    <row r="4394" spans="15:15">
      <c r="O4394" s="2">
        <f>(Table13[[#This Row],[RRN]]-1)*100</f>
        <v>-100</v>
      </c>
    </row>
    <row r="4395" spans="15:15">
      <c r="O4395" s="2">
        <f>(Table13[[#This Row],[RRN]]-1)*100</f>
        <v>-100</v>
      </c>
    </row>
    <row r="4396" spans="15:15">
      <c r="O4396" s="2">
        <f>(Table13[[#This Row],[RRN]]-1)*100</f>
        <v>-100</v>
      </c>
    </row>
    <row r="4397" spans="15:15">
      <c r="O4397" s="2">
        <f>(Table13[[#This Row],[RRN]]-1)*100</f>
        <v>-100</v>
      </c>
    </row>
    <row r="4398" spans="15:15">
      <c r="O4398" s="2">
        <f>(Table13[[#This Row],[RRN]]-1)*100</f>
        <v>-100</v>
      </c>
    </row>
    <row r="4399" spans="15:15">
      <c r="O4399" s="2">
        <f>(Table13[[#This Row],[RRN]]-1)*100</f>
        <v>-100</v>
      </c>
    </row>
    <row r="4400" spans="15:15">
      <c r="O4400" s="2">
        <f>(Table13[[#This Row],[RRN]]-1)*100</f>
        <v>-100</v>
      </c>
    </row>
    <row r="4401" spans="15:15">
      <c r="O4401" s="2">
        <f>(Table13[[#This Row],[RRN]]-1)*100</f>
        <v>-100</v>
      </c>
    </row>
    <row r="4402" spans="15:15">
      <c r="O4402" s="2">
        <f>(Table13[[#This Row],[RRN]]-1)*100</f>
        <v>-100</v>
      </c>
    </row>
    <row r="4403" spans="15:15">
      <c r="O4403" s="2">
        <f>(Table13[[#This Row],[RRN]]-1)*100</f>
        <v>-100</v>
      </c>
    </row>
    <row r="4404" spans="15:15">
      <c r="O4404" s="2">
        <f>(Table13[[#This Row],[RRN]]-1)*100</f>
        <v>-100</v>
      </c>
    </row>
    <row r="4405" spans="15:15">
      <c r="O4405" s="2">
        <f>(Table13[[#This Row],[RRN]]-1)*100</f>
        <v>-100</v>
      </c>
    </row>
    <row r="4406" spans="15:15">
      <c r="O4406" s="2">
        <f>(Table13[[#This Row],[RRN]]-1)*100</f>
        <v>-100</v>
      </c>
    </row>
    <row r="4407" spans="15:15">
      <c r="O4407" s="2">
        <f>(Table13[[#This Row],[RRN]]-1)*100</f>
        <v>-100</v>
      </c>
    </row>
    <row r="4408" spans="15:15">
      <c r="O4408" s="2">
        <f>(Table13[[#This Row],[RRN]]-1)*100</f>
        <v>-100</v>
      </c>
    </row>
    <row r="4409" spans="15:15">
      <c r="O4409" s="2">
        <f>(Table13[[#This Row],[RRN]]-1)*100</f>
        <v>-100</v>
      </c>
    </row>
    <row r="4410" spans="15:15">
      <c r="O4410" s="2">
        <f>(Table13[[#This Row],[RRN]]-1)*100</f>
        <v>-100</v>
      </c>
    </row>
    <row r="4411" spans="15:15">
      <c r="O4411" s="2">
        <f>(Table13[[#This Row],[RRN]]-1)*100</f>
        <v>-100</v>
      </c>
    </row>
    <row r="4412" spans="15:15">
      <c r="O4412" s="2">
        <f>(Table13[[#This Row],[RRN]]-1)*100</f>
        <v>-100</v>
      </c>
    </row>
    <row r="4413" spans="15:15">
      <c r="O4413" s="2">
        <f>(Table13[[#This Row],[RRN]]-1)*100</f>
        <v>-100</v>
      </c>
    </row>
    <row r="4414" spans="15:15">
      <c r="O4414" s="2">
        <f>(Table13[[#This Row],[RRN]]-1)*100</f>
        <v>-100</v>
      </c>
    </row>
    <row r="4415" spans="15:15">
      <c r="O4415" s="2">
        <f>(Table13[[#This Row],[RRN]]-1)*100</f>
        <v>-100</v>
      </c>
    </row>
    <row r="4416" spans="15:15">
      <c r="O4416" s="2">
        <f>(Table13[[#This Row],[RRN]]-1)*100</f>
        <v>-100</v>
      </c>
    </row>
    <row r="4417" spans="15:15">
      <c r="O4417" s="2">
        <f>(Table13[[#This Row],[RRN]]-1)*100</f>
        <v>-100</v>
      </c>
    </row>
    <row r="4418" spans="15:15">
      <c r="O4418" s="2">
        <f>(Table13[[#This Row],[RRN]]-1)*100</f>
        <v>-100</v>
      </c>
    </row>
    <row r="4419" spans="15:15">
      <c r="O4419" s="2">
        <f>(Table13[[#This Row],[RRN]]-1)*100</f>
        <v>-100</v>
      </c>
    </row>
    <row r="4420" spans="15:15">
      <c r="O4420" s="2">
        <f>(Table13[[#This Row],[RRN]]-1)*100</f>
        <v>-100</v>
      </c>
    </row>
    <row r="4421" spans="15:15">
      <c r="O4421" s="2">
        <f>(Table13[[#This Row],[RRN]]-1)*100</f>
        <v>-100</v>
      </c>
    </row>
    <row r="4422" spans="15:15">
      <c r="O4422" s="2">
        <f>(Table13[[#This Row],[RRN]]-1)*100</f>
        <v>-100</v>
      </c>
    </row>
    <row r="4423" spans="15:15">
      <c r="O4423" s="2">
        <f>(Table13[[#This Row],[RRN]]-1)*100</f>
        <v>-100</v>
      </c>
    </row>
    <row r="4424" spans="15:15">
      <c r="O4424" s="2">
        <f>(Table13[[#This Row],[RRN]]-1)*100</f>
        <v>-100</v>
      </c>
    </row>
    <row r="4425" spans="15:15">
      <c r="O4425" s="2">
        <f>(Table13[[#This Row],[RRN]]-1)*100</f>
        <v>-100</v>
      </c>
    </row>
    <row r="4426" spans="15:15">
      <c r="O4426" s="2">
        <f>(Table13[[#This Row],[RRN]]-1)*100</f>
        <v>-100</v>
      </c>
    </row>
    <row r="4427" spans="15:15">
      <c r="O4427" s="2">
        <f>(Table13[[#This Row],[RRN]]-1)*100</f>
        <v>-100</v>
      </c>
    </row>
    <row r="4428" spans="15:15">
      <c r="O4428" s="2">
        <f>(Table13[[#This Row],[RRN]]-1)*100</f>
        <v>-100</v>
      </c>
    </row>
    <row r="4429" spans="15:15">
      <c r="O4429" s="2">
        <f>(Table13[[#This Row],[RRN]]-1)*100</f>
        <v>-100</v>
      </c>
    </row>
    <row r="4430" spans="15:15">
      <c r="O4430" s="2">
        <f>(Table13[[#This Row],[RRN]]-1)*100</f>
        <v>-100</v>
      </c>
    </row>
    <row r="4431" spans="15:15">
      <c r="O4431" s="2">
        <f>(Table13[[#This Row],[RRN]]-1)*100</f>
        <v>-100</v>
      </c>
    </row>
    <row r="4432" spans="15:15">
      <c r="O4432" s="2">
        <f>(Table13[[#This Row],[RRN]]-1)*100</f>
        <v>-100</v>
      </c>
    </row>
    <row r="4433" spans="15:15">
      <c r="O4433" s="2">
        <f>(Table13[[#This Row],[RRN]]-1)*100</f>
        <v>-100</v>
      </c>
    </row>
    <row r="4434" spans="15:15">
      <c r="O4434" s="2">
        <f>(Table13[[#This Row],[RRN]]-1)*100</f>
        <v>-100</v>
      </c>
    </row>
    <row r="4435" spans="15:15">
      <c r="O4435" s="2">
        <f>(Table13[[#This Row],[RRN]]-1)*100</f>
        <v>-100</v>
      </c>
    </row>
    <row r="4436" spans="15:15">
      <c r="O4436" s="2">
        <f>(Table13[[#This Row],[RRN]]-1)*100</f>
        <v>-100</v>
      </c>
    </row>
    <row r="4437" spans="15:15">
      <c r="O4437" s="2">
        <f>(Table13[[#This Row],[RRN]]-1)*100</f>
        <v>-100</v>
      </c>
    </row>
    <row r="4438" spans="15:15">
      <c r="O4438" s="2">
        <f>(Table13[[#This Row],[RRN]]-1)*100</f>
        <v>-100</v>
      </c>
    </row>
    <row r="4439" spans="15:15">
      <c r="O4439" s="2">
        <f>(Table13[[#This Row],[RRN]]-1)*100</f>
        <v>-100</v>
      </c>
    </row>
    <row r="4440" spans="15:15">
      <c r="O4440" s="2">
        <f>(Table13[[#This Row],[RRN]]-1)*100</f>
        <v>-100</v>
      </c>
    </row>
    <row r="4441" spans="15:15">
      <c r="O4441" s="2">
        <f>(Table13[[#This Row],[RRN]]-1)*100</f>
        <v>-100</v>
      </c>
    </row>
    <row r="4442" spans="15:15">
      <c r="O4442" s="2">
        <f>(Table13[[#This Row],[RRN]]-1)*100</f>
        <v>-100</v>
      </c>
    </row>
    <row r="4443" spans="15:15">
      <c r="O4443" s="2">
        <f>(Table13[[#This Row],[RRN]]-1)*100</f>
        <v>-100</v>
      </c>
    </row>
    <row r="4444" spans="15:15">
      <c r="O4444" s="2">
        <f>(Table13[[#This Row],[RRN]]-1)*100</f>
        <v>-100</v>
      </c>
    </row>
    <row r="4445" spans="15:15">
      <c r="O4445" s="2">
        <f>(Table13[[#This Row],[RRN]]-1)*100</f>
        <v>-100</v>
      </c>
    </row>
    <row r="4446" spans="15:15">
      <c r="O4446" s="2">
        <f>(Table13[[#This Row],[RRN]]-1)*100</f>
        <v>-100</v>
      </c>
    </row>
    <row r="4447" spans="15:15">
      <c r="O4447" s="2">
        <f>(Table13[[#This Row],[RRN]]-1)*100</f>
        <v>-100</v>
      </c>
    </row>
    <row r="4448" spans="15:15">
      <c r="O4448" s="2">
        <f>(Table13[[#This Row],[RRN]]-1)*100</f>
        <v>-100</v>
      </c>
    </row>
    <row r="4449" spans="15:15">
      <c r="O4449" s="2">
        <f>(Table13[[#This Row],[RRN]]-1)*100</f>
        <v>-100</v>
      </c>
    </row>
    <row r="4450" spans="15:15">
      <c r="O4450" s="2">
        <f>(Table13[[#This Row],[RRN]]-1)*100</f>
        <v>-100</v>
      </c>
    </row>
    <row r="4451" spans="15:15">
      <c r="O4451" s="2">
        <f>(Table13[[#This Row],[RRN]]-1)*100</f>
        <v>-100</v>
      </c>
    </row>
    <row r="4452" spans="15:15">
      <c r="O4452" s="2">
        <f>(Table13[[#This Row],[RRN]]-1)*100</f>
        <v>-100</v>
      </c>
    </row>
    <row r="4453" spans="15:15">
      <c r="O4453" s="2">
        <f>(Table13[[#This Row],[RRN]]-1)*100</f>
        <v>-100</v>
      </c>
    </row>
    <row r="4454" spans="15:15">
      <c r="O4454" s="2">
        <f>(Table13[[#This Row],[RRN]]-1)*100</f>
        <v>-100</v>
      </c>
    </row>
    <row r="4455" spans="15:15">
      <c r="O4455" s="2">
        <f>(Table13[[#This Row],[RRN]]-1)*100</f>
        <v>-100</v>
      </c>
    </row>
    <row r="4456" spans="15:15">
      <c r="O4456" s="2">
        <f>(Table13[[#This Row],[RRN]]-1)*100</f>
        <v>-100</v>
      </c>
    </row>
    <row r="4457" spans="15:15">
      <c r="O4457" s="2">
        <f>(Table13[[#This Row],[RRN]]-1)*100</f>
        <v>-100</v>
      </c>
    </row>
    <row r="4458" spans="15:15">
      <c r="O4458" s="2">
        <f>(Table13[[#This Row],[RRN]]-1)*100</f>
        <v>-100</v>
      </c>
    </row>
    <row r="4459" spans="15:15">
      <c r="O4459" s="2">
        <f>(Table13[[#This Row],[RRN]]-1)*100</f>
        <v>-100</v>
      </c>
    </row>
    <row r="4460" spans="15:15">
      <c r="O4460" s="2">
        <f>(Table13[[#This Row],[RRN]]-1)*100</f>
        <v>-100</v>
      </c>
    </row>
    <row r="4461" spans="15:15">
      <c r="O4461" s="2">
        <f>(Table13[[#This Row],[RRN]]-1)*100</f>
        <v>-100</v>
      </c>
    </row>
    <row r="4462" spans="15:15">
      <c r="O4462" s="2">
        <f>(Table13[[#This Row],[RRN]]-1)*100</f>
        <v>-100</v>
      </c>
    </row>
    <row r="4463" spans="15:15">
      <c r="O4463" s="2">
        <f>(Table13[[#This Row],[RRN]]-1)*100</f>
        <v>-100</v>
      </c>
    </row>
    <row r="4464" spans="15:15">
      <c r="O4464" s="2">
        <f>(Table13[[#This Row],[RRN]]-1)*100</f>
        <v>-100</v>
      </c>
    </row>
    <row r="4465" spans="15:15">
      <c r="O4465" s="2">
        <f>(Table13[[#This Row],[RRN]]-1)*100</f>
        <v>-100</v>
      </c>
    </row>
    <row r="4466" spans="15:15">
      <c r="O4466" s="2">
        <f>(Table13[[#This Row],[RRN]]-1)*100</f>
        <v>-100</v>
      </c>
    </row>
    <row r="4467" spans="15:15">
      <c r="O4467" s="2">
        <f>(Table13[[#This Row],[RRN]]-1)*100</f>
        <v>-100</v>
      </c>
    </row>
    <row r="4468" spans="15:15">
      <c r="O4468" s="2">
        <f>(Table13[[#This Row],[RRN]]-1)*100</f>
        <v>-100</v>
      </c>
    </row>
    <row r="4469" spans="15:15">
      <c r="O4469" s="2">
        <f>(Table13[[#This Row],[RRN]]-1)*100</f>
        <v>-100</v>
      </c>
    </row>
    <row r="4470" spans="15:15">
      <c r="O4470" s="2">
        <f>(Table13[[#This Row],[RRN]]-1)*100</f>
        <v>-100</v>
      </c>
    </row>
    <row r="4471" spans="15:15">
      <c r="O4471" s="2">
        <f>(Table13[[#This Row],[RRN]]-1)*100</f>
        <v>-100</v>
      </c>
    </row>
    <row r="4472" spans="15:15">
      <c r="O4472" s="2">
        <f>(Table13[[#This Row],[RRN]]-1)*100</f>
        <v>-100</v>
      </c>
    </row>
    <row r="4473" spans="15:15">
      <c r="O4473" s="2">
        <f>(Table13[[#This Row],[RRN]]-1)*100</f>
        <v>-100</v>
      </c>
    </row>
    <row r="4474" spans="15:15">
      <c r="O4474" s="2">
        <f>(Table13[[#This Row],[RRN]]-1)*100</f>
        <v>-100</v>
      </c>
    </row>
    <row r="4475" spans="15:15">
      <c r="O4475" s="2">
        <f>(Table13[[#This Row],[RRN]]-1)*100</f>
        <v>-100</v>
      </c>
    </row>
    <row r="4476" spans="15:15">
      <c r="O4476" s="2">
        <f>(Table13[[#This Row],[RRN]]-1)*100</f>
        <v>-100</v>
      </c>
    </row>
    <row r="4477" spans="15:15">
      <c r="O4477" s="2">
        <f>(Table13[[#This Row],[RRN]]-1)*100</f>
        <v>-100</v>
      </c>
    </row>
    <row r="4478" spans="15:15">
      <c r="O4478" s="2">
        <f>(Table13[[#This Row],[RRN]]-1)*100</f>
        <v>-100</v>
      </c>
    </row>
    <row r="4479" spans="15:15">
      <c r="O4479" s="2">
        <f>(Table13[[#This Row],[RRN]]-1)*100</f>
        <v>-100</v>
      </c>
    </row>
    <row r="4480" spans="15:15">
      <c r="O4480" s="2">
        <f>(Table13[[#This Row],[RRN]]-1)*100</f>
        <v>-100</v>
      </c>
    </row>
    <row r="4481" spans="15:15">
      <c r="O4481" s="2">
        <f>(Table13[[#This Row],[RRN]]-1)*100</f>
        <v>-100</v>
      </c>
    </row>
    <row r="4482" spans="15:15">
      <c r="O4482" s="2">
        <f>(Table13[[#This Row],[RRN]]-1)*100</f>
        <v>-100</v>
      </c>
    </row>
    <row r="4483" spans="15:15">
      <c r="O4483" s="2">
        <f>(Table13[[#This Row],[RRN]]-1)*100</f>
        <v>-100</v>
      </c>
    </row>
    <row r="4484" spans="15:15">
      <c r="O4484" s="2">
        <f>(Table13[[#This Row],[RRN]]-1)*100</f>
        <v>-100</v>
      </c>
    </row>
    <row r="4485" spans="15:15">
      <c r="O4485" s="2">
        <f>(Table13[[#This Row],[RRN]]-1)*100</f>
        <v>-100</v>
      </c>
    </row>
    <row r="4486" spans="15:15">
      <c r="O4486" s="2">
        <f>(Table13[[#This Row],[RRN]]-1)*100</f>
        <v>-100</v>
      </c>
    </row>
    <row r="4487" spans="15:15">
      <c r="O4487" s="2">
        <f>(Table13[[#This Row],[RRN]]-1)*100</f>
        <v>-100</v>
      </c>
    </row>
    <row r="4488" spans="15:15">
      <c r="O4488" s="2">
        <f>(Table13[[#This Row],[RRN]]-1)*100</f>
        <v>-100</v>
      </c>
    </row>
    <row r="4489" spans="15:15">
      <c r="O4489" s="2">
        <f>(Table13[[#This Row],[RRN]]-1)*100</f>
        <v>-100</v>
      </c>
    </row>
    <row r="4490" spans="15:15">
      <c r="O4490" s="2">
        <f>(Table13[[#This Row],[RRN]]-1)*100</f>
        <v>-100</v>
      </c>
    </row>
    <row r="4491" spans="15:15">
      <c r="O4491" s="2">
        <f>(Table13[[#This Row],[RRN]]-1)*100</f>
        <v>-100</v>
      </c>
    </row>
    <row r="4492" spans="15:15">
      <c r="O4492" s="2">
        <f>(Table13[[#This Row],[RRN]]-1)*100</f>
        <v>-100</v>
      </c>
    </row>
    <row r="4493" spans="15:15">
      <c r="O4493" s="2">
        <f>(Table13[[#This Row],[RRN]]-1)*100</f>
        <v>-100</v>
      </c>
    </row>
    <row r="4494" spans="15:15">
      <c r="O4494" s="2">
        <f>(Table13[[#This Row],[RRN]]-1)*100</f>
        <v>-100</v>
      </c>
    </row>
    <row r="4495" spans="15:15">
      <c r="O4495" s="2">
        <f>(Table13[[#This Row],[RRN]]-1)*100</f>
        <v>-100</v>
      </c>
    </row>
    <row r="4496" spans="15:15">
      <c r="O4496" s="2">
        <f>(Table13[[#This Row],[RRN]]-1)*100</f>
        <v>-100</v>
      </c>
    </row>
    <row r="4497" spans="15:15">
      <c r="O4497" s="2">
        <f>(Table13[[#This Row],[RRN]]-1)*100</f>
        <v>-100</v>
      </c>
    </row>
    <row r="4498" spans="15:15">
      <c r="O4498" s="2">
        <f>(Table13[[#This Row],[RRN]]-1)*100</f>
        <v>-100</v>
      </c>
    </row>
    <row r="4499" spans="15:15">
      <c r="O4499" s="2">
        <f>(Table13[[#This Row],[RRN]]-1)*100</f>
        <v>-100</v>
      </c>
    </row>
    <row r="4500" spans="15:15">
      <c r="O4500" s="2">
        <f>(Table13[[#This Row],[RRN]]-1)*100</f>
        <v>-100</v>
      </c>
    </row>
    <row r="4501" spans="15:15">
      <c r="O4501" s="2">
        <f>(Table13[[#This Row],[RRN]]-1)*100</f>
        <v>-100</v>
      </c>
    </row>
    <row r="4502" spans="15:15">
      <c r="O4502" s="2">
        <f>(Table13[[#This Row],[RRN]]-1)*100</f>
        <v>-100</v>
      </c>
    </row>
    <row r="4503" spans="15:15">
      <c r="O4503" s="2">
        <f>(Table13[[#This Row],[RRN]]-1)*100</f>
        <v>-100</v>
      </c>
    </row>
    <row r="4504" spans="15:15">
      <c r="O4504" s="2">
        <f>(Table13[[#This Row],[RRN]]-1)*100</f>
        <v>-100</v>
      </c>
    </row>
    <row r="4505" spans="15:15">
      <c r="O4505" s="2">
        <f>(Table13[[#This Row],[RRN]]-1)*100</f>
        <v>-100</v>
      </c>
    </row>
    <row r="4506" spans="15:15">
      <c r="O4506" s="2">
        <f>(Table13[[#This Row],[RRN]]-1)*100</f>
        <v>-100</v>
      </c>
    </row>
    <row r="4507" spans="15:15">
      <c r="O4507" s="2">
        <f>(Table13[[#This Row],[RRN]]-1)*100</f>
        <v>-100</v>
      </c>
    </row>
    <row r="4508" spans="15:15">
      <c r="O4508" s="2">
        <f>(Table13[[#This Row],[RRN]]-1)*100</f>
        <v>-100</v>
      </c>
    </row>
    <row r="4509" spans="15:15">
      <c r="O4509" s="2">
        <f>(Table13[[#This Row],[RRN]]-1)*100</f>
        <v>-100</v>
      </c>
    </row>
    <row r="4510" spans="15:15">
      <c r="O4510" s="2">
        <f>(Table13[[#This Row],[RRN]]-1)*100</f>
        <v>-100</v>
      </c>
    </row>
    <row r="4511" spans="15:15">
      <c r="O4511" s="2">
        <f>(Table13[[#This Row],[RRN]]-1)*100</f>
        <v>-100</v>
      </c>
    </row>
    <row r="4512" spans="15:15">
      <c r="O4512" s="2">
        <f>(Table13[[#This Row],[RRN]]-1)*100</f>
        <v>-100</v>
      </c>
    </row>
    <row r="4513" spans="15:15">
      <c r="O4513" s="2">
        <f>(Table13[[#This Row],[RRN]]-1)*100</f>
        <v>-100</v>
      </c>
    </row>
    <row r="4514" spans="15:15">
      <c r="O4514" s="2">
        <f>(Table13[[#This Row],[RRN]]-1)*100</f>
        <v>-100</v>
      </c>
    </row>
    <row r="4515" spans="15:15">
      <c r="O4515" s="2">
        <f>(Table13[[#This Row],[RRN]]-1)*100</f>
        <v>-100</v>
      </c>
    </row>
    <row r="4516" spans="15:15">
      <c r="O4516" s="2">
        <f>(Table13[[#This Row],[RRN]]-1)*100</f>
        <v>-100</v>
      </c>
    </row>
    <row r="4517" spans="15:15">
      <c r="O4517" s="2">
        <f>(Table13[[#This Row],[RRN]]-1)*100</f>
        <v>-100</v>
      </c>
    </row>
    <row r="4518" spans="15:15">
      <c r="O4518" s="2">
        <f>(Table13[[#This Row],[RRN]]-1)*100</f>
        <v>-100</v>
      </c>
    </row>
    <row r="4519" spans="15:15">
      <c r="O4519" s="2">
        <f>(Table13[[#This Row],[RRN]]-1)*100</f>
        <v>-100</v>
      </c>
    </row>
    <row r="4520" spans="15:15">
      <c r="O4520" s="2">
        <f>(Table13[[#This Row],[RRN]]-1)*100</f>
        <v>-100</v>
      </c>
    </row>
    <row r="4521" spans="15:15">
      <c r="O4521" s="2">
        <f>(Table13[[#This Row],[RRN]]-1)*100</f>
        <v>-100</v>
      </c>
    </row>
    <row r="4522" spans="15:15">
      <c r="O4522" s="2">
        <f>(Table13[[#This Row],[RRN]]-1)*100</f>
        <v>-100</v>
      </c>
    </row>
    <row r="4523" spans="15:15">
      <c r="O4523" s="2">
        <f>(Table13[[#This Row],[RRN]]-1)*100</f>
        <v>-100</v>
      </c>
    </row>
    <row r="4524" spans="15:15">
      <c r="O4524" s="2">
        <f>(Table13[[#This Row],[RRN]]-1)*100</f>
        <v>-100</v>
      </c>
    </row>
    <row r="4525" spans="15:15">
      <c r="O4525" s="2">
        <f>(Table13[[#This Row],[RRN]]-1)*100</f>
        <v>-100</v>
      </c>
    </row>
    <row r="4526" spans="15:15">
      <c r="O4526" s="2">
        <f>(Table13[[#This Row],[RRN]]-1)*100</f>
        <v>-100</v>
      </c>
    </row>
    <row r="4527" spans="15:15">
      <c r="O4527" s="2">
        <f>(Table13[[#This Row],[RRN]]-1)*100</f>
        <v>-100</v>
      </c>
    </row>
    <row r="4528" spans="15:15">
      <c r="O4528" s="2">
        <f>(Table13[[#This Row],[RRN]]-1)*100</f>
        <v>-100</v>
      </c>
    </row>
    <row r="4529" spans="15:15">
      <c r="O4529" s="2">
        <f>(Table13[[#This Row],[RRN]]-1)*100</f>
        <v>-100</v>
      </c>
    </row>
    <row r="4530" spans="15:15">
      <c r="O4530" s="2">
        <f>(Table13[[#This Row],[RRN]]-1)*100</f>
        <v>-100</v>
      </c>
    </row>
    <row r="4531" spans="15:15">
      <c r="O4531" s="2">
        <f>(Table13[[#This Row],[RRN]]-1)*100</f>
        <v>-100</v>
      </c>
    </row>
    <row r="4532" spans="15:15">
      <c r="O4532" s="2">
        <f>(Table13[[#This Row],[RRN]]-1)*100</f>
        <v>-100</v>
      </c>
    </row>
    <row r="4533" spans="15:15">
      <c r="O4533" s="2">
        <f>(Table13[[#This Row],[RRN]]-1)*100</f>
        <v>-100</v>
      </c>
    </row>
    <row r="4534" spans="15:15">
      <c r="O4534" s="2">
        <f>(Table13[[#This Row],[RRN]]-1)*100</f>
        <v>-100</v>
      </c>
    </row>
    <row r="4535" spans="15:15">
      <c r="O4535" s="2">
        <f>(Table13[[#This Row],[RRN]]-1)*100</f>
        <v>-100</v>
      </c>
    </row>
    <row r="4536" spans="15:15">
      <c r="O4536" s="2">
        <f>(Table13[[#This Row],[RRN]]-1)*100</f>
        <v>-100</v>
      </c>
    </row>
    <row r="4537" spans="15:15">
      <c r="O4537" s="2">
        <f>(Table13[[#This Row],[RRN]]-1)*100</f>
        <v>-100</v>
      </c>
    </row>
    <row r="4538" spans="15:15">
      <c r="O4538" s="2">
        <f>(Table13[[#This Row],[RRN]]-1)*100</f>
        <v>-100</v>
      </c>
    </row>
    <row r="4539" spans="15:15">
      <c r="O4539" s="2">
        <f>(Table13[[#This Row],[RRN]]-1)*100</f>
        <v>-100</v>
      </c>
    </row>
    <row r="4540" spans="15:15">
      <c r="O4540" s="2">
        <f>(Table13[[#This Row],[RRN]]-1)*100</f>
        <v>-100</v>
      </c>
    </row>
    <row r="4541" spans="15:15">
      <c r="O4541" s="2">
        <f>(Table13[[#This Row],[RRN]]-1)*100</f>
        <v>-100</v>
      </c>
    </row>
    <row r="4542" spans="15:15">
      <c r="O4542" s="2">
        <f>(Table13[[#This Row],[RRN]]-1)*100</f>
        <v>-100</v>
      </c>
    </row>
    <row r="4543" spans="15:15">
      <c r="O4543" s="2">
        <f>(Table13[[#This Row],[RRN]]-1)*100</f>
        <v>-100</v>
      </c>
    </row>
    <row r="4544" spans="15:15">
      <c r="O4544" s="2">
        <f>(Table13[[#This Row],[RRN]]-1)*100</f>
        <v>-100</v>
      </c>
    </row>
    <row r="4545" spans="15:15">
      <c r="O4545" s="2">
        <f>(Table13[[#This Row],[RRN]]-1)*100</f>
        <v>-100</v>
      </c>
    </row>
    <row r="4546" spans="15:15">
      <c r="O4546" s="2">
        <f>(Table13[[#This Row],[RRN]]-1)*100</f>
        <v>-100</v>
      </c>
    </row>
    <row r="4547" spans="15:15">
      <c r="O4547" s="2">
        <f>(Table13[[#This Row],[RRN]]-1)*100</f>
        <v>-100</v>
      </c>
    </row>
    <row r="4548" spans="15:15">
      <c r="O4548" s="2">
        <f>(Table13[[#This Row],[RRN]]-1)*100</f>
        <v>-100</v>
      </c>
    </row>
    <row r="4549" spans="15:15">
      <c r="O4549" s="2">
        <f>(Table13[[#This Row],[RRN]]-1)*100</f>
        <v>-100</v>
      </c>
    </row>
    <row r="4550" spans="15:15">
      <c r="O4550" s="2">
        <f>(Table13[[#This Row],[RRN]]-1)*100</f>
        <v>-100</v>
      </c>
    </row>
    <row r="4551" spans="15:15">
      <c r="O4551" s="2">
        <f>(Table13[[#This Row],[RRN]]-1)*100</f>
        <v>-100</v>
      </c>
    </row>
    <row r="4552" spans="15:15">
      <c r="O4552" s="2">
        <f>(Table13[[#This Row],[RRN]]-1)*100</f>
        <v>-100</v>
      </c>
    </row>
    <row r="4553" spans="15:15">
      <c r="O4553" s="2">
        <f>(Table13[[#This Row],[RRN]]-1)*100</f>
        <v>-100</v>
      </c>
    </row>
    <row r="4554" spans="15:15">
      <c r="O4554" s="2">
        <f>(Table13[[#This Row],[RRN]]-1)*100</f>
        <v>-100</v>
      </c>
    </row>
    <row r="4555" spans="15:15">
      <c r="O4555" s="2">
        <f>(Table13[[#This Row],[RRN]]-1)*100</f>
        <v>-100</v>
      </c>
    </row>
    <row r="4556" spans="15:15">
      <c r="O4556" s="2">
        <f>(Table13[[#This Row],[RRN]]-1)*100</f>
        <v>-100</v>
      </c>
    </row>
    <row r="4557" spans="15:15">
      <c r="O4557" s="2">
        <f>(Table13[[#This Row],[RRN]]-1)*100</f>
        <v>-100</v>
      </c>
    </row>
    <row r="4558" spans="15:15">
      <c r="O4558" s="2">
        <f>(Table13[[#This Row],[RRN]]-1)*100</f>
        <v>-100</v>
      </c>
    </row>
    <row r="4559" spans="15:15">
      <c r="O4559" s="2">
        <f>(Table13[[#This Row],[RRN]]-1)*100</f>
        <v>-100</v>
      </c>
    </row>
    <row r="4560" spans="15:15">
      <c r="O4560" s="2">
        <f>(Table13[[#This Row],[RRN]]-1)*100</f>
        <v>-100</v>
      </c>
    </row>
    <row r="4561" spans="15:15">
      <c r="O4561" s="2">
        <f>(Table13[[#This Row],[RRN]]-1)*100</f>
        <v>-100</v>
      </c>
    </row>
    <row r="4562" spans="15:15">
      <c r="O4562" s="2">
        <f>(Table13[[#This Row],[RRN]]-1)*100</f>
        <v>-100</v>
      </c>
    </row>
    <row r="4563" spans="15:15">
      <c r="O4563" s="2">
        <f>(Table13[[#This Row],[RRN]]-1)*100</f>
        <v>-100</v>
      </c>
    </row>
    <row r="4564" spans="15:15">
      <c r="O4564" s="2">
        <f>(Table13[[#This Row],[RRN]]-1)*100</f>
        <v>-100</v>
      </c>
    </row>
    <row r="4565" spans="15:15">
      <c r="O4565" s="2">
        <f>(Table13[[#This Row],[RRN]]-1)*100</f>
        <v>-100</v>
      </c>
    </row>
    <row r="4566" spans="15:15">
      <c r="O4566" s="2">
        <f>(Table13[[#This Row],[RRN]]-1)*100</f>
        <v>-100</v>
      </c>
    </row>
    <row r="4567" spans="15:15">
      <c r="O4567" s="2">
        <f>(Table13[[#This Row],[RRN]]-1)*100</f>
        <v>-100</v>
      </c>
    </row>
    <row r="4568" spans="15:15">
      <c r="O4568" s="2">
        <f>(Table13[[#This Row],[RRN]]-1)*100</f>
        <v>-100</v>
      </c>
    </row>
    <row r="4569" spans="15:15">
      <c r="O4569" s="2">
        <f>(Table13[[#This Row],[RRN]]-1)*100</f>
        <v>-100</v>
      </c>
    </row>
    <row r="4570" spans="15:15">
      <c r="O4570" s="2">
        <f>(Table13[[#This Row],[RRN]]-1)*100</f>
        <v>-100</v>
      </c>
    </row>
    <row r="4571" spans="15:15">
      <c r="O4571" s="2">
        <f>(Table13[[#This Row],[RRN]]-1)*100</f>
        <v>-100</v>
      </c>
    </row>
    <row r="4572" spans="15:15">
      <c r="O4572" s="2">
        <f>(Table13[[#This Row],[RRN]]-1)*100</f>
        <v>-100</v>
      </c>
    </row>
    <row r="4573" spans="15:15">
      <c r="O4573" s="2">
        <f>(Table13[[#This Row],[RRN]]-1)*100</f>
        <v>-100</v>
      </c>
    </row>
    <row r="4574" spans="15:15">
      <c r="O4574" s="2">
        <f>(Table13[[#This Row],[RRN]]-1)*100</f>
        <v>-100</v>
      </c>
    </row>
    <row r="4575" spans="15:15">
      <c r="O4575" s="2">
        <f>(Table13[[#This Row],[RRN]]-1)*100</f>
        <v>-100</v>
      </c>
    </row>
    <row r="4576" spans="15:15">
      <c r="O4576" s="2">
        <f>(Table13[[#This Row],[RRN]]-1)*100</f>
        <v>-100</v>
      </c>
    </row>
    <row r="4577" spans="15:15">
      <c r="O4577" s="2">
        <f>(Table13[[#This Row],[RRN]]-1)*100</f>
        <v>-100</v>
      </c>
    </row>
    <row r="4578" spans="15:15">
      <c r="O4578" s="2">
        <f>(Table13[[#This Row],[RRN]]-1)*100</f>
        <v>-100</v>
      </c>
    </row>
    <row r="4579" spans="15:15">
      <c r="O4579" s="2">
        <f>(Table13[[#This Row],[RRN]]-1)*100</f>
        <v>-100</v>
      </c>
    </row>
    <row r="4580" spans="15:15">
      <c r="O4580" s="2">
        <f>(Table13[[#This Row],[RRN]]-1)*100</f>
        <v>-100</v>
      </c>
    </row>
    <row r="4581" spans="15:15">
      <c r="O4581" s="2">
        <f>(Table13[[#This Row],[RRN]]-1)*100</f>
        <v>-100</v>
      </c>
    </row>
    <row r="4582" spans="15:15">
      <c r="O4582" s="2">
        <f>(Table13[[#This Row],[RRN]]-1)*100</f>
        <v>-100</v>
      </c>
    </row>
    <row r="4583" spans="15:15">
      <c r="O4583" s="2">
        <f>(Table13[[#This Row],[RRN]]-1)*100</f>
        <v>-100</v>
      </c>
    </row>
    <row r="4584" spans="15:15">
      <c r="O4584" s="2">
        <f>(Table13[[#This Row],[RRN]]-1)*100</f>
        <v>-100</v>
      </c>
    </row>
    <row r="4585" spans="15:15">
      <c r="O4585" s="2">
        <f>(Table13[[#This Row],[RRN]]-1)*100</f>
        <v>-100</v>
      </c>
    </row>
    <row r="4586" spans="15:15">
      <c r="O4586" s="2">
        <f>(Table13[[#This Row],[RRN]]-1)*100</f>
        <v>-100</v>
      </c>
    </row>
    <row r="4587" spans="15:15">
      <c r="O4587" s="2">
        <f>(Table13[[#This Row],[RRN]]-1)*100</f>
        <v>-100</v>
      </c>
    </row>
    <row r="4588" spans="15:15">
      <c r="O4588" s="2">
        <f>(Table13[[#This Row],[RRN]]-1)*100</f>
        <v>-100</v>
      </c>
    </row>
    <row r="4589" spans="15:15">
      <c r="O4589" s="2">
        <f>(Table13[[#This Row],[RRN]]-1)*100</f>
        <v>-100</v>
      </c>
    </row>
    <row r="4590" spans="15:15">
      <c r="O4590" s="2">
        <f>(Table13[[#This Row],[RRN]]-1)*100</f>
        <v>-100</v>
      </c>
    </row>
    <row r="4591" spans="15:15">
      <c r="O4591" s="2">
        <f>(Table13[[#This Row],[RRN]]-1)*100</f>
        <v>-100</v>
      </c>
    </row>
    <row r="4592" spans="15:15">
      <c r="O4592" s="2">
        <f>(Table13[[#This Row],[RRN]]-1)*100</f>
        <v>-100</v>
      </c>
    </row>
    <row r="4593" spans="15:15">
      <c r="O4593" s="2">
        <f>(Table13[[#This Row],[RRN]]-1)*100</f>
        <v>-100</v>
      </c>
    </row>
    <row r="4594" spans="15:15">
      <c r="O4594" s="2">
        <f>(Table13[[#This Row],[RRN]]-1)*100</f>
        <v>-100</v>
      </c>
    </row>
    <row r="4595" spans="15:15">
      <c r="O4595" s="2">
        <f>(Table13[[#This Row],[RRN]]-1)*100</f>
        <v>-100</v>
      </c>
    </row>
    <row r="4596" spans="15:15">
      <c r="O4596" s="2">
        <f>(Table13[[#This Row],[RRN]]-1)*100</f>
        <v>-100</v>
      </c>
    </row>
    <row r="4597" spans="15:15">
      <c r="O4597" s="2">
        <f>(Table13[[#This Row],[RRN]]-1)*100</f>
        <v>-100</v>
      </c>
    </row>
    <row r="4598" spans="15:15">
      <c r="O4598" s="2">
        <f>(Table13[[#This Row],[RRN]]-1)*100</f>
        <v>-100</v>
      </c>
    </row>
    <row r="4599" spans="15:15">
      <c r="O4599" s="2">
        <f>(Table13[[#This Row],[RRN]]-1)*100</f>
        <v>-100</v>
      </c>
    </row>
    <row r="4600" spans="15:15">
      <c r="O4600" s="2">
        <f>(Table13[[#This Row],[RRN]]-1)*100</f>
        <v>-100</v>
      </c>
    </row>
    <row r="4601" spans="15:15">
      <c r="O4601" s="2">
        <f>(Table13[[#This Row],[RRN]]-1)*100</f>
        <v>-100</v>
      </c>
    </row>
    <row r="4602" spans="15:15">
      <c r="O4602" s="2">
        <f>(Table13[[#This Row],[RRN]]-1)*100</f>
        <v>-100</v>
      </c>
    </row>
    <row r="4603" spans="15:15">
      <c r="O4603" s="2">
        <f>(Table13[[#This Row],[RRN]]-1)*100</f>
        <v>-100</v>
      </c>
    </row>
    <row r="4604" spans="15:15">
      <c r="O4604" s="2">
        <f>(Table13[[#This Row],[RRN]]-1)*100</f>
        <v>-100</v>
      </c>
    </row>
    <row r="4605" spans="15:15">
      <c r="O4605" s="2">
        <f>(Table13[[#This Row],[RRN]]-1)*100</f>
        <v>-100</v>
      </c>
    </row>
    <row r="4606" spans="15:15">
      <c r="O4606" s="2">
        <f>(Table13[[#This Row],[RRN]]-1)*100</f>
        <v>-100</v>
      </c>
    </row>
    <row r="4607" spans="15:15">
      <c r="O4607" s="2">
        <f>(Table13[[#This Row],[RRN]]-1)*100</f>
        <v>-100</v>
      </c>
    </row>
    <row r="4608" spans="15:15">
      <c r="O4608" s="2">
        <f>(Table13[[#This Row],[RRN]]-1)*100</f>
        <v>-100</v>
      </c>
    </row>
    <row r="4609" spans="15:15">
      <c r="O4609" s="2">
        <f>(Table13[[#This Row],[RRN]]-1)*100</f>
        <v>-100</v>
      </c>
    </row>
    <row r="4610" spans="15:15">
      <c r="O4610" s="2">
        <f>(Table13[[#This Row],[RRN]]-1)*100</f>
        <v>-100</v>
      </c>
    </row>
    <row r="4611" spans="15:15">
      <c r="O4611" s="2">
        <f>(Table13[[#This Row],[RRN]]-1)*100</f>
        <v>-100</v>
      </c>
    </row>
    <row r="4612" spans="15:15">
      <c r="O4612" s="2">
        <f>(Table13[[#This Row],[RRN]]-1)*100</f>
        <v>-100</v>
      </c>
    </row>
    <row r="4613" spans="15:15">
      <c r="O4613" s="2">
        <f>(Table13[[#This Row],[RRN]]-1)*100</f>
        <v>-100</v>
      </c>
    </row>
    <row r="4614" spans="15:15">
      <c r="O4614" s="2">
        <f>(Table13[[#This Row],[RRN]]-1)*100</f>
        <v>-100</v>
      </c>
    </row>
    <row r="4615" spans="15:15">
      <c r="O4615" s="2">
        <f>(Table13[[#This Row],[RRN]]-1)*100</f>
        <v>-100</v>
      </c>
    </row>
    <row r="4616" spans="15:15">
      <c r="O4616" s="2">
        <f>(Table13[[#This Row],[RRN]]-1)*100</f>
        <v>-100</v>
      </c>
    </row>
    <row r="4617" spans="15:15">
      <c r="O4617" s="2">
        <f>(Table13[[#This Row],[RRN]]-1)*100</f>
        <v>-100</v>
      </c>
    </row>
    <row r="4618" spans="15:15">
      <c r="O4618" s="2">
        <f>(Table13[[#This Row],[RRN]]-1)*100</f>
        <v>-100</v>
      </c>
    </row>
    <row r="4619" spans="15:15">
      <c r="O4619" s="2">
        <f>(Table13[[#This Row],[RRN]]-1)*100</f>
        <v>-100</v>
      </c>
    </row>
    <row r="4620" spans="15:15">
      <c r="O4620" s="2">
        <f>(Table13[[#This Row],[RRN]]-1)*100</f>
        <v>-100</v>
      </c>
    </row>
    <row r="4621" spans="15:15">
      <c r="O4621" s="2">
        <f>(Table13[[#This Row],[RRN]]-1)*100</f>
        <v>-100</v>
      </c>
    </row>
    <row r="4622" spans="15:15">
      <c r="O4622" s="2">
        <f>(Table13[[#This Row],[RRN]]-1)*100</f>
        <v>-100</v>
      </c>
    </row>
    <row r="4623" spans="15:15">
      <c r="O4623" s="2">
        <f>(Table13[[#This Row],[RRN]]-1)*100</f>
        <v>-100</v>
      </c>
    </row>
    <row r="4624" spans="15:15">
      <c r="O4624" s="2">
        <f>(Table13[[#This Row],[RRN]]-1)*100</f>
        <v>-100</v>
      </c>
    </row>
    <row r="4625" spans="15:15">
      <c r="O4625" s="2">
        <f>(Table13[[#This Row],[RRN]]-1)*100</f>
        <v>-100</v>
      </c>
    </row>
    <row r="4626" spans="15:15">
      <c r="O4626" s="2">
        <f>(Table13[[#This Row],[RRN]]-1)*100</f>
        <v>-100</v>
      </c>
    </row>
    <row r="4627" spans="15:15">
      <c r="O4627" s="2">
        <f>(Table13[[#This Row],[RRN]]-1)*100</f>
        <v>-100</v>
      </c>
    </row>
    <row r="4628" spans="15:15">
      <c r="O4628" s="2">
        <f>(Table13[[#This Row],[RRN]]-1)*100</f>
        <v>-100</v>
      </c>
    </row>
    <row r="4629" spans="15:15">
      <c r="O4629" s="2">
        <f>(Table13[[#This Row],[RRN]]-1)*100</f>
        <v>-100</v>
      </c>
    </row>
    <row r="4630" spans="15:15">
      <c r="O4630" s="2">
        <f>(Table13[[#This Row],[RRN]]-1)*100</f>
        <v>-100</v>
      </c>
    </row>
    <row r="4631" spans="15:15">
      <c r="O4631" s="2">
        <f>(Table13[[#This Row],[RRN]]-1)*100</f>
        <v>-100</v>
      </c>
    </row>
    <row r="4632" spans="15:15">
      <c r="O4632" s="2">
        <f>(Table13[[#This Row],[RRN]]-1)*100</f>
        <v>-100</v>
      </c>
    </row>
    <row r="4633" spans="15:15">
      <c r="O4633" s="2">
        <f>(Table13[[#This Row],[RRN]]-1)*100</f>
        <v>-100</v>
      </c>
    </row>
    <row r="4634" spans="15:15">
      <c r="O4634" s="2">
        <f>(Table13[[#This Row],[RRN]]-1)*100</f>
        <v>-100</v>
      </c>
    </row>
    <row r="4635" spans="15:15">
      <c r="O4635" s="2">
        <f>(Table13[[#This Row],[RRN]]-1)*100</f>
        <v>-100</v>
      </c>
    </row>
    <row r="4636" spans="15:15">
      <c r="O4636" s="2">
        <f>(Table13[[#This Row],[RRN]]-1)*100</f>
        <v>-100</v>
      </c>
    </row>
    <row r="4637" spans="15:15">
      <c r="O4637" s="2">
        <f>(Table13[[#This Row],[RRN]]-1)*100</f>
        <v>-100</v>
      </c>
    </row>
    <row r="4638" spans="15:15">
      <c r="O4638" s="2">
        <f>(Table13[[#This Row],[RRN]]-1)*100</f>
        <v>-100</v>
      </c>
    </row>
    <row r="4639" spans="15:15">
      <c r="O4639" s="2">
        <f>(Table13[[#This Row],[RRN]]-1)*100</f>
        <v>-100</v>
      </c>
    </row>
    <row r="4640" spans="15:15">
      <c r="O4640" s="2">
        <f>(Table13[[#This Row],[RRN]]-1)*100</f>
        <v>-100</v>
      </c>
    </row>
    <row r="4641" spans="15:15">
      <c r="O4641" s="2">
        <f>(Table13[[#This Row],[RRN]]-1)*100</f>
        <v>-100</v>
      </c>
    </row>
    <row r="4642" spans="15:15">
      <c r="O4642" s="2">
        <f>(Table13[[#This Row],[RRN]]-1)*100</f>
        <v>-100</v>
      </c>
    </row>
    <row r="4643" spans="15:15">
      <c r="O4643" s="2">
        <f>(Table13[[#This Row],[RRN]]-1)*100</f>
        <v>-100</v>
      </c>
    </row>
    <row r="4644" spans="15:15">
      <c r="O4644" s="2">
        <f>(Table13[[#This Row],[RRN]]-1)*100</f>
        <v>-100</v>
      </c>
    </row>
    <row r="4645" spans="15:15">
      <c r="O4645" s="2">
        <f>(Table13[[#This Row],[RRN]]-1)*100</f>
        <v>-100</v>
      </c>
    </row>
    <row r="4646" spans="15:15">
      <c r="O4646" s="2">
        <f>(Table13[[#This Row],[RRN]]-1)*100</f>
        <v>-100</v>
      </c>
    </row>
    <row r="4647" spans="15:15">
      <c r="O4647" s="2">
        <f>(Table13[[#This Row],[RRN]]-1)*100</f>
        <v>-100</v>
      </c>
    </row>
    <row r="4648" spans="15:15">
      <c r="O4648" s="2">
        <f>(Table13[[#This Row],[RRN]]-1)*100</f>
        <v>-100</v>
      </c>
    </row>
    <row r="4649" spans="15:15">
      <c r="O4649" s="2">
        <f>(Table13[[#This Row],[RRN]]-1)*100</f>
        <v>-100</v>
      </c>
    </row>
    <row r="4650" spans="15:15">
      <c r="O4650" s="2">
        <f>(Table13[[#This Row],[RRN]]-1)*100</f>
        <v>-100</v>
      </c>
    </row>
    <row r="4651" spans="15:15">
      <c r="O4651" s="2">
        <f>(Table13[[#This Row],[RRN]]-1)*100</f>
        <v>-100</v>
      </c>
    </row>
    <row r="4652" spans="15:15">
      <c r="O4652" s="2">
        <f>(Table13[[#This Row],[RRN]]-1)*100</f>
        <v>-100</v>
      </c>
    </row>
    <row r="4653" spans="15:15">
      <c r="O4653" s="2">
        <f>(Table13[[#This Row],[RRN]]-1)*100</f>
        <v>-100</v>
      </c>
    </row>
    <row r="4654" spans="15:15">
      <c r="O4654" s="2">
        <f>(Table13[[#This Row],[RRN]]-1)*100</f>
        <v>-100</v>
      </c>
    </row>
    <row r="4655" spans="15:15">
      <c r="O4655" s="2">
        <f>(Table13[[#This Row],[RRN]]-1)*100</f>
        <v>-100</v>
      </c>
    </row>
    <row r="4656" spans="15:15">
      <c r="O4656" s="2">
        <f>(Table13[[#This Row],[RRN]]-1)*100</f>
        <v>-100</v>
      </c>
    </row>
    <row r="4657" spans="15:15">
      <c r="O4657" s="2">
        <f>(Table13[[#This Row],[RRN]]-1)*100</f>
        <v>-100</v>
      </c>
    </row>
    <row r="4658" spans="15:15">
      <c r="O4658" s="2">
        <f>(Table13[[#This Row],[RRN]]-1)*100</f>
        <v>-100</v>
      </c>
    </row>
    <row r="4659" spans="15:15">
      <c r="O4659" s="2">
        <f>(Table13[[#This Row],[RRN]]-1)*100</f>
        <v>-100</v>
      </c>
    </row>
    <row r="4660" spans="15:15">
      <c r="O4660" s="2">
        <f>(Table13[[#This Row],[RRN]]-1)*100</f>
        <v>-100</v>
      </c>
    </row>
    <row r="4661" spans="15:15">
      <c r="O4661" s="2">
        <f>(Table13[[#This Row],[RRN]]-1)*100</f>
        <v>-100</v>
      </c>
    </row>
    <row r="4662" spans="15:15">
      <c r="O4662" s="2">
        <f>(Table13[[#This Row],[RRN]]-1)*100</f>
        <v>-100</v>
      </c>
    </row>
    <row r="4663" spans="15:15">
      <c r="O4663" s="2">
        <f>(Table13[[#This Row],[RRN]]-1)*100</f>
        <v>-100</v>
      </c>
    </row>
    <row r="4664" spans="15:15">
      <c r="O4664" s="2">
        <f>(Table13[[#This Row],[RRN]]-1)*100</f>
        <v>-100</v>
      </c>
    </row>
    <row r="4665" spans="15:15">
      <c r="O4665" s="2">
        <f>(Table13[[#This Row],[RRN]]-1)*100</f>
        <v>-100</v>
      </c>
    </row>
    <row r="4666" spans="15:15">
      <c r="O4666" s="2">
        <f>(Table13[[#This Row],[RRN]]-1)*100</f>
        <v>-100</v>
      </c>
    </row>
    <row r="4667" spans="15:15">
      <c r="O4667" s="2">
        <f>(Table13[[#This Row],[RRN]]-1)*100</f>
        <v>-100</v>
      </c>
    </row>
    <row r="4668" spans="15:15">
      <c r="O4668" s="2">
        <f>(Table13[[#This Row],[RRN]]-1)*100</f>
        <v>-100</v>
      </c>
    </row>
    <row r="4669" spans="15:15">
      <c r="O4669" s="2">
        <f>(Table13[[#This Row],[RRN]]-1)*100</f>
        <v>-100</v>
      </c>
    </row>
    <row r="4670" spans="15:15">
      <c r="O4670" s="2">
        <f>(Table13[[#This Row],[RRN]]-1)*100</f>
        <v>-100</v>
      </c>
    </row>
    <row r="4671" spans="15:15">
      <c r="O4671" s="2">
        <f>(Table13[[#This Row],[RRN]]-1)*100</f>
        <v>-100</v>
      </c>
    </row>
    <row r="4672" spans="15:15">
      <c r="O4672" s="2">
        <f>(Table13[[#This Row],[RRN]]-1)*100</f>
        <v>-100</v>
      </c>
    </row>
    <row r="4673" spans="15:15">
      <c r="O4673" s="2">
        <f>(Table13[[#This Row],[RRN]]-1)*100</f>
        <v>-100</v>
      </c>
    </row>
    <row r="4674" spans="15:15">
      <c r="O4674" s="2">
        <f>(Table13[[#This Row],[RRN]]-1)*100</f>
        <v>-100</v>
      </c>
    </row>
    <row r="4675" spans="15:15">
      <c r="O4675" s="2">
        <f>(Table13[[#This Row],[RRN]]-1)*100</f>
        <v>-100</v>
      </c>
    </row>
    <row r="4676" spans="15:15">
      <c r="O4676" s="2">
        <f>(Table13[[#This Row],[RRN]]-1)*100</f>
        <v>-100</v>
      </c>
    </row>
    <row r="4677" spans="15:15">
      <c r="O4677" s="2">
        <f>(Table13[[#This Row],[RRN]]-1)*100</f>
        <v>-100</v>
      </c>
    </row>
    <row r="4678" spans="15:15">
      <c r="O4678" s="2">
        <f>(Table13[[#This Row],[RRN]]-1)*100</f>
        <v>-100</v>
      </c>
    </row>
    <row r="4679" spans="15:15">
      <c r="O4679" s="2">
        <f>(Table13[[#This Row],[RRN]]-1)*100</f>
        <v>-100</v>
      </c>
    </row>
    <row r="4680" spans="15:15">
      <c r="O4680" s="2">
        <f>(Table13[[#This Row],[RRN]]-1)*100</f>
        <v>-100</v>
      </c>
    </row>
    <row r="4681" spans="15:15">
      <c r="O4681" s="2">
        <f>(Table13[[#This Row],[RRN]]-1)*100</f>
        <v>-100</v>
      </c>
    </row>
    <row r="4682" spans="15:15">
      <c r="O4682" s="2">
        <f>(Table13[[#This Row],[RRN]]-1)*100</f>
        <v>-100</v>
      </c>
    </row>
    <row r="4683" spans="15:15">
      <c r="O4683" s="2">
        <f>(Table13[[#This Row],[RRN]]-1)*100</f>
        <v>-100</v>
      </c>
    </row>
    <row r="4684" spans="15:15">
      <c r="O4684" s="2">
        <f>(Table13[[#This Row],[RRN]]-1)*100</f>
        <v>-100</v>
      </c>
    </row>
    <row r="4685" spans="15:15">
      <c r="O4685" s="2">
        <f>(Table13[[#This Row],[RRN]]-1)*100</f>
        <v>-100</v>
      </c>
    </row>
    <row r="4686" spans="15:15">
      <c r="O4686" s="2">
        <f>(Table13[[#This Row],[RRN]]-1)*100</f>
        <v>-100</v>
      </c>
    </row>
    <row r="4687" spans="15:15">
      <c r="O4687" s="2">
        <f>(Table13[[#This Row],[RRN]]-1)*100</f>
        <v>-100</v>
      </c>
    </row>
    <row r="4688" spans="15:15">
      <c r="O4688" s="2">
        <f>(Table13[[#This Row],[RRN]]-1)*100</f>
        <v>-100</v>
      </c>
    </row>
    <row r="4689" spans="15:15">
      <c r="O4689" s="2">
        <f>(Table13[[#This Row],[RRN]]-1)*100</f>
        <v>-100</v>
      </c>
    </row>
    <row r="4690" spans="15:15">
      <c r="O4690" s="2">
        <f>(Table13[[#This Row],[RRN]]-1)*100</f>
        <v>-100</v>
      </c>
    </row>
    <row r="4691" spans="15:15">
      <c r="O4691" s="2">
        <f>(Table13[[#This Row],[RRN]]-1)*100</f>
        <v>-100</v>
      </c>
    </row>
    <row r="4692" spans="15:15">
      <c r="O4692" s="2">
        <f>(Table13[[#This Row],[RRN]]-1)*100</f>
        <v>-100</v>
      </c>
    </row>
    <row r="4693" spans="15:15">
      <c r="O4693" s="2">
        <f>(Table13[[#This Row],[RRN]]-1)*100</f>
        <v>-100</v>
      </c>
    </row>
    <row r="4694" spans="15:15">
      <c r="O4694" s="2">
        <f>(Table13[[#This Row],[RRN]]-1)*100</f>
        <v>-100</v>
      </c>
    </row>
    <row r="4695" spans="15:15">
      <c r="O4695" s="2">
        <f>(Table13[[#This Row],[RRN]]-1)*100</f>
        <v>-100</v>
      </c>
    </row>
    <row r="4696" spans="15:15">
      <c r="O4696" s="2">
        <f>(Table13[[#This Row],[RRN]]-1)*100</f>
        <v>-100</v>
      </c>
    </row>
    <row r="4697" spans="15:15">
      <c r="O4697" s="2">
        <f>(Table13[[#This Row],[RRN]]-1)*100</f>
        <v>-100</v>
      </c>
    </row>
    <row r="4698" spans="15:15">
      <c r="O4698" s="2">
        <f>(Table13[[#This Row],[RRN]]-1)*100</f>
        <v>-100</v>
      </c>
    </row>
    <row r="4699" spans="15:15">
      <c r="O4699" s="2">
        <f>(Table13[[#This Row],[RRN]]-1)*100</f>
        <v>-100</v>
      </c>
    </row>
    <row r="4700" spans="15:15">
      <c r="O4700" s="2">
        <f>(Table13[[#This Row],[RRN]]-1)*100</f>
        <v>-100</v>
      </c>
    </row>
    <row r="4701" spans="15:15">
      <c r="O4701" s="2">
        <f>(Table13[[#This Row],[RRN]]-1)*100</f>
        <v>-100</v>
      </c>
    </row>
    <row r="4702" spans="15:15">
      <c r="O4702" s="2">
        <f>(Table13[[#This Row],[RRN]]-1)*100</f>
        <v>-100</v>
      </c>
    </row>
    <row r="4703" spans="15:15">
      <c r="O4703" s="2">
        <f>(Table13[[#This Row],[RRN]]-1)*100</f>
        <v>-100</v>
      </c>
    </row>
    <row r="4704" spans="15:15">
      <c r="O4704" s="2">
        <f>(Table13[[#This Row],[RRN]]-1)*100</f>
        <v>-100</v>
      </c>
    </row>
    <row r="4705" spans="15:15">
      <c r="O4705" s="2">
        <f>(Table13[[#This Row],[RRN]]-1)*100</f>
        <v>-100</v>
      </c>
    </row>
    <row r="4706" spans="15:15">
      <c r="O4706" s="2">
        <f>(Table13[[#This Row],[RRN]]-1)*100</f>
        <v>-100</v>
      </c>
    </row>
    <row r="4707" spans="15:15">
      <c r="O4707" s="2">
        <f>(Table13[[#This Row],[RRN]]-1)*100</f>
        <v>-100</v>
      </c>
    </row>
    <row r="4708" spans="15:15">
      <c r="O4708" s="2">
        <f>(Table13[[#This Row],[RRN]]-1)*100</f>
        <v>-100</v>
      </c>
    </row>
    <row r="4709" spans="15:15">
      <c r="O4709" s="2">
        <f>(Table13[[#This Row],[RRN]]-1)*100</f>
        <v>-100</v>
      </c>
    </row>
    <row r="4710" spans="15:15">
      <c r="O4710" s="2">
        <f>(Table13[[#This Row],[RRN]]-1)*100</f>
        <v>-100</v>
      </c>
    </row>
    <row r="4711" spans="15:15">
      <c r="O4711" s="2">
        <f>(Table13[[#This Row],[RRN]]-1)*100</f>
        <v>-100</v>
      </c>
    </row>
    <row r="4712" spans="15:15">
      <c r="O4712" s="2">
        <f>(Table13[[#This Row],[RRN]]-1)*100</f>
        <v>-100</v>
      </c>
    </row>
    <row r="4713" spans="15:15">
      <c r="O4713" s="2">
        <f>(Table13[[#This Row],[RRN]]-1)*100</f>
        <v>-100</v>
      </c>
    </row>
    <row r="4714" spans="15:15">
      <c r="O4714" s="2">
        <f>(Table13[[#This Row],[RRN]]-1)*100</f>
        <v>-100</v>
      </c>
    </row>
    <row r="4715" spans="15:15">
      <c r="O4715" s="2">
        <f>(Table13[[#This Row],[RRN]]-1)*100</f>
        <v>-100</v>
      </c>
    </row>
    <row r="4716" spans="15:15">
      <c r="O4716" s="2">
        <f>(Table13[[#This Row],[RRN]]-1)*100</f>
        <v>-100</v>
      </c>
    </row>
    <row r="4717" spans="15:15">
      <c r="O4717" s="2">
        <f>(Table13[[#This Row],[RRN]]-1)*100</f>
        <v>-100</v>
      </c>
    </row>
    <row r="4718" spans="15:15">
      <c r="O4718" s="2">
        <f>(Table13[[#This Row],[RRN]]-1)*100</f>
        <v>-100</v>
      </c>
    </row>
    <row r="4719" spans="15:15">
      <c r="O4719" s="2">
        <f>(Table13[[#This Row],[RRN]]-1)*100</f>
        <v>-100</v>
      </c>
    </row>
    <row r="4720" spans="15:15">
      <c r="O4720" s="2">
        <f>(Table13[[#This Row],[RRN]]-1)*100</f>
        <v>-100</v>
      </c>
    </row>
    <row r="4721" spans="15:15">
      <c r="O4721" s="2">
        <f>(Table13[[#This Row],[RRN]]-1)*100</f>
        <v>-100</v>
      </c>
    </row>
    <row r="4722" spans="15:15">
      <c r="O4722" s="2">
        <f>(Table13[[#This Row],[RRN]]-1)*100</f>
        <v>-100</v>
      </c>
    </row>
    <row r="4723" spans="15:15">
      <c r="O4723" s="2">
        <f>(Table13[[#This Row],[RRN]]-1)*100</f>
        <v>-100</v>
      </c>
    </row>
    <row r="4724" spans="15:15">
      <c r="O4724" s="2">
        <f>(Table13[[#This Row],[RRN]]-1)*100</f>
        <v>-100</v>
      </c>
    </row>
    <row r="4725" spans="15:15">
      <c r="O4725" s="2">
        <f>(Table13[[#This Row],[RRN]]-1)*100</f>
        <v>-100</v>
      </c>
    </row>
    <row r="4726" spans="15:15">
      <c r="O4726" s="2">
        <f>(Table13[[#This Row],[RRN]]-1)*100</f>
        <v>-100</v>
      </c>
    </row>
    <row r="4727" spans="15:15">
      <c r="O4727" s="2">
        <f>(Table13[[#This Row],[RRN]]-1)*100</f>
        <v>-100</v>
      </c>
    </row>
    <row r="4728" spans="15:15">
      <c r="O4728" s="2">
        <f>(Table13[[#This Row],[RRN]]-1)*100</f>
        <v>-100</v>
      </c>
    </row>
    <row r="4729" spans="15:15">
      <c r="O4729" s="2">
        <f>(Table13[[#This Row],[RRN]]-1)*100</f>
        <v>-100</v>
      </c>
    </row>
    <row r="4730" spans="15:15">
      <c r="O4730" s="2">
        <f>(Table13[[#This Row],[RRN]]-1)*100</f>
        <v>-100</v>
      </c>
    </row>
    <row r="4731" spans="15:15">
      <c r="O4731" s="2">
        <f>(Table13[[#This Row],[RRN]]-1)*100</f>
        <v>-100</v>
      </c>
    </row>
    <row r="4732" spans="15:15">
      <c r="O4732" s="2">
        <f>(Table13[[#This Row],[RRN]]-1)*100</f>
        <v>-100</v>
      </c>
    </row>
    <row r="4733" spans="15:15">
      <c r="O4733" s="2">
        <f>(Table13[[#This Row],[RRN]]-1)*100</f>
        <v>-100</v>
      </c>
    </row>
    <row r="4734" spans="15:15">
      <c r="O4734" s="2">
        <f>(Table13[[#This Row],[RRN]]-1)*100</f>
        <v>-100</v>
      </c>
    </row>
    <row r="4735" spans="15:15">
      <c r="O4735" s="2">
        <f>(Table13[[#This Row],[RRN]]-1)*100</f>
        <v>-100</v>
      </c>
    </row>
    <row r="4736" spans="15:15">
      <c r="O4736" s="2">
        <f>(Table13[[#This Row],[RRN]]-1)*100</f>
        <v>-100</v>
      </c>
    </row>
    <row r="4737" spans="15:15">
      <c r="O4737" s="2">
        <f>(Table13[[#This Row],[RRN]]-1)*100</f>
        <v>-100</v>
      </c>
    </row>
    <row r="4738" spans="15:15">
      <c r="O4738" s="2">
        <f>(Table13[[#This Row],[RRN]]-1)*100</f>
        <v>-100</v>
      </c>
    </row>
    <row r="4739" spans="15:15">
      <c r="O4739" s="2">
        <f>(Table13[[#This Row],[RRN]]-1)*100</f>
        <v>-100</v>
      </c>
    </row>
    <row r="4740" spans="15:15">
      <c r="O4740" s="2">
        <f>(Table13[[#This Row],[RRN]]-1)*100</f>
        <v>-100</v>
      </c>
    </row>
    <row r="4741" spans="15:15">
      <c r="O4741" s="2">
        <f>(Table13[[#This Row],[RRN]]-1)*100</f>
        <v>-100</v>
      </c>
    </row>
    <row r="4742" spans="15:15">
      <c r="O4742" s="2">
        <f>(Table13[[#This Row],[RRN]]-1)*100</f>
        <v>-100</v>
      </c>
    </row>
    <row r="4743" spans="15:15">
      <c r="O4743" s="2">
        <f>(Table13[[#This Row],[RRN]]-1)*100</f>
        <v>-100</v>
      </c>
    </row>
    <row r="4744" spans="15:15">
      <c r="O4744" s="2">
        <f>(Table13[[#This Row],[RRN]]-1)*100</f>
        <v>-100</v>
      </c>
    </row>
    <row r="4745" spans="15:15">
      <c r="O4745" s="2">
        <f>(Table13[[#This Row],[RRN]]-1)*100</f>
        <v>-100</v>
      </c>
    </row>
    <row r="4746" spans="15:15">
      <c r="O4746" s="2">
        <f>(Table13[[#This Row],[RRN]]-1)*100</f>
        <v>-100</v>
      </c>
    </row>
    <row r="4747" spans="15:15">
      <c r="O4747" s="2">
        <f>(Table13[[#This Row],[RRN]]-1)*100</f>
        <v>-100</v>
      </c>
    </row>
    <row r="4748" spans="15:15">
      <c r="O4748" s="2">
        <f>(Table13[[#This Row],[RRN]]-1)*100</f>
        <v>-100</v>
      </c>
    </row>
    <row r="4749" spans="15:15">
      <c r="O4749" s="2">
        <f>(Table13[[#This Row],[RRN]]-1)*100</f>
        <v>-100</v>
      </c>
    </row>
    <row r="4750" spans="15:15">
      <c r="O4750" s="2">
        <f>(Table13[[#This Row],[RRN]]-1)*100</f>
        <v>-100</v>
      </c>
    </row>
    <row r="4751" spans="15:15">
      <c r="O4751" s="2">
        <f>(Table13[[#This Row],[RRN]]-1)*100</f>
        <v>-100</v>
      </c>
    </row>
    <row r="4752" spans="15:15">
      <c r="O4752" s="2">
        <f>(Table13[[#This Row],[RRN]]-1)*100</f>
        <v>-100</v>
      </c>
    </row>
    <row r="4753" spans="15:15">
      <c r="O4753" s="2">
        <f>(Table13[[#This Row],[RRN]]-1)*100</f>
        <v>-100</v>
      </c>
    </row>
    <row r="4754" spans="15:15">
      <c r="O4754" s="2">
        <f>(Table13[[#This Row],[RRN]]-1)*100</f>
        <v>-100</v>
      </c>
    </row>
    <row r="4755" spans="15:15">
      <c r="O4755" s="2">
        <f>(Table13[[#This Row],[RRN]]-1)*100</f>
        <v>-100</v>
      </c>
    </row>
    <row r="4756" spans="15:15">
      <c r="O4756" s="2">
        <f>(Table13[[#This Row],[RRN]]-1)*100</f>
        <v>-100</v>
      </c>
    </row>
    <row r="4757" spans="15:15">
      <c r="O4757" s="2">
        <f>(Table13[[#This Row],[RRN]]-1)*100</f>
        <v>-100</v>
      </c>
    </row>
    <row r="4758" spans="15:15">
      <c r="O4758" s="2">
        <f>(Table13[[#This Row],[RRN]]-1)*100</f>
        <v>-100</v>
      </c>
    </row>
    <row r="4759" spans="15:15">
      <c r="O4759" s="2">
        <f>(Table13[[#This Row],[RRN]]-1)*100</f>
        <v>-100</v>
      </c>
    </row>
    <row r="4760" spans="15:15">
      <c r="O4760" s="2">
        <f>(Table13[[#This Row],[RRN]]-1)*100</f>
        <v>-100</v>
      </c>
    </row>
    <row r="4761" spans="15:15">
      <c r="O4761" s="2">
        <f>(Table13[[#This Row],[RRN]]-1)*100</f>
        <v>-100</v>
      </c>
    </row>
    <row r="4762" spans="15:15">
      <c r="O4762" s="2">
        <f>(Table13[[#This Row],[RRN]]-1)*100</f>
        <v>-100</v>
      </c>
    </row>
    <row r="4763" spans="15:15">
      <c r="O4763" s="2">
        <f>(Table13[[#This Row],[RRN]]-1)*100</f>
        <v>-100</v>
      </c>
    </row>
    <row r="4764" spans="15:15">
      <c r="O4764" s="2">
        <f>(Table13[[#This Row],[RRN]]-1)*100</f>
        <v>-100</v>
      </c>
    </row>
    <row r="4765" spans="15:15">
      <c r="O4765" s="2">
        <f>(Table13[[#This Row],[RRN]]-1)*100</f>
        <v>-100</v>
      </c>
    </row>
  </sheetData>
  <sortState ref="V2:Z397">
    <sortCondition ref="Y2:Y397"/>
    <sortCondition ref="Z2:Z397"/>
    <sortCondition ref="X2:X397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M4765"/>
  <sheetViews>
    <sheetView tabSelected="1" topLeftCell="A138" workbookViewId="0">
      <selection activeCell="A2" sqref="A2:XFD139"/>
    </sheetView>
  </sheetViews>
  <sheetFormatPr defaultRowHeight="15"/>
  <sheetData>
    <row r="1" spans="1:39">
      <c r="A1" t="s">
        <v>393</v>
      </c>
      <c r="B1" t="s">
        <v>394</v>
      </c>
      <c r="C1" t="s">
        <v>395</v>
      </c>
      <c r="D1" t="s">
        <v>396</v>
      </c>
      <c r="E1" t="s">
        <v>392</v>
      </c>
      <c r="F1" t="s">
        <v>397</v>
      </c>
      <c r="G1" t="s">
        <v>398</v>
      </c>
      <c r="H1" t="s">
        <v>399</v>
      </c>
      <c r="I1" t="s">
        <v>400</v>
      </c>
      <c r="J1" t="s">
        <v>401</v>
      </c>
      <c r="K1" t="s">
        <v>402</v>
      </c>
      <c r="L1" t="s">
        <v>403</v>
      </c>
      <c r="M1" t="s">
        <v>404</v>
      </c>
      <c r="N1" t="s">
        <v>405</v>
      </c>
      <c r="O1" t="s">
        <v>347</v>
      </c>
      <c r="P1" t="s">
        <v>198</v>
      </c>
      <c r="S1" t="s">
        <v>200</v>
      </c>
      <c r="U1" t="s">
        <v>199</v>
      </c>
      <c r="Z1" t="s">
        <v>201</v>
      </c>
      <c r="AA1" t="s">
        <v>208</v>
      </c>
      <c r="AF1" t="s">
        <v>176</v>
      </c>
      <c r="AG1" t="s">
        <v>0</v>
      </c>
      <c r="AH1" t="s">
        <v>1</v>
      </c>
      <c r="AI1" t="s">
        <v>400</v>
      </c>
      <c r="AJ1" t="s">
        <v>6</v>
      </c>
      <c r="AK1" t="s">
        <v>11</v>
      </c>
      <c r="AL1" t="s">
        <v>14</v>
      </c>
      <c r="AM1" t="s">
        <v>15</v>
      </c>
    </row>
    <row r="2" spans="1:39" ht="15.75">
      <c r="C2" t="s">
        <v>159</v>
      </c>
      <c r="D2">
        <v>2001</v>
      </c>
      <c r="F2">
        <v>54</v>
      </c>
      <c r="G2" t="s">
        <v>513</v>
      </c>
      <c r="H2" t="s">
        <v>160</v>
      </c>
      <c r="I2" t="s">
        <v>406</v>
      </c>
      <c r="K2" s="15">
        <v>375</v>
      </c>
      <c r="L2" s="15">
        <v>550</v>
      </c>
      <c r="M2" s="15">
        <f t="shared" ref="M2" si="0">L2-K2</f>
        <v>175</v>
      </c>
      <c r="N2" t="s">
        <v>202</v>
      </c>
      <c r="O2">
        <v>3.0480656506449932</v>
      </c>
      <c r="P2">
        <v>4</v>
      </c>
      <c r="S2" t="s">
        <v>407</v>
      </c>
      <c r="U2">
        <v>50</v>
      </c>
      <c r="Z2">
        <v>130</v>
      </c>
      <c r="AA2" t="s">
        <v>258</v>
      </c>
      <c r="AF2">
        <v>101</v>
      </c>
      <c r="AG2">
        <v>65</v>
      </c>
      <c r="AH2" t="s">
        <v>158</v>
      </c>
      <c r="AI2" t="s">
        <v>161</v>
      </c>
      <c r="AJ2" t="s">
        <v>109</v>
      </c>
      <c r="AK2" t="s">
        <v>111</v>
      </c>
      <c r="AM2">
        <v>35576</v>
      </c>
    </row>
    <row r="3" spans="1:39" ht="15.75">
      <c r="C3" t="s">
        <v>159</v>
      </c>
      <c r="D3">
        <v>2001</v>
      </c>
      <c r="F3">
        <v>54</v>
      </c>
      <c r="G3" t="s">
        <v>513</v>
      </c>
      <c r="H3" t="s">
        <v>160</v>
      </c>
      <c r="I3" t="s">
        <v>406</v>
      </c>
      <c r="K3" s="15">
        <v>375</v>
      </c>
      <c r="L3" s="15">
        <v>550</v>
      </c>
      <c r="M3" s="15">
        <f t="shared" ref="M3:M30" si="1">L3-K3</f>
        <v>175</v>
      </c>
      <c r="N3" t="s">
        <v>202</v>
      </c>
      <c r="O3">
        <v>0.24630541871899503</v>
      </c>
      <c r="P3">
        <v>4</v>
      </c>
      <c r="S3" t="s">
        <v>408</v>
      </c>
      <c r="U3">
        <v>51</v>
      </c>
      <c r="Z3">
        <v>132</v>
      </c>
      <c r="AA3" t="s">
        <v>259</v>
      </c>
      <c r="AF3">
        <v>102</v>
      </c>
      <c r="AG3">
        <v>66</v>
      </c>
      <c r="AH3" t="s">
        <v>158</v>
      </c>
      <c r="AI3" t="s">
        <v>162</v>
      </c>
      <c r="AJ3" t="s">
        <v>109</v>
      </c>
      <c r="AK3" t="s">
        <v>111</v>
      </c>
      <c r="AM3">
        <v>35576</v>
      </c>
    </row>
    <row r="4" spans="1:39" ht="15.75">
      <c r="C4" t="s">
        <v>159</v>
      </c>
      <c r="D4">
        <v>2001</v>
      </c>
      <c r="F4">
        <v>54</v>
      </c>
      <c r="G4" t="s">
        <v>513</v>
      </c>
      <c r="H4" t="s">
        <v>160</v>
      </c>
      <c r="I4" t="s">
        <v>406</v>
      </c>
      <c r="K4" s="15">
        <v>375</v>
      </c>
      <c r="L4" s="15">
        <v>550</v>
      </c>
      <c r="M4" s="15">
        <f t="shared" si="1"/>
        <v>175</v>
      </c>
      <c r="N4" t="s">
        <v>202</v>
      </c>
      <c r="O4">
        <v>-1.5000000000000013</v>
      </c>
      <c r="P4">
        <v>4</v>
      </c>
      <c r="S4" t="s">
        <v>409</v>
      </c>
      <c r="U4">
        <v>52</v>
      </c>
      <c r="Z4">
        <v>134</v>
      </c>
      <c r="AA4" t="s">
        <v>260</v>
      </c>
      <c r="AF4">
        <v>103</v>
      </c>
      <c r="AG4">
        <v>67</v>
      </c>
      <c r="AH4" t="s">
        <v>158</v>
      </c>
      <c r="AI4" t="s">
        <v>163</v>
      </c>
      <c r="AJ4" t="s">
        <v>109</v>
      </c>
      <c r="AK4" t="s">
        <v>111</v>
      </c>
      <c r="AM4">
        <v>35576</v>
      </c>
    </row>
    <row r="5" spans="1:39" ht="15.75">
      <c r="C5" t="s">
        <v>159</v>
      </c>
      <c r="D5">
        <v>2001</v>
      </c>
      <c r="F5">
        <v>54</v>
      </c>
      <c r="G5" t="s">
        <v>513</v>
      </c>
      <c r="H5" t="s">
        <v>160</v>
      </c>
      <c r="I5" t="s">
        <v>406</v>
      </c>
      <c r="K5" s="15">
        <v>375</v>
      </c>
      <c r="L5" s="15">
        <v>550</v>
      </c>
      <c r="M5" s="15">
        <f t="shared" si="1"/>
        <v>175</v>
      </c>
      <c r="N5" t="s">
        <v>202</v>
      </c>
      <c r="O5">
        <v>2.1839563208740032</v>
      </c>
      <c r="P5">
        <v>4</v>
      </c>
      <c r="S5" t="s">
        <v>410</v>
      </c>
      <c r="U5">
        <v>53</v>
      </c>
      <c r="Z5">
        <v>136</v>
      </c>
      <c r="AA5" t="s">
        <v>261</v>
      </c>
      <c r="AF5">
        <v>104</v>
      </c>
      <c r="AG5">
        <v>68</v>
      </c>
      <c r="AH5" t="s">
        <v>158</v>
      </c>
      <c r="AI5" t="s">
        <v>164</v>
      </c>
      <c r="AJ5" t="s">
        <v>109</v>
      </c>
      <c r="AK5" t="s">
        <v>111</v>
      </c>
      <c r="AM5">
        <v>35576</v>
      </c>
    </row>
    <row r="6" spans="1:39" ht="15.75">
      <c r="C6" t="s">
        <v>159</v>
      </c>
      <c r="D6">
        <v>2001</v>
      </c>
      <c r="F6">
        <v>54</v>
      </c>
      <c r="G6" t="s">
        <v>513</v>
      </c>
      <c r="H6" t="s">
        <v>160</v>
      </c>
      <c r="I6" t="s">
        <v>406</v>
      </c>
      <c r="K6" s="15">
        <v>375</v>
      </c>
      <c r="L6" s="15">
        <v>550</v>
      </c>
      <c r="M6" s="15">
        <f t="shared" si="1"/>
        <v>175</v>
      </c>
      <c r="N6" t="s">
        <v>202</v>
      </c>
      <c r="O6">
        <v>0.8935824532900094</v>
      </c>
      <c r="P6">
        <v>4</v>
      </c>
      <c r="S6" t="s">
        <v>411</v>
      </c>
      <c r="U6">
        <v>54</v>
      </c>
      <c r="Z6">
        <v>138</v>
      </c>
      <c r="AA6" t="s">
        <v>262</v>
      </c>
      <c r="AF6">
        <v>105</v>
      </c>
      <c r="AG6">
        <v>69</v>
      </c>
      <c r="AH6" t="s">
        <v>158</v>
      </c>
      <c r="AI6" t="s">
        <v>165</v>
      </c>
      <c r="AJ6" t="s">
        <v>109</v>
      </c>
      <c r="AK6" t="s">
        <v>111</v>
      </c>
      <c r="AM6">
        <v>35576</v>
      </c>
    </row>
    <row r="7" spans="1:39" ht="15.75">
      <c r="C7" t="s">
        <v>159</v>
      </c>
      <c r="D7">
        <v>2001</v>
      </c>
      <c r="F7">
        <v>54</v>
      </c>
      <c r="G7" t="s">
        <v>513</v>
      </c>
      <c r="H7" t="s">
        <v>160</v>
      </c>
      <c r="I7" t="s">
        <v>406</v>
      </c>
      <c r="K7" s="15">
        <v>375</v>
      </c>
      <c r="L7" s="15">
        <v>550</v>
      </c>
      <c r="M7" s="15">
        <f t="shared" si="1"/>
        <v>175</v>
      </c>
      <c r="N7" t="s">
        <v>202</v>
      </c>
      <c r="O7">
        <v>0.27269185820000263</v>
      </c>
      <c r="P7">
        <v>4</v>
      </c>
      <c r="S7" t="s">
        <v>412</v>
      </c>
      <c r="U7">
        <v>55</v>
      </c>
      <c r="Z7">
        <v>140</v>
      </c>
      <c r="AA7" t="s">
        <v>263</v>
      </c>
      <c r="AF7">
        <v>107</v>
      </c>
      <c r="AG7">
        <v>70</v>
      </c>
      <c r="AH7" t="s">
        <v>158</v>
      </c>
      <c r="AI7" t="s">
        <v>166</v>
      </c>
      <c r="AJ7" t="s">
        <v>109</v>
      </c>
      <c r="AK7" t="s">
        <v>111</v>
      </c>
      <c r="AM7">
        <v>35576</v>
      </c>
    </row>
    <row r="8" spans="1:39" ht="15.75">
      <c r="C8" t="s">
        <v>159</v>
      </c>
      <c r="D8">
        <v>2001</v>
      </c>
      <c r="F8">
        <v>54</v>
      </c>
      <c r="G8" t="s">
        <v>513</v>
      </c>
      <c r="H8" t="s">
        <v>160</v>
      </c>
      <c r="I8" t="s">
        <v>406</v>
      </c>
      <c r="K8" s="15">
        <v>375</v>
      </c>
      <c r="L8" s="15">
        <v>550</v>
      </c>
      <c r="M8" s="15">
        <f t="shared" si="1"/>
        <v>175</v>
      </c>
      <c r="N8" t="s">
        <v>202</v>
      </c>
      <c r="O8">
        <v>-0.352526439483003</v>
      </c>
      <c r="P8">
        <v>4</v>
      </c>
      <c r="S8" t="s">
        <v>413</v>
      </c>
      <c r="U8">
        <v>56</v>
      </c>
      <c r="Z8">
        <v>142</v>
      </c>
      <c r="AA8" t="s">
        <v>264</v>
      </c>
      <c r="AF8">
        <v>108</v>
      </c>
      <c r="AG8">
        <v>71</v>
      </c>
      <c r="AH8" t="s">
        <v>158</v>
      </c>
      <c r="AI8" t="s">
        <v>167</v>
      </c>
      <c r="AJ8" t="s">
        <v>109</v>
      </c>
      <c r="AK8" t="s">
        <v>111</v>
      </c>
      <c r="AM8">
        <v>35576</v>
      </c>
    </row>
    <row r="9" spans="1:39" ht="15.75">
      <c r="C9" t="s">
        <v>159</v>
      </c>
      <c r="D9">
        <v>2002</v>
      </c>
      <c r="F9">
        <v>54</v>
      </c>
      <c r="G9" t="s">
        <v>513</v>
      </c>
      <c r="H9" t="s">
        <v>160</v>
      </c>
      <c r="I9" t="s">
        <v>406</v>
      </c>
      <c r="K9" s="15">
        <v>375</v>
      </c>
      <c r="L9" s="15">
        <v>550</v>
      </c>
      <c r="M9" s="15">
        <f t="shared" si="1"/>
        <v>175</v>
      </c>
      <c r="N9" t="s">
        <v>202</v>
      </c>
      <c r="O9">
        <v>-0.41075429424940468</v>
      </c>
      <c r="P9">
        <v>4</v>
      </c>
      <c r="S9" t="s">
        <v>414</v>
      </c>
      <c r="U9">
        <v>57</v>
      </c>
      <c r="Z9">
        <v>144</v>
      </c>
      <c r="AA9" t="s">
        <v>265</v>
      </c>
      <c r="AF9">
        <v>109</v>
      </c>
      <c r="AG9">
        <v>72</v>
      </c>
      <c r="AH9" t="s">
        <v>158</v>
      </c>
      <c r="AI9" t="s">
        <v>161</v>
      </c>
      <c r="AJ9" t="s">
        <v>109</v>
      </c>
      <c r="AK9" t="s">
        <v>111</v>
      </c>
      <c r="AM9">
        <v>35946</v>
      </c>
    </row>
    <row r="10" spans="1:39" ht="15.75">
      <c r="C10" t="s">
        <v>159</v>
      </c>
      <c r="D10">
        <v>2002</v>
      </c>
      <c r="F10">
        <v>54</v>
      </c>
      <c r="G10" t="s">
        <v>513</v>
      </c>
      <c r="H10" t="s">
        <v>160</v>
      </c>
      <c r="I10" t="s">
        <v>406</v>
      </c>
      <c r="K10" s="15">
        <v>375</v>
      </c>
      <c r="L10" s="15">
        <v>550</v>
      </c>
      <c r="M10" s="15">
        <f t="shared" si="1"/>
        <v>175</v>
      </c>
      <c r="N10" t="s">
        <v>202</v>
      </c>
      <c r="O10">
        <v>-0.4761904761904967</v>
      </c>
      <c r="P10">
        <v>4</v>
      </c>
      <c r="S10" t="s">
        <v>415</v>
      </c>
      <c r="U10">
        <v>58</v>
      </c>
      <c r="Z10">
        <v>146</v>
      </c>
      <c r="AA10" t="s">
        <v>266</v>
      </c>
      <c r="AF10">
        <v>110</v>
      </c>
      <c r="AG10">
        <v>73</v>
      </c>
      <c r="AH10" t="s">
        <v>158</v>
      </c>
      <c r="AI10" t="s">
        <v>162</v>
      </c>
      <c r="AJ10" t="s">
        <v>109</v>
      </c>
      <c r="AK10" t="s">
        <v>111</v>
      </c>
      <c r="AM10">
        <v>35946</v>
      </c>
    </row>
    <row r="11" spans="1:39" ht="15.75">
      <c r="C11" t="s">
        <v>159</v>
      </c>
      <c r="D11">
        <v>2002</v>
      </c>
      <c r="F11">
        <v>54</v>
      </c>
      <c r="G11" t="s">
        <v>513</v>
      </c>
      <c r="H11" t="s">
        <v>160</v>
      </c>
      <c r="I11" t="s">
        <v>406</v>
      </c>
      <c r="K11" s="15">
        <v>375</v>
      </c>
      <c r="L11" s="15">
        <v>550</v>
      </c>
      <c r="M11" s="15">
        <f t="shared" si="1"/>
        <v>175</v>
      </c>
      <c r="N11" t="s">
        <v>202</v>
      </c>
      <c r="O11">
        <v>-2.8498355864085001</v>
      </c>
      <c r="P11">
        <v>4</v>
      </c>
      <c r="S11" t="s">
        <v>416</v>
      </c>
      <c r="U11">
        <v>59</v>
      </c>
      <c r="Z11">
        <v>148</v>
      </c>
      <c r="AA11" t="s">
        <v>267</v>
      </c>
      <c r="AF11">
        <v>111</v>
      </c>
      <c r="AG11">
        <v>74</v>
      </c>
      <c r="AH11" t="s">
        <v>158</v>
      </c>
      <c r="AI11" t="s">
        <v>163</v>
      </c>
      <c r="AJ11" t="s">
        <v>109</v>
      </c>
      <c r="AK11" t="s">
        <v>111</v>
      </c>
      <c r="AM11">
        <v>35946</v>
      </c>
    </row>
    <row r="12" spans="1:39" ht="15.75">
      <c r="C12" t="s">
        <v>159</v>
      </c>
      <c r="D12">
        <v>2002</v>
      </c>
      <c r="F12">
        <v>54</v>
      </c>
      <c r="G12" t="s">
        <v>513</v>
      </c>
      <c r="H12" t="s">
        <v>160</v>
      </c>
      <c r="I12" t="s">
        <v>406</v>
      </c>
      <c r="K12" s="15">
        <v>375</v>
      </c>
      <c r="L12" s="15">
        <v>550</v>
      </c>
      <c r="M12" s="15">
        <f t="shared" si="1"/>
        <v>175</v>
      </c>
      <c r="N12" t="s">
        <v>202</v>
      </c>
      <c r="O12">
        <v>-2.0158102766798969</v>
      </c>
      <c r="P12">
        <v>4</v>
      </c>
      <c r="S12" t="s">
        <v>417</v>
      </c>
      <c r="U12">
        <v>60</v>
      </c>
      <c r="Z12">
        <v>150</v>
      </c>
      <c r="AA12" t="s">
        <v>268</v>
      </c>
      <c r="AF12">
        <v>112</v>
      </c>
      <c r="AG12">
        <v>75</v>
      </c>
      <c r="AH12" t="s">
        <v>158</v>
      </c>
      <c r="AI12" t="s">
        <v>164</v>
      </c>
      <c r="AJ12" t="s">
        <v>109</v>
      </c>
      <c r="AK12" t="s">
        <v>111</v>
      </c>
      <c r="AM12">
        <v>35946</v>
      </c>
    </row>
    <row r="13" spans="1:39" ht="15.75">
      <c r="C13" t="s">
        <v>159</v>
      </c>
      <c r="D13">
        <v>2002</v>
      </c>
      <c r="F13">
        <v>54</v>
      </c>
      <c r="G13" t="s">
        <v>513</v>
      </c>
      <c r="H13" t="s">
        <v>160</v>
      </c>
      <c r="I13" t="s">
        <v>406</v>
      </c>
      <c r="K13" s="15">
        <v>375</v>
      </c>
      <c r="L13" s="15">
        <v>550</v>
      </c>
      <c r="M13" s="15">
        <f t="shared" si="1"/>
        <v>175</v>
      </c>
      <c r="N13" t="s">
        <v>202</v>
      </c>
      <c r="O13">
        <v>1.0647010647010013</v>
      </c>
      <c r="P13">
        <v>4</v>
      </c>
      <c r="S13" t="s">
        <v>418</v>
      </c>
      <c r="U13">
        <v>61</v>
      </c>
      <c r="Z13">
        <v>152</v>
      </c>
      <c r="AA13" t="s">
        <v>269</v>
      </c>
      <c r="AF13">
        <v>113</v>
      </c>
      <c r="AG13">
        <v>76</v>
      </c>
      <c r="AH13" t="s">
        <v>158</v>
      </c>
      <c r="AI13" t="s">
        <v>165</v>
      </c>
      <c r="AJ13" t="s">
        <v>109</v>
      </c>
      <c r="AK13" t="s">
        <v>111</v>
      </c>
      <c r="AM13">
        <v>35946</v>
      </c>
    </row>
    <row r="14" spans="1:39" ht="15.75">
      <c r="C14" t="s">
        <v>159</v>
      </c>
      <c r="D14">
        <v>2002</v>
      </c>
      <c r="F14">
        <v>54</v>
      </c>
      <c r="G14" t="s">
        <v>513</v>
      </c>
      <c r="H14" t="s">
        <v>160</v>
      </c>
      <c r="I14" t="s">
        <v>406</v>
      </c>
      <c r="K14" s="15">
        <v>375</v>
      </c>
      <c r="L14" s="15">
        <v>550</v>
      </c>
      <c r="M14" s="15">
        <f t="shared" si="1"/>
        <v>175</v>
      </c>
      <c r="N14" t="s">
        <v>202</v>
      </c>
      <c r="O14">
        <v>-1.9887429643526966</v>
      </c>
      <c r="P14">
        <v>4</v>
      </c>
      <c r="S14" t="s">
        <v>419</v>
      </c>
      <c r="U14">
        <v>62</v>
      </c>
      <c r="Z14">
        <v>154</v>
      </c>
      <c r="AA14" t="s">
        <v>270</v>
      </c>
      <c r="AF14">
        <v>114</v>
      </c>
      <c r="AG14">
        <v>77</v>
      </c>
      <c r="AH14" t="s">
        <v>158</v>
      </c>
      <c r="AI14" t="s">
        <v>166</v>
      </c>
      <c r="AJ14" t="s">
        <v>109</v>
      </c>
      <c r="AK14" t="s">
        <v>111</v>
      </c>
      <c r="AM14">
        <v>35946</v>
      </c>
    </row>
    <row r="15" spans="1:39" ht="15.75">
      <c r="C15" t="s">
        <v>159</v>
      </c>
      <c r="D15">
        <v>2002</v>
      </c>
      <c r="F15">
        <v>54</v>
      </c>
      <c r="G15" t="s">
        <v>513</v>
      </c>
      <c r="H15" t="s">
        <v>160</v>
      </c>
      <c r="I15" t="s">
        <v>406</v>
      </c>
      <c r="K15" s="15">
        <v>375</v>
      </c>
      <c r="L15" s="15">
        <v>550</v>
      </c>
      <c r="M15" s="15">
        <f t="shared" si="1"/>
        <v>175</v>
      </c>
      <c r="N15" t="s">
        <v>202</v>
      </c>
      <c r="O15">
        <v>-2.5470653377629993</v>
      </c>
      <c r="P15">
        <v>4</v>
      </c>
      <c r="S15" t="s">
        <v>420</v>
      </c>
      <c r="U15">
        <v>63</v>
      </c>
      <c r="Z15">
        <v>156</v>
      </c>
      <c r="AA15" t="s">
        <v>271</v>
      </c>
      <c r="AF15">
        <v>115</v>
      </c>
      <c r="AG15">
        <v>78</v>
      </c>
      <c r="AH15" t="s">
        <v>158</v>
      </c>
      <c r="AI15" t="s">
        <v>167</v>
      </c>
      <c r="AJ15" t="s">
        <v>109</v>
      </c>
      <c r="AK15" t="s">
        <v>111</v>
      </c>
      <c r="AM15">
        <v>35946</v>
      </c>
    </row>
    <row r="16" spans="1:39" ht="15.75">
      <c r="C16" t="s">
        <v>159</v>
      </c>
      <c r="D16">
        <v>2004</v>
      </c>
      <c r="F16">
        <v>54</v>
      </c>
      <c r="G16" t="s">
        <v>513</v>
      </c>
      <c r="H16" t="s">
        <v>160</v>
      </c>
      <c r="I16" t="s">
        <v>406</v>
      </c>
      <c r="K16" s="15">
        <v>375</v>
      </c>
      <c r="L16" s="15">
        <v>550</v>
      </c>
      <c r="M16" s="15">
        <f t="shared" si="1"/>
        <v>175</v>
      </c>
      <c r="N16" t="s">
        <v>202</v>
      </c>
      <c r="O16">
        <v>2.7646129541859965</v>
      </c>
      <c r="P16">
        <v>2</v>
      </c>
      <c r="S16" t="s">
        <v>421</v>
      </c>
      <c r="U16">
        <v>64</v>
      </c>
      <c r="Z16">
        <v>158</v>
      </c>
      <c r="AA16" t="s">
        <v>272</v>
      </c>
      <c r="AF16">
        <v>116</v>
      </c>
      <c r="AG16">
        <v>79</v>
      </c>
      <c r="AH16" t="s">
        <v>158</v>
      </c>
      <c r="AI16" t="s">
        <v>161</v>
      </c>
      <c r="AJ16" t="s">
        <v>109</v>
      </c>
      <c r="AK16" t="s">
        <v>111</v>
      </c>
      <c r="AM16">
        <v>36673</v>
      </c>
    </row>
    <row r="17" spans="3:39" ht="15.75">
      <c r="C17" t="s">
        <v>159</v>
      </c>
      <c r="D17">
        <v>2004</v>
      </c>
      <c r="F17">
        <v>54</v>
      </c>
      <c r="G17" t="s">
        <v>513</v>
      </c>
      <c r="H17" t="s">
        <v>160</v>
      </c>
      <c r="I17" t="s">
        <v>406</v>
      </c>
      <c r="K17" s="15">
        <v>375</v>
      </c>
      <c r="L17" s="15">
        <v>550</v>
      </c>
      <c r="M17" s="15">
        <f t="shared" si="1"/>
        <v>175</v>
      </c>
      <c r="N17" t="s">
        <v>202</v>
      </c>
      <c r="O17">
        <v>5.8326289095520067</v>
      </c>
      <c r="P17">
        <v>4</v>
      </c>
      <c r="S17" t="s">
        <v>422</v>
      </c>
      <c r="U17">
        <v>65</v>
      </c>
      <c r="Z17">
        <v>160</v>
      </c>
      <c r="AA17" t="s">
        <v>273</v>
      </c>
      <c r="AF17">
        <v>118</v>
      </c>
      <c r="AG17">
        <v>80</v>
      </c>
      <c r="AH17" t="s">
        <v>158</v>
      </c>
      <c r="AI17" t="s">
        <v>162</v>
      </c>
      <c r="AJ17" t="s">
        <v>109</v>
      </c>
      <c r="AK17" t="s">
        <v>111</v>
      </c>
      <c r="AM17">
        <v>36673</v>
      </c>
    </row>
    <row r="18" spans="3:39" ht="15.75">
      <c r="C18" t="s">
        <v>159</v>
      </c>
      <c r="D18">
        <v>2004</v>
      </c>
      <c r="F18">
        <v>54</v>
      </c>
      <c r="G18" t="s">
        <v>513</v>
      </c>
      <c r="H18" t="s">
        <v>160</v>
      </c>
      <c r="I18" t="s">
        <v>406</v>
      </c>
      <c r="K18" s="15">
        <v>375</v>
      </c>
      <c r="L18" s="15">
        <v>550</v>
      </c>
      <c r="M18" s="15">
        <f t="shared" si="1"/>
        <v>175</v>
      </c>
      <c r="N18" t="s">
        <v>202</v>
      </c>
      <c r="O18">
        <v>0.80889788679499031</v>
      </c>
      <c r="P18">
        <v>3</v>
      </c>
      <c r="S18" t="s">
        <v>423</v>
      </c>
      <c r="U18">
        <v>66</v>
      </c>
      <c r="Z18">
        <v>162</v>
      </c>
      <c r="AA18" t="s">
        <v>274</v>
      </c>
      <c r="AF18">
        <v>119</v>
      </c>
      <c r="AG18">
        <v>81</v>
      </c>
      <c r="AH18" t="s">
        <v>158</v>
      </c>
      <c r="AI18" t="s">
        <v>163</v>
      </c>
      <c r="AJ18" t="s">
        <v>109</v>
      </c>
      <c r="AK18" t="s">
        <v>111</v>
      </c>
      <c r="AM18">
        <v>36673</v>
      </c>
    </row>
    <row r="19" spans="3:39" ht="15.75">
      <c r="C19" t="s">
        <v>159</v>
      </c>
      <c r="D19">
        <v>2004</v>
      </c>
      <c r="F19">
        <v>54</v>
      </c>
      <c r="G19" t="s">
        <v>513</v>
      </c>
      <c r="H19" t="s">
        <v>160</v>
      </c>
      <c r="I19" t="s">
        <v>406</v>
      </c>
      <c r="K19" s="15">
        <v>375</v>
      </c>
      <c r="L19" s="15">
        <v>550</v>
      </c>
      <c r="M19" s="15">
        <f t="shared" si="1"/>
        <v>175</v>
      </c>
      <c r="N19" t="s">
        <v>202</v>
      </c>
      <c r="O19">
        <v>2.7235772357719901</v>
      </c>
      <c r="P19">
        <v>4</v>
      </c>
      <c r="S19" t="s">
        <v>424</v>
      </c>
      <c r="U19">
        <v>67</v>
      </c>
      <c r="Z19">
        <v>164</v>
      </c>
      <c r="AA19" t="s">
        <v>275</v>
      </c>
      <c r="AF19">
        <v>120</v>
      </c>
      <c r="AG19">
        <v>82</v>
      </c>
      <c r="AH19" t="s">
        <v>158</v>
      </c>
      <c r="AI19" t="s">
        <v>164</v>
      </c>
      <c r="AJ19" t="s">
        <v>109</v>
      </c>
      <c r="AK19" t="s">
        <v>111</v>
      </c>
      <c r="AM19">
        <v>36673</v>
      </c>
    </row>
    <row r="20" spans="3:39" ht="15.75">
      <c r="C20" t="s">
        <v>159</v>
      </c>
      <c r="D20">
        <v>2004</v>
      </c>
      <c r="F20">
        <v>54</v>
      </c>
      <c r="G20" t="s">
        <v>513</v>
      </c>
      <c r="H20" t="s">
        <v>160</v>
      </c>
      <c r="I20" t="s">
        <v>406</v>
      </c>
      <c r="K20" s="15">
        <v>375</v>
      </c>
      <c r="L20" s="15">
        <v>550</v>
      </c>
      <c r="M20" s="15">
        <f t="shared" si="1"/>
        <v>175</v>
      </c>
      <c r="N20" t="s">
        <v>202</v>
      </c>
      <c r="O20">
        <v>2.5947281713339931</v>
      </c>
      <c r="P20">
        <v>4</v>
      </c>
      <c r="S20" t="s">
        <v>425</v>
      </c>
      <c r="U20">
        <v>68</v>
      </c>
      <c r="Z20">
        <v>166</v>
      </c>
      <c r="AA20" t="s">
        <v>276</v>
      </c>
      <c r="AF20">
        <v>121</v>
      </c>
      <c r="AG20">
        <v>83</v>
      </c>
      <c r="AH20" t="s">
        <v>158</v>
      </c>
      <c r="AI20" t="s">
        <v>165</v>
      </c>
      <c r="AJ20" t="s">
        <v>109</v>
      </c>
      <c r="AK20" t="s">
        <v>111</v>
      </c>
      <c r="AM20">
        <v>36673</v>
      </c>
    </row>
    <row r="21" spans="3:39" ht="15.75">
      <c r="C21" t="s">
        <v>159</v>
      </c>
      <c r="D21">
        <v>2004</v>
      </c>
      <c r="F21">
        <v>54</v>
      </c>
      <c r="G21" t="s">
        <v>513</v>
      </c>
      <c r="H21" t="s">
        <v>160</v>
      </c>
      <c r="I21" t="s">
        <v>406</v>
      </c>
      <c r="K21" s="15">
        <v>375</v>
      </c>
      <c r="L21" s="15">
        <v>550</v>
      </c>
      <c r="M21" s="15">
        <f t="shared" si="1"/>
        <v>175</v>
      </c>
      <c r="N21" t="s">
        <v>202</v>
      </c>
      <c r="O21">
        <v>1.6988416988420019</v>
      </c>
      <c r="P21">
        <v>4</v>
      </c>
      <c r="S21" t="s">
        <v>426</v>
      </c>
      <c r="U21">
        <v>69</v>
      </c>
      <c r="Z21">
        <v>168</v>
      </c>
      <c r="AA21" t="s">
        <v>277</v>
      </c>
      <c r="AF21">
        <v>122</v>
      </c>
      <c r="AG21">
        <v>84</v>
      </c>
      <c r="AH21" t="s">
        <v>158</v>
      </c>
      <c r="AI21" t="s">
        <v>166</v>
      </c>
      <c r="AJ21" t="s">
        <v>109</v>
      </c>
      <c r="AK21" t="s">
        <v>111</v>
      </c>
      <c r="AM21">
        <v>36673</v>
      </c>
    </row>
    <row r="22" spans="3:39" ht="15.75">
      <c r="C22" t="s">
        <v>159</v>
      </c>
      <c r="D22">
        <v>2004</v>
      </c>
      <c r="F22">
        <v>54</v>
      </c>
      <c r="G22" t="s">
        <v>513</v>
      </c>
      <c r="H22" t="s">
        <v>160</v>
      </c>
      <c r="I22" t="s">
        <v>406</v>
      </c>
      <c r="K22" s="15">
        <v>375</v>
      </c>
      <c r="L22" s="15">
        <v>550</v>
      </c>
      <c r="M22" s="15">
        <f t="shared" si="1"/>
        <v>175</v>
      </c>
      <c r="N22" t="s">
        <v>202</v>
      </c>
      <c r="O22">
        <v>-0.26329647709320003</v>
      </c>
      <c r="P22">
        <v>3</v>
      </c>
      <c r="S22" t="s">
        <v>427</v>
      </c>
      <c r="U22">
        <v>70</v>
      </c>
      <c r="Z22">
        <v>170</v>
      </c>
      <c r="AA22" t="s">
        <v>278</v>
      </c>
      <c r="AF22">
        <v>123</v>
      </c>
      <c r="AG22">
        <v>85</v>
      </c>
      <c r="AH22" t="s">
        <v>158</v>
      </c>
      <c r="AI22" t="s">
        <v>167</v>
      </c>
      <c r="AJ22" t="s">
        <v>109</v>
      </c>
      <c r="AK22" t="s">
        <v>111</v>
      </c>
      <c r="AM22">
        <v>36673</v>
      </c>
    </row>
    <row r="23" spans="3:39" ht="15.75">
      <c r="C23" t="s">
        <v>159</v>
      </c>
      <c r="D23">
        <v>2006</v>
      </c>
      <c r="F23">
        <v>54</v>
      </c>
      <c r="G23" t="s">
        <v>513</v>
      </c>
      <c r="H23" t="s">
        <v>160</v>
      </c>
      <c r="I23" t="s">
        <v>406</v>
      </c>
      <c r="K23" s="15">
        <v>375</v>
      </c>
      <c r="L23" s="15">
        <v>550</v>
      </c>
      <c r="M23" s="15">
        <f t="shared" si="1"/>
        <v>175</v>
      </c>
      <c r="N23" t="s">
        <v>202</v>
      </c>
      <c r="O23">
        <v>-2.4322169059010967</v>
      </c>
      <c r="P23">
        <v>4</v>
      </c>
      <c r="S23" t="s">
        <v>428</v>
      </c>
      <c r="U23">
        <v>71</v>
      </c>
      <c r="Z23">
        <v>172</v>
      </c>
      <c r="AA23" t="s">
        <v>279</v>
      </c>
      <c r="AF23">
        <v>124</v>
      </c>
      <c r="AG23">
        <v>86</v>
      </c>
      <c r="AH23" t="s">
        <v>158</v>
      </c>
      <c r="AI23" t="s">
        <v>165</v>
      </c>
      <c r="AJ23" t="s">
        <v>109</v>
      </c>
      <c r="AK23" t="s">
        <v>111</v>
      </c>
      <c r="AM23">
        <v>37400</v>
      </c>
    </row>
    <row r="24" spans="3:39" ht="15.75">
      <c r="C24" t="s">
        <v>159</v>
      </c>
      <c r="D24">
        <v>2007</v>
      </c>
      <c r="F24">
        <v>54</v>
      </c>
      <c r="G24" t="s">
        <v>513</v>
      </c>
      <c r="H24" t="s">
        <v>160</v>
      </c>
      <c r="I24" t="s">
        <v>406</v>
      </c>
      <c r="K24" s="15">
        <v>375</v>
      </c>
      <c r="L24" s="15">
        <v>550</v>
      </c>
      <c r="M24" s="15">
        <f t="shared" si="1"/>
        <v>175</v>
      </c>
      <c r="N24" t="s">
        <v>202</v>
      </c>
      <c r="O24">
        <v>0.95435684647300345</v>
      </c>
      <c r="P24">
        <v>4</v>
      </c>
      <c r="S24" t="s">
        <v>429</v>
      </c>
      <c r="U24">
        <v>72</v>
      </c>
      <c r="Z24">
        <v>174</v>
      </c>
      <c r="AA24" t="s">
        <v>280</v>
      </c>
      <c r="AF24">
        <v>125</v>
      </c>
      <c r="AG24">
        <v>87</v>
      </c>
      <c r="AH24" t="s">
        <v>158</v>
      </c>
      <c r="AI24" t="s">
        <v>165</v>
      </c>
      <c r="AJ24" t="s">
        <v>109</v>
      </c>
      <c r="AK24" t="s">
        <v>111</v>
      </c>
      <c r="AM24">
        <v>37762</v>
      </c>
    </row>
    <row r="25" spans="3:39" ht="15.75">
      <c r="C25" t="s">
        <v>159</v>
      </c>
      <c r="D25">
        <v>2008</v>
      </c>
      <c r="F25">
        <v>54</v>
      </c>
      <c r="G25" t="s">
        <v>513</v>
      </c>
      <c r="H25" t="s">
        <v>160</v>
      </c>
      <c r="I25" t="s">
        <v>406</v>
      </c>
      <c r="K25" s="15">
        <v>375</v>
      </c>
      <c r="L25" s="15">
        <v>550</v>
      </c>
      <c r="M25" s="15">
        <f t="shared" si="1"/>
        <v>175</v>
      </c>
      <c r="N25" t="s">
        <v>202</v>
      </c>
      <c r="O25">
        <v>0.40883074407200848</v>
      </c>
      <c r="P25">
        <v>4</v>
      </c>
      <c r="S25" t="s">
        <v>430</v>
      </c>
      <c r="U25">
        <v>73</v>
      </c>
      <c r="Z25">
        <v>176</v>
      </c>
      <c r="AA25" t="s">
        <v>281</v>
      </c>
      <c r="AF25">
        <v>126</v>
      </c>
      <c r="AG25">
        <v>88</v>
      </c>
      <c r="AH25" t="s">
        <v>158</v>
      </c>
      <c r="AI25" t="s">
        <v>164</v>
      </c>
      <c r="AJ25" t="s">
        <v>109</v>
      </c>
      <c r="AK25" t="s">
        <v>111</v>
      </c>
      <c r="AM25">
        <v>38154</v>
      </c>
    </row>
    <row r="26" spans="3:39" ht="15.75">
      <c r="C26" t="s">
        <v>159</v>
      </c>
      <c r="D26">
        <v>2008</v>
      </c>
      <c r="F26">
        <v>54</v>
      </c>
      <c r="G26" t="s">
        <v>513</v>
      </c>
      <c r="H26" t="s">
        <v>160</v>
      </c>
      <c r="I26" t="s">
        <v>406</v>
      </c>
      <c r="K26" s="15">
        <v>375</v>
      </c>
      <c r="L26" s="15">
        <v>550</v>
      </c>
      <c r="M26" s="15">
        <f t="shared" si="1"/>
        <v>175</v>
      </c>
      <c r="N26" t="s">
        <v>202</v>
      </c>
      <c r="O26">
        <v>1.3130029648450003</v>
      </c>
      <c r="P26">
        <v>4</v>
      </c>
      <c r="S26" t="s">
        <v>431</v>
      </c>
      <c r="U26">
        <v>74</v>
      </c>
      <c r="Z26">
        <v>178</v>
      </c>
      <c r="AA26" t="s">
        <v>282</v>
      </c>
      <c r="AF26">
        <v>127</v>
      </c>
      <c r="AG26">
        <v>89</v>
      </c>
      <c r="AH26" t="s">
        <v>158</v>
      </c>
      <c r="AI26" t="s">
        <v>165</v>
      </c>
      <c r="AJ26" t="s">
        <v>109</v>
      </c>
      <c r="AK26" t="s">
        <v>111</v>
      </c>
      <c r="AM26">
        <v>38154</v>
      </c>
    </row>
    <row r="27" spans="3:39" ht="15.75">
      <c r="C27" t="s">
        <v>159</v>
      </c>
      <c r="D27">
        <v>2008</v>
      </c>
      <c r="F27" s="15">
        <v>4</v>
      </c>
      <c r="G27" s="15" t="s">
        <v>511</v>
      </c>
      <c r="H27" s="15" t="s">
        <v>512</v>
      </c>
      <c r="I27" t="s">
        <v>406</v>
      </c>
      <c r="K27" s="15">
        <v>375</v>
      </c>
      <c r="L27" s="15">
        <v>550</v>
      </c>
      <c r="M27" s="15">
        <f t="shared" si="1"/>
        <v>175</v>
      </c>
      <c r="N27" t="s">
        <v>202</v>
      </c>
      <c r="O27">
        <v>7.0680628272250079</v>
      </c>
      <c r="P27">
        <v>4</v>
      </c>
      <c r="S27" t="s">
        <v>504</v>
      </c>
      <c r="U27">
        <v>1</v>
      </c>
      <c r="Z27">
        <v>188</v>
      </c>
      <c r="AA27" t="s">
        <v>209</v>
      </c>
      <c r="AF27">
        <v>133</v>
      </c>
      <c r="AG27">
        <v>94</v>
      </c>
      <c r="AH27" t="s">
        <v>172</v>
      </c>
      <c r="AI27" t="s">
        <v>174</v>
      </c>
      <c r="AJ27" t="s">
        <v>109</v>
      </c>
      <c r="AK27" t="s">
        <v>111</v>
      </c>
    </row>
    <row r="28" spans="3:39" ht="15.75">
      <c r="C28" t="s">
        <v>159</v>
      </c>
      <c r="D28">
        <v>2008</v>
      </c>
      <c r="F28" s="15">
        <v>4</v>
      </c>
      <c r="G28" s="15" t="s">
        <v>511</v>
      </c>
      <c r="H28" s="15" t="s">
        <v>512</v>
      </c>
      <c r="I28" t="s">
        <v>406</v>
      </c>
      <c r="K28" s="15">
        <v>375</v>
      </c>
      <c r="L28" s="15">
        <v>550</v>
      </c>
      <c r="M28" s="15">
        <f t="shared" si="1"/>
        <v>175</v>
      </c>
      <c r="N28" t="s">
        <v>202</v>
      </c>
      <c r="O28">
        <v>-1.101928374655603</v>
      </c>
      <c r="P28">
        <v>4</v>
      </c>
      <c r="S28" t="s">
        <v>505</v>
      </c>
      <c r="U28">
        <v>2</v>
      </c>
      <c r="Z28">
        <v>190</v>
      </c>
      <c r="AA28" t="s">
        <v>210</v>
      </c>
      <c r="AF28">
        <v>134</v>
      </c>
      <c r="AG28">
        <v>95</v>
      </c>
      <c r="AH28" t="s">
        <v>172</v>
      </c>
      <c r="AI28" t="s">
        <v>175</v>
      </c>
      <c r="AJ28" t="s">
        <v>109</v>
      </c>
      <c r="AK28" t="s">
        <v>111</v>
      </c>
    </row>
    <row r="29" spans="3:39" ht="15.75">
      <c r="C29" t="s">
        <v>159</v>
      </c>
      <c r="D29">
        <v>2008</v>
      </c>
      <c r="F29" s="15">
        <v>4</v>
      </c>
      <c r="G29" s="15" t="s">
        <v>511</v>
      </c>
      <c r="H29" s="15" t="s">
        <v>512</v>
      </c>
      <c r="I29" t="s">
        <v>406</v>
      </c>
      <c r="K29" s="15">
        <v>375</v>
      </c>
      <c r="L29" s="15">
        <v>550</v>
      </c>
      <c r="M29" s="15">
        <f t="shared" si="1"/>
        <v>175</v>
      </c>
      <c r="N29" t="s">
        <v>202</v>
      </c>
      <c r="O29">
        <v>-11.728395061728403</v>
      </c>
      <c r="P29">
        <v>4</v>
      </c>
      <c r="S29" t="s">
        <v>506</v>
      </c>
      <c r="U29">
        <v>3</v>
      </c>
      <c r="Z29">
        <v>192</v>
      </c>
      <c r="AA29" t="s">
        <v>211</v>
      </c>
      <c r="AF29">
        <v>135</v>
      </c>
      <c r="AG29">
        <v>96</v>
      </c>
      <c r="AH29" t="s">
        <v>172</v>
      </c>
      <c r="AI29" t="s">
        <v>174</v>
      </c>
      <c r="AJ29" t="s">
        <v>109</v>
      </c>
      <c r="AK29" t="s">
        <v>125</v>
      </c>
    </row>
    <row r="30" spans="3:39" ht="15.75">
      <c r="C30" t="s">
        <v>159</v>
      </c>
      <c r="D30">
        <v>2008</v>
      </c>
      <c r="F30" s="15">
        <v>4</v>
      </c>
      <c r="G30" s="15" t="s">
        <v>511</v>
      </c>
      <c r="H30" s="15" t="s">
        <v>512</v>
      </c>
      <c r="I30" t="s">
        <v>406</v>
      </c>
      <c r="K30" s="15">
        <v>375</v>
      </c>
      <c r="L30" s="15">
        <v>550</v>
      </c>
      <c r="M30" s="15">
        <f t="shared" si="1"/>
        <v>175</v>
      </c>
      <c r="N30" t="s">
        <v>202</v>
      </c>
      <c r="O30">
        <v>-11.489361702127699</v>
      </c>
      <c r="P30">
        <v>4</v>
      </c>
      <c r="S30" t="s">
        <v>507</v>
      </c>
      <c r="U30">
        <v>4</v>
      </c>
      <c r="Z30">
        <v>194</v>
      </c>
      <c r="AA30" t="s">
        <v>212</v>
      </c>
      <c r="AF30">
        <v>136</v>
      </c>
      <c r="AG30">
        <v>97</v>
      </c>
      <c r="AH30" t="s">
        <v>172</v>
      </c>
      <c r="AI30" t="s">
        <v>175</v>
      </c>
      <c r="AJ30" t="s">
        <v>109</v>
      </c>
      <c r="AK30" t="s">
        <v>125</v>
      </c>
    </row>
    <row r="31" spans="3:39" ht="15.75">
      <c r="C31" t="s">
        <v>144</v>
      </c>
      <c r="D31">
        <v>2008</v>
      </c>
      <c r="F31" s="15">
        <v>1</v>
      </c>
      <c r="G31" s="15" t="s">
        <v>510</v>
      </c>
      <c r="H31" t="s">
        <v>107</v>
      </c>
      <c r="I31" t="s">
        <v>406</v>
      </c>
      <c r="K31" s="15">
        <v>380</v>
      </c>
      <c r="L31" s="15">
        <v>550</v>
      </c>
      <c r="M31" s="15">
        <v>170</v>
      </c>
      <c r="N31" t="s">
        <v>202</v>
      </c>
      <c r="O31">
        <v>-10.142563003403405</v>
      </c>
      <c r="P31">
        <v>4</v>
      </c>
      <c r="S31" t="s">
        <v>439</v>
      </c>
      <c r="U31">
        <v>99</v>
      </c>
      <c r="Z31">
        <v>26</v>
      </c>
      <c r="AA31" t="s">
        <v>307</v>
      </c>
      <c r="AF31">
        <v>34</v>
      </c>
      <c r="AG31">
        <v>13</v>
      </c>
      <c r="AH31" t="s">
        <v>105</v>
      </c>
      <c r="AI31" t="s">
        <v>115</v>
      </c>
      <c r="AJ31" t="s">
        <v>116</v>
      </c>
      <c r="AK31" t="s">
        <v>111</v>
      </c>
      <c r="AM31" t="s">
        <v>112</v>
      </c>
    </row>
    <row r="32" spans="3:39" ht="15.75">
      <c r="C32" t="s">
        <v>144</v>
      </c>
      <c r="D32">
        <v>2008</v>
      </c>
      <c r="F32" s="15">
        <v>1</v>
      </c>
      <c r="G32" s="15" t="s">
        <v>510</v>
      </c>
      <c r="H32" t="s">
        <v>107</v>
      </c>
      <c r="I32" t="s">
        <v>406</v>
      </c>
      <c r="K32" s="15">
        <v>380</v>
      </c>
      <c r="L32" s="15">
        <v>550</v>
      </c>
      <c r="M32" s="15">
        <v>170</v>
      </c>
      <c r="N32" t="s">
        <v>202</v>
      </c>
      <c r="O32">
        <v>-12.245139054179798</v>
      </c>
      <c r="P32">
        <v>4</v>
      </c>
      <c r="S32" t="s">
        <v>441</v>
      </c>
      <c r="U32">
        <v>100</v>
      </c>
      <c r="Z32">
        <v>28</v>
      </c>
      <c r="AA32" t="s">
        <v>308</v>
      </c>
      <c r="AF32">
        <v>35</v>
      </c>
      <c r="AG32">
        <v>14</v>
      </c>
      <c r="AH32" t="s">
        <v>105</v>
      </c>
      <c r="AI32" t="s">
        <v>115</v>
      </c>
      <c r="AJ32" t="s">
        <v>116</v>
      </c>
      <c r="AK32" t="s">
        <v>111</v>
      </c>
      <c r="AM32" t="s">
        <v>117</v>
      </c>
    </row>
    <row r="33" spans="3:39" ht="15.75">
      <c r="C33" t="s">
        <v>144</v>
      </c>
      <c r="D33">
        <v>2009</v>
      </c>
      <c r="F33" s="15">
        <v>1</v>
      </c>
      <c r="G33" s="15" t="s">
        <v>510</v>
      </c>
      <c r="H33" t="s">
        <v>107</v>
      </c>
      <c r="I33" t="s">
        <v>406</v>
      </c>
      <c r="K33" s="15">
        <v>380</v>
      </c>
      <c r="L33" s="15">
        <v>550</v>
      </c>
      <c r="M33" s="15">
        <v>170</v>
      </c>
      <c r="N33" t="s">
        <v>202</v>
      </c>
      <c r="O33">
        <v>-11.044459895193404</v>
      </c>
      <c r="P33">
        <v>4</v>
      </c>
      <c r="S33" t="s">
        <v>439</v>
      </c>
      <c r="U33">
        <v>137</v>
      </c>
      <c r="Z33">
        <v>54</v>
      </c>
      <c r="AA33" t="s">
        <v>345</v>
      </c>
      <c r="AF33">
        <v>59</v>
      </c>
      <c r="AG33">
        <v>27</v>
      </c>
      <c r="AH33" t="s">
        <v>105</v>
      </c>
      <c r="AI33" t="s">
        <v>115</v>
      </c>
      <c r="AJ33" t="s">
        <v>116</v>
      </c>
      <c r="AK33" t="s">
        <v>111</v>
      </c>
      <c r="AM33" t="s">
        <v>112</v>
      </c>
    </row>
    <row r="34" spans="3:39" ht="15.75">
      <c r="C34" t="s">
        <v>144</v>
      </c>
      <c r="D34">
        <v>2009</v>
      </c>
      <c r="F34" s="15">
        <v>1</v>
      </c>
      <c r="G34" s="15" t="s">
        <v>510</v>
      </c>
      <c r="H34" t="s">
        <v>107</v>
      </c>
      <c r="I34" t="s">
        <v>406</v>
      </c>
      <c r="K34" s="15">
        <v>380</v>
      </c>
      <c r="L34" s="15">
        <v>550</v>
      </c>
      <c r="M34" s="15">
        <v>170</v>
      </c>
      <c r="N34" t="s">
        <v>202</v>
      </c>
      <c r="O34">
        <v>-14.562653347837795</v>
      </c>
      <c r="P34">
        <v>4</v>
      </c>
      <c r="S34" t="s">
        <v>441</v>
      </c>
      <c r="U34">
        <v>138</v>
      </c>
      <c r="Z34">
        <v>56</v>
      </c>
      <c r="AA34" t="s">
        <v>346</v>
      </c>
      <c r="AF34">
        <v>60</v>
      </c>
      <c r="AG34">
        <v>28</v>
      </c>
      <c r="AH34" t="s">
        <v>105</v>
      </c>
      <c r="AI34" t="s">
        <v>115</v>
      </c>
      <c r="AJ34" t="s">
        <v>116</v>
      </c>
      <c r="AK34" t="s">
        <v>111</v>
      </c>
      <c r="AM34" t="s">
        <v>117</v>
      </c>
    </row>
    <row r="35" spans="3:39" ht="15.75">
      <c r="C35" t="s">
        <v>106</v>
      </c>
      <c r="D35">
        <v>2007</v>
      </c>
      <c r="F35" s="15">
        <v>1</v>
      </c>
      <c r="G35" s="15" t="s">
        <v>510</v>
      </c>
      <c r="H35" t="s">
        <v>107</v>
      </c>
      <c r="I35" t="s">
        <v>406</v>
      </c>
      <c r="K35">
        <v>380</v>
      </c>
      <c r="L35">
        <v>550</v>
      </c>
      <c r="M35">
        <v>170</v>
      </c>
      <c r="N35" t="s">
        <v>202</v>
      </c>
      <c r="O35">
        <v>-2.6960091543562048</v>
      </c>
      <c r="P35">
        <v>4</v>
      </c>
      <c r="S35" t="s">
        <v>432</v>
      </c>
      <c r="U35">
        <v>75</v>
      </c>
      <c r="Z35">
        <v>2</v>
      </c>
      <c r="AA35" t="s">
        <v>283</v>
      </c>
      <c r="AF35">
        <v>1</v>
      </c>
      <c r="AG35">
        <v>1</v>
      </c>
      <c r="AH35" t="s">
        <v>105</v>
      </c>
      <c r="AI35" t="s">
        <v>108</v>
      </c>
      <c r="AJ35" t="s">
        <v>109</v>
      </c>
      <c r="AK35" t="s">
        <v>111</v>
      </c>
      <c r="AM35" t="s">
        <v>112</v>
      </c>
    </row>
    <row r="36" spans="3:39" ht="15.75">
      <c r="C36" t="s">
        <v>106</v>
      </c>
      <c r="D36">
        <v>2007</v>
      </c>
      <c r="F36" s="15">
        <v>1</v>
      </c>
      <c r="G36" s="15" t="s">
        <v>510</v>
      </c>
      <c r="H36" t="s">
        <v>107</v>
      </c>
      <c r="I36" t="s">
        <v>406</v>
      </c>
      <c r="K36">
        <v>380</v>
      </c>
      <c r="L36">
        <v>550</v>
      </c>
      <c r="M36">
        <v>170</v>
      </c>
      <c r="N36" t="s">
        <v>202</v>
      </c>
      <c r="O36">
        <v>-4.7332574340352984</v>
      </c>
      <c r="P36">
        <v>4</v>
      </c>
      <c r="S36" t="s">
        <v>433</v>
      </c>
      <c r="U36">
        <v>79</v>
      </c>
      <c r="Z36">
        <v>4</v>
      </c>
      <c r="AA36" t="s">
        <v>287</v>
      </c>
      <c r="AF36">
        <v>51</v>
      </c>
      <c r="AG36">
        <v>2</v>
      </c>
      <c r="AH36" t="s">
        <v>105</v>
      </c>
      <c r="AI36" t="s">
        <v>115</v>
      </c>
      <c r="AJ36" t="s">
        <v>109</v>
      </c>
      <c r="AK36" t="s">
        <v>111</v>
      </c>
      <c r="AM36" t="s">
        <v>112</v>
      </c>
    </row>
    <row r="37" spans="3:39" ht="15.75">
      <c r="C37" t="s">
        <v>106</v>
      </c>
      <c r="D37">
        <v>2007</v>
      </c>
      <c r="F37" s="15">
        <v>1</v>
      </c>
      <c r="G37" s="15" t="s">
        <v>510</v>
      </c>
      <c r="H37" t="s">
        <v>107</v>
      </c>
      <c r="I37" t="s">
        <v>406</v>
      </c>
      <c r="K37">
        <v>380</v>
      </c>
      <c r="L37">
        <v>550</v>
      </c>
      <c r="M37">
        <v>170</v>
      </c>
      <c r="N37" t="s">
        <v>202</v>
      </c>
      <c r="O37">
        <v>-2.9153684601793017</v>
      </c>
      <c r="P37">
        <v>4</v>
      </c>
      <c r="S37" t="s">
        <v>434</v>
      </c>
      <c r="U37">
        <v>80</v>
      </c>
      <c r="Z37">
        <v>6</v>
      </c>
      <c r="AA37" t="s">
        <v>288</v>
      </c>
      <c r="AF37">
        <v>62</v>
      </c>
      <c r="AG37">
        <v>3</v>
      </c>
      <c r="AH37" t="s">
        <v>105</v>
      </c>
      <c r="AI37" t="s">
        <v>108</v>
      </c>
      <c r="AJ37" t="s">
        <v>109</v>
      </c>
      <c r="AK37" t="s">
        <v>111</v>
      </c>
      <c r="AM37" t="s">
        <v>117</v>
      </c>
    </row>
    <row r="38" spans="3:39" ht="15.75">
      <c r="C38" t="s">
        <v>106</v>
      </c>
      <c r="D38">
        <v>2007</v>
      </c>
      <c r="F38" s="15">
        <v>1</v>
      </c>
      <c r="G38" s="15" t="s">
        <v>510</v>
      </c>
      <c r="H38" t="s">
        <v>107</v>
      </c>
      <c r="I38" t="s">
        <v>406</v>
      </c>
      <c r="K38">
        <v>380</v>
      </c>
      <c r="L38">
        <v>550</v>
      </c>
      <c r="M38">
        <v>170</v>
      </c>
      <c r="N38" t="s">
        <v>202</v>
      </c>
      <c r="O38">
        <v>-4.7539187054271963</v>
      </c>
      <c r="P38">
        <v>4</v>
      </c>
      <c r="S38" t="s">
        <v>435</v>
      </c>
      <c r="U38">
        <v>81</v>
      </c>
      <c r="Z38">
        <v>8</v>
      </c>
      <c r="AA38" t="s">
        <v>289</v>
      </c>
      <c r="AF38">
        <v>73</v>
      </c>
      <c r="AG38">
        <v>4</v>
      </c>
      <c r="AH38" t="s">
        <v>105</v>
      </c>
      <c r="AI38" t="s">
        <v>115</v>
      </c>
      <c r="AJ38" t="s">
        <v>109</v>
      </c>
      <c r="AK38" t="s">
        <v>111</v>
      </c>
      <c r="AM38" t="s">
        <v>117</v>
      </c>
    </row>
    <row r="39" spans="3:39" ht="15.75">
      <c r="C39" t="s">
        <v>106</v>
      </c>
      <c r="D39">
        <v>2007</v>
      </c>
      <c r="F39" s="15">
        <v>1</v>
      </c>
      <c r="G39" s="15" t="s">
        <v>510</v>
      </c>
      <c r="H39" t="s">
        <v>107</v>
      </c>
      <c r="I39" t="s">
        <v>406</v>
      </c>
      <c r="K39">
        <v>380</v>
      </c>
      <c r="L39">
        <v>550</v>
      </c>
      <c r="M39">
        <v>170</v>
      </c>
      <c r="N39" t="s">
        <v>202</v>
      </c>
      <c r="O39">
        <v>-2.2716990319727959</v>
      </c>
      <c r="P39">
        <v>4</v>
      </c>
      <c r="S39" t="s">
        <v>436</v>
      </c>
      <c r="U39">
        <v>82</v>
      </c>
      <c r="Z39">
        <v>10</v>
      </c>
      <c r="AA39" t="s">
        <v>290</v>
      </c>
      <c r="AF39">
        <v>84</v>
      </c>
      <c r="AG39">
        <v>5</v>
      </c>
      <c r="AH39" t="s">
        <v>105</v>
      </c>
      <c r="AI39" t="s">
        <v>115</v>
      </c>
      <c r="AJ39" t="s">
        <v>109</v>
      </c>
      <c r="AK39" t="s">
        <v>125</v>
      </c>
      <c r="AM39" t="s">
        <v>112</v>
      </c>
    </row>
    <row r="40" spans="3:39" ht="15.75">
      <c r="C40" t="s">
        <v>106</v>
      </c>
      <c r="D40">
        <v>2007</v>
      </c>
      <c r="F40" s="15">
        <v>1</v>
      </c>
      <c r="G40" s="15" t="s">
        <v>510</v>
      </c>
      <c r="H40" t="s">
        <v>107</v>
      </c>
      <c r="I40" t="s">
        <v>406</v>
      </c>
      <c r="K40">
        <v>380</v>
      </c>
      <c r="L40">
        <v>550</v>
      </c>
      <c r="M40">
        <v>170</v>
      </c>
      <c r="N40" t="s">
        <v>202</v>
      </c>
      <c r="O40">
        <v>-0.32330434347660475</v>
      </c>
      <c r="P40">
        <v>4</v>
      </c>
      <c r="S40" t="s">
        <v>437</v>
      </c>
      <c r="U40">
        <v>83</v>
      </c>
      <c r="Z40">
        <v>12</v>
      </c>
      <c r="AA40" t="s">
        <v>291</v>
      </c>
      <c r="AF40">
        <v>95</v>
      </c>
      <c r="AG40">
        <v>6</v>
      </c>
      <c r="AH40" t="s">
        <v>105</v>
      </c>
      <c r="AI40" t="s">
        <v>115</v>
      </c>
      <c r="AJ40" t="s">
        <v>109</v>
      </c>
      <c r="AK40" t="s">
        <v>125</v>
      </c>
      <c r="AM40" t="s">
        <v>117</v>
      </c>
    </row>
    <row r="41" spans="3:39" ht="15.75">
      <c r="C41" t="s">
        <v>106</v>
      </c>
      <c r="D41">
        <v>2007</v>
      </c>
      <c r="F41" s="15">
        <v>1</v>
      </c>
      <c r="G41" s="15" t="s">
        <v>510</v>
      </c>
      <c r="H41" t="s">
        <v>107</v>
      </c>
      <c r="I41" t="s">
        <v>406</v>
      </c>
      <c r="K41">
        <v>380</v>
      </c>
      <c r="L41">
        <v>550</v>
      </c>
      <c r="M41">
        <v>170</v>
      </c>
      <c r="N41" t="s">
        <v>202</v>
      </c>
      <c r="O41">
        <v>-4.6914140540274989</v>
      </c>
      <c r="P41">
        <v>4</v>
      </c>
      <c r="S41" t="s">
        <v>438</v>
      </c>
      <c r="U41">
        <v>84</v>
      </c>
      <c r="Z41">
        <v>14</v>
      </c>
      <c r="AA41" t="s">
        <v>292</v>
      </c>
      <c r="AF41">
        <v>106</v>
      </c>
      <c r="AG41">
        <v>7</v>
      </c>
      <c r="AH41" t="s">
        <v>105</v>
      </c>
      <c r="AI41" t="s">
        <v>108</v>
      </c>
      <c r="AJ41" t="s">
        <v>116</v>
      </c>
      <c r="AK41" t="s">
        <v>111</v>
      </c>
      <c r="AM41" t="s">
        <v>112</v>
      </c>
    </row>
    <row r="42" spans="3:39" ht="15.75">
      <c r="C42" t="s">
        <v>106</v>
      </c>
      <c r="D42">
        <v>2007</v>
      </c>
      <c r="F42" s="15">
        <v>1</v>
      </c>
      <c r="G42" s="15" t="s">
        <v>510</v>
      </c>
      <c r="H42" t="s">
        <v>107</v>
      </c>
      <c r="I42" t="s">
        <v>406</v>
      </c>
      <c r="K42">
        <v>380</v>
      </c>
      <c r="L42">
        <v>550</v>
      </c>
      <c r="M42">
        <v>170</v>
      </c>
      <c r="N42" t="s">
        <v>202</v>
      </c>
      <c r="O42">
        <v>-1.8638544869183038</v>
      </c>
      <c r="P42">
        <v>4</v>
      </c>
      <c r="S42" t="s">
        <v>439</v>
      </c>
      <c r="U42">
        <v>85</v>
      </c>
      <c r="Z42">
        <v>16</v>
      </c>
      <c r="AA42" t="s">
        <v>293</v>
      </c>
      <c r="AF42">
        <v>117</v>
      </c>
      <c r="AG42">
        <v>8</v>
      </c>
      <c r="AH42" t="s">
        <v>105</v>
      </c>
      <c r="AI42" t="s">
        <v>115</v>
      </c>
      <c r="AJ42" t="s">
        <v>116</v>
      </c>
      <c r="AK42" t="s">
        <v>111</v>
      </c>
      <c r="AM42" t="s">
        <v>112</v>
      </c>
    </row>
    <row r="43" spans="3:39" ht="15.75">
      <c r="C43" t="s">
        <v>106</v>
      </c>
      <c r="D43">
        <v>2007</v>
      </c>
      <c r="F43" s="15">
        <v>1</v>
      </c>
      <c r="G43" s="15" t="s">
        <v>510</v>
      </c>
      <c r="H43" t="s">
        <v>107</v>
      </c>
      <c r="I43" t="s">
        <v>406</v>
      </c>
      <c r="K43">
        <v>380</v>
      </c>
      <c r="L43">
        <v>550</v>
      </c>
      <c r="M43">
        <v>170</v>
      </c>
      <c r="N43" t="s">
        <v>202</v>
      </c>
      <c r="O43">
        <v>-2.2184799252262022</v>
      </c>
      <c r="P43">
        <v>4</v>
      </c>
      <c r="S43" t="s">
        <v>440</v>
      </c>
      <c r="U43">
        <v>86</v>
      </c>
      <c r="Z43">
        <v>18</v>
      </c>
      <c r="AA43" t="s">
        <v>294</v>
      </c>
      <c r="AF43">
        <v>128</v>
      </c>
      <c r="AG43">
        <v>9</v>
      </c>
      <c r="AH43" t="s">
        <v>105</v>
      </c>
      <c r="AI43" t="s">
        <v>108</v>
      </c>
      <c r="AJ43" t="s">
        <v>116</v>
      </c>
      <c r="AK43" t="s">
        <v>111</v>
      </c>
      <c r="AM43" t="s">
        <v>117</v>
      </c>
    </row>
    <row r="44" spans="3:39" ht="15.75">
      <c r="C44" t="s">
        <v>106</v>
      </c>
      <c r="D44">
        <v>2007</v>
      </c>
      <c r="F44" s="15">
        <v>1</v>
      </c>
      <c r="G44" s="15" t="s">
        <v>510</v>
      </c>
      <c r="H44" t="s">
        <v>107</v>
      </c>
      <c r="I44" t="s">
        <v>406</v>
      </c>
      <c r="K44">
        <v>380</v>
      </c>
      <c r="L44">
        <v>550</v>
      </c>
      <c r="M44">
        <v>170</v>
      </c>
      <c r="N44" t="s">
        <v>202</v>
      </c>
      <c r="O44">
        <v>-4.4836628107158045</v>
      </c>
      <c r="P44">
        <v>4</v>
      </c>
      <c r="S44" t="s">
        <v>441</v>
      </c>
      <c r="U44">
        <v>76</v>
      </c>
      <c r="Z44">
        <v>20</v>
      </c>
      <c r="AA44" t="s">
        <v>284</v>
      </c>
      <c r="AF44">
        <v>2</v>
      </c>
      <c r="AG44">
        <v>10</v>
      </c>
      <c r="AH44" t="s">
        <v>105</v>
      </c>
      <c r="AI44" t="s">
        <v>115</v>
      </c>
      <c r="AJ44" t="s">
        <v>116</v>
      </c>
      <c r="AK44" t="s">
        <v>111</v>
      </c>
      <c r="AM44" t="s">
        <v>117</v>
      </c>
    </row>
    <row r="45" spans="3:39" ht="15.75">
      <c r="C45" t="s">
        <v>106</v>
      </c>
      <c r="D45">
        <v>2007</v>
      </c>
      <c r="F45" s="15">
        <v>1</v>
      </c>
      <c r="G45" s="15" t="s">
        <v>510</v>
      </c>
      <c r="H45" t="s">
        <v>107</v>
      </c>
      <c r="I45" t="s">
        <v>406</v>
      </c>
      <c r="K45">
        <v>380</v>
      </c>
      <c r="L45">
        <v>550</v>
      </c>
      <c r="M45">
        <v>170</v>
      </c>
      <c r="N45" t="s">
        <v>202</v>
      </c>
      <c r="O45">
        <v>-4.2880348464754974</v>
      </c>
      <c r="P45">
        <v>4</v>
      </c>
      <c r="S45" t="s">
        <v>442</v>
      </c>
      <c r="U45">
        <v>77</v>
      </c>
      <c r="Z45">
        <v>22</v>
      </c>
      <c r="AA45" t="s">
        <v>285</v>
      </c>
      <c r="AF45">
        <v>13</v>
      </c>
      <c r="AG45">
        <v>11</v>
      </c>
      <c r="AH45" t="s">
        <v>105</v>
      </c>
      <c r="AI45" t="s">
        <v>115</v>
      </c>
      <c r="AJ45" t="s">
        <v>116</v>
      </c>
      <c r="AK45" t="s">
        <v>125</v>
      </c>
      <c r="AM45" t="s">
        <v>112</v>
      </c>
    </row>
    <row r="46" spans="3:39" ht="15.75">
      <c r="C46" t="s">
        <v>106</v>
      </c>
      <c r="D46">
        <v>2007</v>
      </c>
      <c r="F46" s="15">
        <v>1</v>
      </c>
      <c r="G46" s="15" t="s">
        <v>510</v>
      </c>
      <c r="H46" t="s">
        <v>107</v>
      </c>
      <c r="I46" t="s">
        <v>406</v>
      </c>
      <c r="K46">
        <v>380</v>
      </c>
      <c r="L46">
        <v>550</v>
      </c>
      <c r="M46">
        <v>170</v>
      </c>
      <c r="N46" t="s">
        <v>202</v>
      </c>
      <c r="O46">
        <v>-3.4431004842980006</v>
      </c>
      <c r="P46">
        <v>4</v>
      </c>
      <c r="S46" t="s">
        <v>443</v>
      </c>
      <c r="U46">
        <v>78</v>
      </c>
      <c r="Z46">
        <v>24</v>
      </c>
      <c r="AA46" t="s">
        <v>286</v>
      </c>
      <c r="AF46">
        <v>24</v>
      </c>
      <c r="AG46">
        <v>12</v>
      </c>
      <c r="AH46" t="s">
        <v>105</v>
      </c>
      <c r="AI46" t="s">
        <v>115</v>
      </c>
      <c r="AJ46" t="s">
        <v>116</v>
      </c>
      <c r="AK46" t="s">
        <v>125</v>
      </c>
      <c r="AM46" t="s">
        <v>117</v>
      </c>
    </row>
    <row r="47" spans="3:39" ht="15.75">
      <c r="C47" t="s">
        <v>106</v>
      </c>
      <c r="D47">
        <v>2008</v>
      </c>
      <c r="F47" s="15">
        <v>1</v>
      </c>
      <c r="G47" s="15" t="s">
        <v>510</v>
      </c>
      <c r="H47" t="s">
        <v>107</v>
      </c>
      <c r="I47" t="s">
        <v>406</v>
      </c>
      <c r="K47">
        <v>380</v>
      </c>
      <c r="L47">
        <v>550</v>
      </c>
      <c r="M47">
        <v>170</v>
      </c>
      <c r="N47" t="s">
        <v>202</v>
      </c>
      <c r="O47">
        <v>-5.6468747674398028</v>
      </c>
      <c r="P47">
        <v>4</v>
      </c>
      <c r="S47" t="s">
        <v>432</v>
      </c>
      <c r="U47">
        <v>87</v>
      </c>
      <c r="Z47">
        <v>30</v>
      </c>
      <c r="AA47" t="s">
        <v>295</v>
      </c>
      <c r="AF47">
        <v>38</v>
      </c>
      <c r="AG47">
        <v>15</v>
      </c>
      <c r="AH47" t="s">
        <v>105</v>
      </c>
      <c r="AI47" t="s">
        <v>108</v>
      </c>
      <c r="AJ47" t="s">
        <v>109</v>
      </c>
      <c r="AK47" t="s">
        <v>111</v>
      </c>
      <c r="AM47" t="s">
        <v>112</v>
      </c>
    </row>
    <row r="48" spans="3:39" ht="15.75">
      <c r="C48" t="s">
        <v>106</v>
      </c>
      <c r="D48">
        <v>2008</v>
      </c>
      <c r="F48" s="15">
        <v>1</v>
      </c>
      <c r="G48" s="15" t="s">
        <v>510</v>
      </c>
      <c r="H48" t="s">
        <v>107</v>
      </c>
      <c r="I48" t="s">
        <v>406</v>
      </c>
      <c r="K48">
        <v>380</v>
      </c>
      <c r="L48">
        <v>550</v>
      </c>
      <c r="M48">
        <v>170</v>
      </c>
      <c r="N48" t="s">
        <v>202</v>
      </c>
      <c r="O48">
        <v>-2.9978830982284044</v>
      </c>
      <c r="P48">
        <v>4</v>
      </c>
      <c r="S48" t="s">
        <v>433</v>
      </c>
      <c r="U48">
        <v>88</v>
      </c>
      <c r="Z48">
        <v>32</v>
      </c>
      <c r="AA48" t="s">
        <v>296</v>
      </c>
      <c r="AF48">
        <v>47</v>
      </c>
      <c r="AG48">
        <v>16</v>
      </c>
      <c r="AH48" t="s">
        <v>105</v>
      </c>
      <c r="AI48" t="s">
        <v>115</v>
      </c>
      <c r="AJ48" t="s">
        <v>109</v>
      </c>
      <c r="AK48" t="s">
        <v>111</v>
      </c>
      <c r="AM48" t="s">
        <v>112</v>
      </c>
    </row>
    <row r="49" spans="3:39" ht="15.75">
      <c r="C49" t="s">
        <v>106</v>
      </c>
      <c r="D49">
        <v>2008</v>
      </c>
      <c r="F49" s="15">
        <v>1</v>
      </c>
      <c r="G49" s="15" t="s">
        <v>510</v>
      </c>
      <c r="H49" t="s">
        <v>107</v>
      </c>
      <c r="I49" t="s">
        <v>406</v>
      </c>
      <c r="K49">
        <v>380</v>
      </c>
      <c r="L49">
        <v>550</v>
      </c>
      <c r="M49">
        <v>170</v>
      </c>
      <c r="N49" t="s">
        <v>202</v>
      </c>
      <c r="O49">
        <v>-3.5911669608606034</v>
      </c>
      <c r="P49">
        <v>4</v>
      </c>
      <c r="S49" t="s">
        <v>434</v>
      </c>
      <c r="U49">
        <v>89</v>
      </c>
      <c r="Z49">
        <v>34</v>
      </c>
      <c r="AA49" t="s">
        <v>297</v>
      </c>
      <c r="AF49">
        <v>48</v>
      </c>
      <c r="AG49">
        <v>17</v>
      </c>
      <c r="AH49" t="s">
        <v>105</v>
      </c>
      <c r="AI49" t="s">
        <v>108</v>
      </c>
      <c r="AJ49" t="s">
        <v>109</v>
      </c>
      <c r="AK49" t="s">
        <v>111</v>
      </c>
      <c r="AM49" t="s">
        <v>117</v>
      </c>
    </row>
    <row r="50" spans="3:39" ht="15.75">
      <c r="C50" t="s">
        <v>106</v>
      </c>
      <c r="D50">
        <v>2008</v>
      </c>
      <c r="F50" s="15">
        <v>1</v>
      </c>
      <c r="G50" s="15" t="s">
        <v>510</v>
      </c>
      <c r="H50" t="s">
        <v>107</v>
      </c>
      <c r="I50" t="s">
        <v>406</v>
      </c>
      <c r="K50">
        <v>380</v>
      </c>
      <c r="L50">
        <v>550</v>
      </c>
      <c r="M50">
        <v>170</v>
      </c>
      <c r="N50" t="s">
        <v>202</v>
      </c>
      <c r="O50">
        <v>0.62856300242299934</v>
      </c>
      <c r="P50">
        <v>4</v>
      </c>
      <c r="S50" t="s">
        <v>435</v>
      </c>
      <c r="U50">
        <v>90</v>
      </c>
      <c r="Z50">
        <v>36</v>
      </c>
      <c r="AA50" t="s">
        <v>298</v>
      </c>
      <c r="AF50">
        <v>49</v>
      </c>
      <c r="AG50">
        <v>18</v>
      </c>
      <c r="AH50" t="s">
        <v>105</v>
      </c>
      <c r="AI50" t="s">
        <v>115</v>
      </c>
      <c r="AJ50" t="s">
        <v>109</v>
      </c>
      <c r="AK50" t="s">
        <v>111</v>
      </c>
      <c r="AM50" t="s">
        <v>117</v>
      </c>
    </row>
    <row r="51" spans="3:39" ht="15.75">
      <c r="C51" t="s">
        <v>106</v>
      </c>
      <c r="D51">
        <v>2008</v>
      </c>
      <c r="F51" s="15">
        <v>1</v>
      </c>
      <c r="G51" s="15" t="s">
        <v>510</v>
      </c>
      <c r="H51" t="s">
        <v>107</v>
      </c>
      <c r="I51" t="s">
        <v>406</v>
      </c>
      <c r="K51">
        <v>380</v>
      </c>
      <c r="L51">
        <v>550</v>
      </c>
      <c r="M51">
        <v>170</v>
      </c>
      <c r="N51" t="s">
        <v>202</v>
      </c>
      <c r="O51">
        <v>-4.7806311107859045</v>
      </c>
      <c r="P51">
        <v>4</v>
      </c>
      <c r="S51" t="s">
        <v>436</v>
      </c>
      <c r="U51">
        <v>91</v>
      </c>
      <c r="Z51">
        <v>38</v>
      </c>
      <c r="AA51" t="s">
        <v>299</v>
      </c>
      <c r="AF51">
        <v>50</v>
      </c>
      <c r="AG51">
        <v>19</v>
      </c>
      <c r="AH51" t="s">
        <v>105</v>
      </c>
      <c r="AI51" t="s">
        <v>115</v>
      </c>
      <c r="AJ51" t="s">
        <v>109</v>
      </c>
      <c r="AK51" t="s">
        <v>125</v>
      </c>
      <c r="AM51" t="s">
        <v>112</v>
      </c>
    </row>
    <row r="52" spans="3:39" ht="15.75">
      <c r="C52" t="s">
        <v>106</v>
      </c>
      <c r="D52">
        <v>2008</v>
      </c>
      <c r="F52" s="15">
        <v>1</v>
      </c>
      <c r="G52" s="15" t="s">
        <v>510</v>
      </c>
      <c r="H52" t="s">
        <v>107</v>
      </c>
      <c r="I52" t="s">
        <v>406</v>
      </c>
      <c r="K52">
        <v>380</v>
      </c>
      <c r="L52">
        <v>550</v>
      </c>
      <c r="M52">
        <v>170</v>
      </c>
      <c r="N52" t="s">
        <v>202</v>
      </c>
      <c r="O52">
        <v>8.4275187833320118</v>
      </c>
      <c r="P52">
        <v>4</v>
      </c>
      <c r="S52" t="s">
        <v>437</v>
      </c>
      <c r="U52">
        <v>92</v>
      </c>
      <c r="Z52">
        <v>40</v>
      </c>
      <c r="AA52" t="s">
        <v>300</v>
      </c>
      <c r="AF52">
        <v>52</v>
      </c>
      <c r="AG52">
        <v>20</v>
      </c>
      <c r="AH52" t="s">
        <v>105</v>
      </c>
      <c r="AI52" t="s">
        <v>115</v>
      </c>
      <c r="AJ52" t="s">
        <v>109</v>
      </c>
      <c r="AK52" t="s">
        <v>125</v>
      </c>
      <c r="AM52" t="s">
        <v>117</v>
      </c>
    </row>
    <row r="53" spans="3:39" ht="15.75">
      <c r="C53" t="s">
        <v>106</v>
      </c>
      <c r="D53">
        <v>2008</v>
      </c>
      <c r="F53" s="15">
        <v>1</v>
      </c>
      <c r="G53" s="15" t="s">
        <v>510</v>
      </c>
      <c r="H53" t="s">
        <v>107</v>
      </c>
      <c r="I53" t="s">
        <v>406</v>
      </c>
      <c r="K53">
        <v>380</v>
      </c>
      <c r="L53">
        <v>550</v>
      </c>
      <c r="M53">
        <v>170</v>
      </c>
      <c r="N53" t="s">
        <v>202</v>
      </c>
      <c r="O53">
        <v>-11.393419689025396</v>
      </c>
      <c r="P53">
        <v>4</v>
      </c>
      <c r="S53" t="s">
        <v>438</v>
      </c>
      <c r="U53">
        <v>93</v>
      </c>
      <c r="Z53">
        <v>42</v>
      </c>
      <c r="AA53" t="s">
        <v>301</v>
      </c>
      <c r="AF53">
        <v>53</v>
      </c>
      <c r="AG53">
        <v>21</v>
      </c>
      <c r="AH53" t="s">
        <v>105</v>
      </c>
      <c r="AI53" t="s">
        <v>108</v>
      </c>
      <c r="AJ53" t="s">
        <v>116</v>
      </c>
      <c r="AK53" t="s">
        <v>111</v>
      </c>
      <c r="AM53" t="s">
        <v>112</v>
      </c>
    </row>
    <row r="54" spans="3:39" ht="15.75">
      <c r="C54" t="s">
        <v>106</v>
      </c>
      <c r="D54">
        <v>2008</v>
      </c>
      <c r="F54" s="15">
        <v>1</v>
      </c>
      <c r="G54" s="15" t="s">
        <v>510</v>
      </c>
      <c r="H54" t="s">
        <v>107</v>
      </c>
      <c r="I54" t="s">
        <v>406</v>
      </c>
      <c r="K54">
        <v>380</v>
      </c>
      <c r="L54">
        <v>550</v>
      </c>
      <c r="M54">
        <v>170</v>
      </c>
      <c r="N54" t="s">
        <v>202</v>
      </c>
      <c r="O54">
        <v>-14.677918379217703</v>
      </c>
      <c r="P54">
        <v>4</v>
      </c>
      <c r="S54" t="s">
        <v>439</v>
      </c>
      <c r="U54">
        <v>94</v>
      </c>
      <c r="Z54">
        <v>44</v>
      </c>
      <c r="AA54" t="s">
        <v>302</v>
      </c>
      <c r="AF54">
        <v>54</v>
      </c>
      <c r="AG54">
        <v>22</v>
      </c>
      <c r="AH54" t="s">
        <v>105</v>
      </c>
      <c r="AI54" t="s">
        <v>115</v>
      </c>
      <c r="AJ54" t="s">
        <v>116</v>
      </c>
      <c r="AK54" t="s">
        <v>111</v>
      </c>
      <c r="AM54" t="s">
        <v>112</v>
      </c>
    </row>
    <row r="55" spans="3:39" ht="15.75">
      <c r="C55" t="s">
        <v>106</v>
      </c>
      <c r="D55">
        <v>2008</v>
      </c>
      <c r="F55" s="15">
        <v>1</v>
      </c>
      <c r="G55" s="15" t="s">
        <v>510</v>
      </c>
      <c r="H55" t="s">
        <v>107</v>
      </c>
      <c r="I55" t="s">
        <v>406</v>
      </c>
      <c r="K55">
        <v>380</v>
      </c>
      <c r="L55">
        <v>550</v>
      </c>
      <c r="M55">
        <v>170</v>
      </c>
      <c r="N55" t="s">
        <v>202</v>
      </c>
      <c r="O55">
        <v>-3.1175407901857022</v>
      </c>
      <c r="P55">
        <v>4</v>
      </c>
      <c r="S55" t="s">
        <v>440</v>
      </c>
      <c r="U55">
        <v>95</v>
      </c>
      <c r="Z55">
        <v>46</v>
      </c>
      <c r="AA55" t="s">
        <v>303</v>
      </c>
      <c r="AF55">
        <v>55</v>
      </c>
      <c r="AG55">
        <v>23</v>
      </c>
      <c r="AH55" t="s">
        <v>105</v>
      </c>
      <c r="AI55" t="s">
        <v>108</v>
      </c>
      <c r="AJ55" t="s">
        <v>116</v>
      </c>
      <c r="AK55" t="s">
        <v>111</v>
      </c>
      <c r="AM55" t="s">
        <v>117</v>
      </c>
    </row>
    <row r="56" spans="3:39" ht="15.75">
      <c r="C56" t="s">
        <v>106</v>
      </c>
      <c r="D56">
        <v>2008</v>
      </c>
      <c r="F56" s="15">
        <v>1</v>
      </c>
      <c r="G56" s="15" t="s">
        <v>510</v>
      </c>
      <c r="H56" t="s">
        <v>107</v>
      </c>
      <c r="I56" t="s">
        <v>406</v>
      </c>
      <c r="K56">
        <v>380</v>
      </c>
      <c r="L56">
        <v>550</v>
      </c>
      <c r="M56">
        <v>170</v>
      </c>
      <c r="N56" t="s">
        <v>202</v>
      </c>
      <c r="O56">
        <v>2.1780760833669977</v>
      </c>
      <c r="P56">
        <v>4</v>
      </c>
      <c r="S56" t="s">
        <v>441</v>
      </c>
      <c r="U56">
        <v>96</v>
      </c>
      <c r="Z56">
        <v>48</v>
      </c>
      <c r="AA56" t="s">
        <v>304</v>
      </c>
      <c r="AF56">
        <v>56</v>
      </c>
      <c r="AG56">
        <v>24</v>
      </c>
      <c r="AH56" t="s">
        <v>105</v>
      </c>
      <c r="AI56" t="s">
        <v>115</v>
      </c>
      <c r="AJ56" t="s">
        <v>116</v>
      </c>
      <c r="AK56" t="s">
        <v>111</v>
      </c>
      <c r="AM56" t="s">
        <v>117</v>
      </c>
    </row>
    <row r="57" spans="3:39" ht="15.75">
      <c r="C57" t="s">
        <v>106</v>
      </c>
      <c r="D57">
        <v>2008</v>
      </c>
      <c r="F57" s="15">
        <v>1</v>
      </c>
      <c r="G57" s="15" t="s">
        <v>510</v>
      </c>
      <c r="H57" t="s">
        <v>107</v>
      </c>
      <c r="I57" t="s">
        <v>406</v>
      </c>
      <c r="K57">
        <v>380</v>
      </c>
      <c r="L57">
        <v>550</v>
      </c>
      <c r="M57">
        <v>170</v>
      </c>
      <c r="N57" t="s">
        <v>202</v>
      </c>
      <c r="O57">
        <v>-11.680180804444195</v>
      </c>
      <c r="P57">
        <v>4</v>
      </c>
      <c r="S57" t="s">
        <v>442</v>
      </c>
      <c r="U57">
        <v>97</v>
      </c>
      <c r="Z57">
        <v>50</v>
      </c>
      <c r="AA57" t="s">
        <v>305</v>
      </c>
      <c r="AF57">
        <v>57</v>
      </c>
      <c r="AG57">
        <v>25</v>
      </c>
      <c r="AH57" t="s">
        <v>105</v>
      </c>
      <c r="AI57" t="s">
        <v>115</v>
      </c>
      <c r="AJ57" t="s">
        <v>116</v>
      </c>
      <c r="AK57" t="s">
        <v>125</v>
      </c>
      <c r="AM57" t="s">
        <v>112</v>
      </c>
    </row>
    <row r="58" spans="3:39" ht="15.75">
      <c r="C58" t="s">
        <v>106</v>
      </c>
      <c r="D58">
        <v>2008</v>
      </c>
      <c r="F58" s="15">
        <v>1</v>
      </c>
      <c r="G58" s="15" t="s">
        <v>510</v>
      </c>
      <c r="H58" t="s">
        <v>107</v>
      </c>
      <c r="I58" t="s">
        <v>406</v>
      </c>
      <c r="K58">
        <v>380</v>
      </c>
      <c r="L58">
        <v>550</v>
      </c>
      <c r="M58">
        <v>170</v>
      </c>
      <c r="N58" t="s">
        <v>202</v>
      </c>
      <c r="O58">
        <v>-5.9130953140349991</v>
      </c>
      <c r="P58">
        <v>4</v>
      </c>
      <c r="S58" t="s">
        <v>443</v>
      </c>
      <c r="U58">
        <v>98</v>
      </c>
      <c r="Z58">
        <v>52</v>
      </c>
      <c r="AA58" t="s">
        <v>306</v>
      </c>
      <c r="AF58">
        <v>58</v>
      </c>
      <c r="AG58">
        <v>26</v>
      </c>
      <c r="AH58" t="s">
        <v>105</v>
      </c>
      <c r="AI58" t="s">
        <v>115</v>
      </c>
      <c r="AJ58" t="s">
        <v>116</v>
      </c>
      <c r="AK58" t="s">
        <v>125</v>
      </c>
      <c r="AM58" t="s">
        <v>117</v>
      </c>
    </row>
    <row r="59" spans="3:39" ht="15.75">
      <c r="C59" t="s">
        <v>106</v>
      </c>
      <c r="D59">
        <v>2009</v>
      </c>
      <c r="F59" s="15">
        <v>1</v>
      </c>
      <c r="G59" s="15" t="s">
        <v>510</v>
      </c>
      <c r="H59" t="s">
        <v>107</v>
      </c>
      <c r="I59" t="s">
        <v>406</v>
      </c>
      <c r="K59">
        <v>380</v>
      </c>
      <c r="L59">
        <v>550</v>
      </c>
      <c r="M59">
        <v>170</v>
      </c>
      <c r="N59" t="s">
        <v>202</v>
      </c>
      <c r="O59">
        <v>-6.6274315040146021</v>
      </c>
      <c r="P59">
        <v>4</v>
      </c>
      <c r="S59" t="s">
        <v>444</v>
      </c>
      <c r="U59">
        <v>101</v>
      </c>
      <c r="Z59">
        <v>58</v>
      </c>
      <c r="AA59" t="s">
        <v>309</v>
      </c>
      <c r="AF59">
        <v>61</v>
      </c>
      <c r="AG59">
        <v>29</v>
      </c>
      <c r="AH59" t="s">
        <v>105</v>
      </c>
      <c r="AI59" t="s">
        <v>152</v>
      </c>
      <c r="AJ59" t="s">
        <v>109</v>
      </c>
      <c r="AK59" t="s">
        <v>111</v>
      </c>
      <c r="AM59" t="s">
        <v>112</v>
      </c>
    </row>
    <row r="60" spans="3:39" ht="15.75">
      <c r="C60" t="s">
        <v>106</v>
      </c>
      <c r="D60">
        <v>2009</v>
      </c>
      <c r="F60" s="15">
        <v>1</v>
      </c>
      <c r="G60" s="15" t="s">
        <v>510</v>
      </c>
      <c r="H60" t="s">
        <v>107</v>
      </c>
      <c r="I60" t="s">
        <v>406</v>
      </c>
      <c r="K60">
        <v>380</v>
      </c>
      <c r="L60">
        <v>550</v>
      </c>
      <c r="M60">
        <v>170</v>
      </c>
      <c r="N60" t="s">
        <v>202</v>
      </c>
      <c r="O60">
        <v>1.2144451408270029</v>
      </c>
      <c r="P60">
        <v>4</v>
      </c>
      <c r="S60" t="s">
        <v>445</v>
      </c>
      <c r="U60">
        <v>102</v>
      </c>
      <c r="Z60">
        <v>60</v>
      </c>
      <c r="AA60" t="s">
        <v>310</v>
      </c>
      <c r="AF60">
        <v>63</v>
      </c>
      <c r="AG60">
        <v>30</v>
      </c>
      <c r="AH60" t="s">
        <v>105</v>
      </c>
      <c r="AI60" t="s">
        <v>153</v>
      </c>
      <c r="AJ60" t="s">
        <v>109</v>
      </c>
      <c r="AK60" t="s">
        <v>111</v>
      </c>
      <c r="AM60" t="s">
        <v>112</v>
      </c>
    </row>
    <row r="61" spans="3:39" ht="15.75">
      <c r="C61" t="s">
        <v>106</v>
      </c>
      <c r="D61">
        <v>2009</v>
      </c>
      <c r="F61" s="15">
        <v>1</v>
      </c>
      <c r="G61" s="15" t="s">
        <v>510</v>
      </c>
      <c r="H61" t="s">
        <v>107</v>
      </c>
      <c r="I61" t="s">
        <v>406</v>
      </c>
      <c r="K61">
        <v>380</v>
      </c>
      <c r="L61">
        <v>550</v>
      </c>
      <c r="M61">
        <v>170</v>
      </c>
      <c r="N61" t="s">
        <v>202</v>
      </c>
      <c r="O61">
        <v>-5.3803376883971961</v>
      </c>
      <c r="P61">
        <v>4</v>
      </c>
      <c r="S61" t="s">
        <v>446</v>
      </c>
      <c r="U61">
        <v>103</v>
      </c>
      <c r="Z61">
        <v>62</v>
      </c>
      <c r="AA61" t="s">
        <v>311</v>
      </c>
      <c r="AF61">
        <v>64</v>
      </c>
      <c r="AG61">
        <v>31</v>
      </c>
      <c r="AH61" t="s">
        <v>105</v>
      </c>
      <c r="AI61" t="s">
        <v>154</v>
      </c>
      <c r="AJ61" t="s">
        <v>109</v>
      </c>
      <c r="AK61" t="s">
        <v>111</v>
      </c>
      <c r="AM61" t="s">
        <v>112</v>
      </c>
    </row>
    <row r="62" spans="3:39" ht="15.75">
      <c r="C62" t="s">
        <v>106</v>
      </c>
      <c r="D62">
        <v>2009</v>
      </c>
      <c r="F62" s="15">
        <v>1</v>
      </c>
      <c r="G62" s="15" t="s">
        <v>510</v>
      </c>
      <c r="H62" t="s">
        <v>107</v>
      </c>
      <c r="I62" t="s">
        <v>406</v>
      </c>
      <c r="K62">
        <v>380</v>
      </c>
      <c r="L62">
        <v>550</v>
      </c>
      <c r="M62">
        <v>170</v>
      </c>
      <c r="N62" t="s">
        <v>202</v>
      </c>
      <c r="O62">
        <v>-1.5997382706906982</v>
      </c>
      <c r="P62">
        <v>4</v>
      </c>
      <c r="S62" t="s">
        <v>447</v>
      </c>
      <c r="U62">
        <v>104</v>
      </c>
      <c r="Z62">
        <v>64</v>
      </c>
      <c r="AA62" t="s">
        <v>312</v>
      </c>
      <c r="AF62">
        <v>65</v>
      </c>
      <c r="AG62">
        <v>32</v>
      </c>
      <c r="AH62" t="s">
        <v>105</v>
      </c>
      <c r="AI62" t="s">
        <v>155</v>
      </c>
      <c r="AJ62" t="s">
        <v>109</v>
      </c>
      <c r="AK62" t="s">
        <v>111</v>
      </c>
      <c r="AM62" t="s">
        <v>112</v>
      </c>
    </row>
    <row r="63" spans="3:39" ht="15.75">
      <c r="C63" t="s">
        <v>106</v>
      </c>
      <c r="D63">
        <v>2009</v>
      </c>
      <c r="F63" s="15">
        <v>1</v>
      </c>
      <c r="G63" s="15" t="s">
        <v>510</v>
      </c>
      <c r="H63" t="s">
        <v>107</v>
      </c>
      <c r="I63" t="s">
        <v>406</v>
      </c>
      <c r="K63">
        <v>380</v>
      </c>
      <c r="L63">
        <v>550</v>
      </c>
      <c r="M63">
        <v>170</v>
      </c>
      <c r="N63" t="s">
        <v>202</v>
      </c>
      <c r="O63">
        <v>-6.7162406663825003</v>
      </c>
      <c r="P63">
        <v>4</v>
      </c>
      <c r="S63" t="s">
        <v>432</v>
      </c>
      <c r="U63">
        <v>113</v>
      </c>
      <c r="Z63">
        <v>82</v>
      </c>
      <c r="AA63" t="s">
        <v>321</v>
      </c>
      <c r="AF63">
        <v>75</v>
      </c>
      <c r="AG63">
        <v>41</v>
      </c>
      <c r="AH63" t="s">
        <v>105</v>
      </c>
      <c r="AI63" t="s">
        <v>108</v>
      </c>
      <c r="AJ63" t="s">
        <v>109</v>
      </c>
      <c r="AK63" t="s">
        <v>111</v>
      </c>
      <c r="AM63" t="s">
        <v>112</v>
      </c>
    </row>
    <row r="64" spans="3:39" ht="15.75">
      <c r="C64" t="s">
        <v>106</v>
      </c>
      <c r="D64">
        <v>2009</v>
      </c>
      <c r="F64" s="15">
        <v>1</v>
      </c>
      <c r="G64" s="15" t="s">
        <v>510</v>
      </c>
      <c r="H64" t="s">
        <v>107</v>
      </c>
      <c r="I64" t="s">
        <v>406</v>
      </c>
      <c r="K64">
        <v>380</v>
      </c>
      <c r="L64">
        <v>550</v>
      </c>
      <c r="M64">
        <v>170</v>
      </c>
      <c r="N64" t="s">
        <v>202</v>
      </c>
      <c r="O64">
        <v>-5.7188475190060988</v>
      </c>
      <c r="P64">
        <v>4</v>
      </c>
      <c r="S64" t="s">
        <v>448</v>
      </c>
      <c r="U64">
        <v>105</v>
      </c>
      <c r="Z64">
        <v>66</v>
      </c>
      <c r="AA64" t="s">
        <v>313</v>
      </c>
      <c r="AF64">
        <v>66</v>
      </c>
      <c r="AG64">
        <v>33</v>
      </c>
      <c r="AH64" t="s">
        <v>105</v>
      </c>
      <c r="AI64" t="s">
        <v>156</v>
      </c>
      <c r="AJ64" t="s">
        <v>109</v>
      </c>
      <c r="AK64" t="s">
        <v>111</v>
      </c>
      <c r="AM64" t="s">
        <v>112</v>
      </c>
    </row>
    <row r="65" spans="3:39" ht="15.75">
      <c r="C65" t="s">
        <v>106</v>
      </c>
      <c r="D65">
        <v>2009</v>
      </c>
      <c r="F65" s="15">
        <v>1</v>
      </c>
      <c r="G65" s="15" t="s">
        <v>510</v>
      </c>
      <c r="H65" t="s">
        <v>107</v>
      </c>
      <c r="I65" t="s">
        <v>406</v>
      </c>
      <c r="K65">
        <v>380</v>
      </c>
      <c r="L65">
        <v>550</v>
      </c>
      <c r="M65">
        <v>170</v>
      </c>
      <c r="N65" t="s">
        <v>202</v>
      </c>
      <c r="O65">
        <v>-4.2123409757913954</v>
      </c>
      <c r="P65">
        <v>4</v>
      </c>
      <c r="S65" t="s">
        <v>433</v>
      </c>
      <c r="U65">
        <v>114</v>
      </c>
      <c r="Z65">
        <v>84</v>
      </c>
      <c r="AA65" t="s">
        <v>322</v>
      </c>
      <c r="AF65">
        <v>76</v>
      </c>
      <c r="AG65">
        <v>42</v>
      </c>
      <c r="AH65" t="s">
        <v>105</v>
      </c>
      <c r="AI65" t="s">
        <v>115</v>
      </c>
      <c r="AJ65" t="s">
        <v>109</v>
      </c>
      <c r="AK65" t="s">
        <v>111</v>
      </c>
      <c r="AM65" t="s">
        <v>112</v>
      </c>
    </row>
    <row r="66" spans="3:39" ht="15.75">
      <c r="C66" t="s">
        <v>106</v>
      </c>
      <c r="D66">
        <v>2009</v>
      </c>
      <c r="F66" s="15">
        <v>1</v>
      </c>
      <c r="G66" s="15" t="s">
        <v>510</v>
      </c>
      <c r="H66" t="s">
        <v>107</v>
      </c>
      <c r="I66" t="s">
        <v>406</v>
      </c>
      <c r="K66">
        <v>380</v>
      </c>
      <c r="L66">
        <v>550</v>
      </c>
      <c r="M66">
        <v>170</v>
      </c>
      <c r="N66" t="s">
        <v>202</v>
      </c>
      <c r="O66">
        <v>-6.3658631199013049</v>
      </c>
      <c r="P66">
        <v>4</v>
      </c>
      <c r="S66" t="s">
        <v>449</v>
      </c>
      <c r="U66">
        <v>106</v>
      </c>
      <c r="Z66">
        <v>68</v>
      </c>
      <c r="AA66" t="s">
        <v>314</v>
      </c>
      <c r="AF66">
        <v>67</v>
      </c>
      <c r="AG66">
        <v>34</v>
      </c>
      <c r="AH66" t="s">
        <v>105</v>
      </c>
      <c r="AI66" t="s">
        <v>157</v>
      </c>
      <c r="AJ66" t="s">
        <v>109</v>
      </c>
      <c r="AK66" t="s">
        <v>111</v>
      </c>
      <c r="AM66" t="s">
        <v>112</v>
      </c>
    </row>
    <row r="67" spans="3:39" ht="15.75">
      <c r="C67" t="s">
        <v>106</v>
      </c>
      <c r="D67">
        <v>2009</v>
      </c>
      <c r="F67" s="15">
        <v>1</v>
      </c>
      <c r="G67" s="15" t="s">
        <v>510</v>
      </c>
      <c r="H67" t="s">
        <v>107</v>
      </c>
      <c r="I67" t="s">
        <v>406</v>
      </c>
      <c r="K67">
        <v>380</v>
      </c>
      <c r="L67">
        <v>550</v>
      </c>
      <c r="M67">
        <v>170</v>
      </c>
      <c r="N67" t="s">
        <v>202</v>
      </c>
      <c r="O67">
        <v>-7.7684010852336005</v>
      </c>
      <c r="P67">
        <v>4</v>
      </c>
      <c r="S67" t="s">
        <v>450</v>
      </c>
      <c r="U67">
        <v>107</v>
      </c>
      <c r="Z67">
        <v>70</v>
      </c>
      <c r="AA67" t="s">
        <v>315</v>
      </c>
      <c r="AF67">
        <v>68</v>
      </c>
      <c r="AG67">
        <v>35</v>
      </c>
      <c r="AH67" t="s">
        <v>105</v>
      </c>
      <c r="AI67" t="s">
        <v>152</v>
      </c>
      <c r="AJ67" t="s">
        <v>109</v>
      </c>
      <c r="AK67" t="s">
        <v>111</v>
      </c>
      <c r="AM67" t="s">
        <v>117</v>
      </c>
    </row>
    <row r="68" spans="3:39" ht="15.75">
      <c r="C68" t="s">
        <v>106</v>
      </c>
      <c r="D68">
        <v>2009</v>
      </c>
      <c r="F68" s="15">
        <v>1</v>
      </c>
      <c r="G68" s="15" t="s">
        <v>510</v>
      </c>
      <c r="H68" t="s">
        <v>107</v>
      </c>
      <c r="I68" t="s">
        <v>406</v>
      </c>
      <c r="K68">
        <v>380</v>
      </c>
      <c r="L68">
        <v>550</v>
      </c>
      <c r="M68">
        <v>170</v>
      </c>
      <c r="N68" t="s">
        <v>202</v>
      </c>
      <c r="O68">
        <v>-12.245221461263899</v>
      </c>
      <c r="P68">
        <v>4</v>
      </c>
      <c r="S68" t="s">
        <v>451</v>
      </c>
      <c r="U68">
        <v>108</v>
      </c>
      <c r="Z68">
        <v>72</v>
      </c>
      <c r="AA68" t="s">
        <v>316</v>
      </c>
      <c r="AF68">
        <v>69</v>
      </c>
      <c r="AG68">
        <v>36</v>
      </c>
      <c r="AH68" t="s">
        <v>105</v>
      </c>
      <c r="AI68" t="s">
        <v>153</v>
      </c>
      <c r="AJ68" t="s">
        <v>109</v>
      </c>
      <c r="AK68" t="s">
        <v>111</v>
      </c>
      <c r="AM68" t="s">
        <v>117</v>
      </c>
    </row>
    <row r="69" spans="3:39" ht="15.75">
      <c r="C69" t="s">
        <v>106</v>
      </c>
      <c r="D69">
        <v>2009</v>
      </c>
      <c r="F69" s="15">
        <v>1</v>
      </c>
      <c r="G69" s="15" t="s">
        <v>510</v>
      </c>
      <c r="H69" t="s">
        <v>107</v>
      </c>
      <c r="I69" t="s">
        <v>406</v>
      </c>
      <c r="K69">
        <v>380</v>
      </c>
      <c r="L69">
        <v>550</v>
      </c>
      <c r="M69">
        <v>170</v>
      </c>
      <c r="N69" t="s">
        <v>202</v>
      </c>
      <c r="O69">
        <v>-13.540407941096399</v>
      </c>
      <c r="P69">
        <v>4</v>
      </c>
      <c r="S69" t="s">
        <v>452</v>
      </c>
      <c r="U69">
        <v>109</v>
      </c>
      <c r="Z69">
        <v>74</v>
      </c>
      <c r="AA69" t="s">
        <v>317</v>
      </c>
      <c r="AF69">
        <v>70</v>
      </c>
      <c r="AG69">
        <v>37</v>
      </c>
      <c r="AH69" t="s">
        <v>105</v>
      </c>
      <c r="AI69" t="s">
        <v>154</v>
      </c>
      <c r="AJ69" t="s">
        <v>109</v>
      </c>
      <c r="AK69" t="s">
        <v>111</v>
      </c>
      <c r="AM69" t="s">
        <v>117</v>
      </c>
    </row>
    <row r="70" spans="3:39" ht="15.75">
      <c r="C70" t="s">
        <v>106</v>
      </c>
      <c r="D70">
        <v>2009</v>
      </c>
      <c r="F70" s="15">
        <v>1</v>
      </c>
      <c r="G70" s="15" t="s">
        <v>510</v>
      </c>
      <c r="H70" t="s">
        <v>107</v>
      </c>
      <c r="I70" t="s">
        <v>406</v>
      </c>
      <c r="K70">
        <v>380</v>
      </c>
      <c r="L70">
        <v>550</v>
      </c>
      <c r="M70">
        <v>170</v>
      </c>
      <c r="N70" t="s">
        <v>202</v>
      </c>
      <c r="O70">
        <v>-8.1805597955606046</v>
      </c>
      <c r="P70">
        <v>4</v>
      </c>
      <c r="S70" t="s">
        <v>453</v>
      </c>
      <c r="U70">
        <v>110</v>
      </c>
      <c r="Z70">
        <v>76</v>
      </c>
      <c r="AA70" t="s">
        <v>318</v>
      </c>
      <c r="AF70">
        <v>71</v>
      </c>
      <c r="AG70">
        <v>38</v>
      </c>
      <c r="AH70" t="s">
        <v>105</v>
      </c>
      <c r="AI70" t="s">
        <v>155</v>
      </c>
      <c r="AJ70" t="s">
        <v>109</v>
      </c>
      <c r="AK70" t="s">
        <v>111</v>
      </c>
      <c r="AM70" t="s">
        <v>117</v>
      </c>
    </row>
    <row r="71" spans="3:39" ht="15.75">
      <c r="C71" t="s">
        <v>106</v>
      </c>
      <c r="D71">
        <v>2009</v>
      </c>
      <c r="F71" s="15">
        <v>1</v>
      </c>
      <c r="G71" s="15" t="s">
        <v>510</v>
      </c>
      <c r="H71" t="s">
        <v>107</v>
      </c>
      <c r="I71" t="s">
        <v>406</v>
      </c>
      <c r="K71">
        <v>380</v>
      </c>
      <c r="L71">
        <v>550</v>
      </c>
      <c r="M71">
        <v>170</v>
      </c>
      <c r="N71" t="s">
        <v>202</v>
      </c>
      <c r="O71">
        <v>-10.9395675380201</v>
      </c>
      <c r="P71">
        <v>4</v>
      </c>
      <c r="S71" t="s">
        <v>434</v>
      </c>
      <c r="U71">
        <v>115</v>
      </c>
      <c r="Z71">
        <v>86</v>
      </c>
      <c r="AA71" t="s">
        <v>323</v>
      </c>
      <c r="AF71">
        <v>77</v>
      </c>
      <c r="AG71">
        <v>43</v>
      </c>
      <c r="AH71" t="s">
        <v>105</v>
      </c>
      <c r="AI71" t="s">
        <v>108</v>
      </c>
      <c r="AJ71" t="s">
        <v>109</v>
      </c>
      <c r="AK71" t="s">
        <v>111</v>
      </c>
      <c r="AM71" t="s">
        <v>117</v>
      </c>
    </row>
    <row r="72" spans="3:39" ht="15.75">
      <c r="C72" t="s">
        <v>106</v>
      </c>
      <c r="D72">
        <v>2009</v>
      </c>
      <c r="F72" s="15">
        <v>1</v>
      </c>
      <c r="G72" s="15" t="s">
        <v>510</v>
      </c>
      <c r="H72" t="s">
        <v>107</v>
      </c>
      <c r="I72" t="s">
        <v>406</v>
      </c>
      <c r="K72">
        <v>380</v>
      </c>
      <c r="L72">
        <v>550</v>
      </c>
      <c r="M72">
        <v>170</v>
      </c>
      <c r="N72" t="s">
        <v>202</v>
      </c>
      <c r="O72">
        <v>-7.2627616663188954</v>
      </c>
      <c r="P72">
        <v>4</v>
      </c>
      <c r="S72" t="s">
        <v>454</v>
      </c>
      <c r="U72">
        <v>111</v>
      </c>
      <c r="Z72">
        <v>78</v>
      </c>
      <c r="AA72" t="s">
        <v>319</v>
      </c>
      <c r="AF72">
        <v>72</v>
      </c>
      <c r="AG72">
        <v>39</v>
      </c>
      <c r="AH72" t="s">
        <v>105</v>
      </c>
      <c r="AI72" t="s">
        <v>156</v>
      </c>
      <c r="AJ72" t="s">
        <v>109</v>
      </c>
      <c r="AK72" t="s">
        <v>111</v>
      </c>
      <c r="AM72" t="s">
        <v>117</v>
      </c>
    </row>
    <row r="73" spans="3:39" ht="15.75">
      <c r="C73" t="s">
        <v>106</v>
      </c>
      <c r="D73">
        <v>2009</v>
      </c>
      <c r="F73" s="15">
        <v>1</v>
      </c>
      <c r="G73" s="15" t="s">
        <v>510</v>
      </c>
      <c r="H73" t="s">
        <v>107</v>
      </c>
      <c r="I73" t="s">
        <v>406</v>
      </c>
      <c r="K73">
        <v>380</v>
      </c>
      <c r="L73">
        <v>550</v>
      </c>
      <c r="M73">
        <v>170</v>
      </c>
      <c r="N73" t="s">
        <v>202</v>
      </c>
      <c r="O73">
        <v>-10.121372308850296</v>
      </c>
      <c r="P73">
        <v>4</v>
      </c>
      <c r="S73" t="s">
        <v>435</v>
      </c>
      <c r="U73">
        <v>116</v>
      </c>
      <c r="Z73">
        <v>88</v>
      </c>
      <c r="AA73" t="s">
        <v>324</v>
      </c>
      <c r="AF73">
        <v>78</v>
      </c>
      <c r="AG73">
        <v>44</v>
      </c>
      <c r="AH73" t="s">
        <v>105</v>
      </c>
      <c r="AI73" t="s">
        <v>115</v>
      </c>
      <c r="AJ73" t="s">
        <v>109</v>
      </c>
      <c r="AK73" t="s">
        <v>111</v>
      </c>
      <c r="AM73" t="s">
        <v>117</v>
      </c>
    </row>
    <row r="74" spans="3:39" ht="15.75">
      <c r="C74" t="s">
        <v>106</v>
      </c>
      <c r="D74">
        <v>2009</v>
      </c>
      <c r="F74" s="15">
        <v>1</v>
      </c>
      <c r="G74" s="15" t="s">
        <v>510</v>
      </c>
      <c r="H74" t="s">
        <v>107</v>
      </c>
      <c r="I74" t="s">
        <v>406</v>
      </c>
      <c r="K74">
        <v>380</v>
      </c>
      <c r="L74">
        <v>550</v>
      </c>
      <c r="M74">
        <v>170</v>
      </c>
      <c r="N74" t="s">
        <v>202</v>
      </c>
      <c r="O74">
        <v>-10.088163017954798</v>
      </c>
      <c r="P74">
        <v>4</v>
      </c>
      <c r="S74" t="s">
        <v>455</v>
      </c>
      <c r="U74">
        <v>112</v>
      </c>
      <c r="Z74">
        <v>80</v>
      </c>
      <c r="AA74" t="s">
        <v>320</v>
      </c>
      <c r="AF74">
        <v>74</v>
      </c>
      <c r="AG74">
        <v>40</v>
      </c>
      <c r="AH74" t="s">
        <v>105</v>
      </c>
      <c r="AI74" t="s">
        <v>157</v>
      </c>
      <c r="AJ74" t="s">
        <v>109</v>
      </c>
      <c r="AK74" t="s">
        <v>111</v>
      </c>
      <c r="AM74" t="s">
        <v>117</v>
      </c>
    </row>
    <row r="75" spans="3:39" ht="15.75">
      <c r="C75" t="s">
        <v>106</v>
      </c>
      <c r="D75">
        <v>2009</v>
      </c>
      <c r="F75" s="15">
        <v>1</v>
      </c>
      <c r="G75" s="15" t="s">
        <v>510</v>
      </c>
      <c r="H75" t="s">
        <v>107</v>
      </c>
      <c r="I75" t="s">
        <v>406</v>
      </c>
      <c r="K75">
        <v>380</v>
      </c>
      <c r="L75">
        <v>550</v>
      </c>
      <c r="M75">
        <v>170</v>
      </c>
      <c r="N75" t="s">
        <v>202</v>
      </c>
      <c r="O75">
        <v>-7.6379222262946023</v>
      </c>
      <c r="P75">
        <v>4</v>
      </c>
      <c r="S75" t="s">
        <v>436</v>
      </c>
      <c r="U75">
        <v>117</v>
      </c>
      <c r="Z75">
        <v>90</v>
      </c>
      <c r="AA75" t="s">
        <v>325</v>
      </c>
      <c r="AF75">
        <v>79</v>
      </c>
      <c r="AG75">
        <v>45</v>
      </c>
      <c r="AH75" t="s">
        <v>105</v>
      </c>
      <c r="AI75" t="s">
        <v>115</v>
      </c>
      <c r="AJ75" t="s">
        <v>109</v>
      </c>
      <c r="AK75" t="s">
        <v>125</v>
      </c>
      <c r="AM75" t="s">
        <v>112</v>
      </c>
    </row>
    <row r="76" spans="3:39" ht="15.75">
      <c r="C76" t="s">
        <v>106</v>
      </c>
      <c r="D76">
        <v>2009</v>
      </c>
      <c r="F76" s="15">
        <v>1</v>
      </c>
      <c r="G76" s="15" t="s">
        <v>510</v>
      </c>
      <c r="H76" t="s">
        <v>107</v>
      </c>
      <c r="I76" t="s">
        <v>406</v>
      </c>
      <c r="K76">
        <v>380</v>
      </c>
      <c r="L76">
        <v>550</v>
      </c>
      <c r="M76">
        <v>170</v>
      </c>
      <c r="N76" t="s">
        <v>202</v>
      </c>
      <c r="O76">
        <v>-11.6834150344581</v>
      </c>
      <c r="P76">
        <v>4</v>
      </c>
      <c r="S76" t="s">
        <v>437</v>
      </c>
      <c r="U76">
        <v>118</v>
      </c>
      <c r="Z76">
        <v>92</v>
      </c>
      <c r="AA76" t="s">
        <v>326</v>
      </c>
      <c r="AF76">
        <v>80</v>
      </c>
      <c r="AG76">
        <v>46</v>
      </c>
      <c r="AH76" t="s">
        <v>105</v>
      </c>
      <c r="AI76" t="s">
        <v>115</v>
      </c>
      <c r="AJ76" t="s">
        <v>109</v>
      </c>
      <c r="AK76" t="s">
        <v>125</v>
      </c>
      <c r="AM76" t="s">
        <v>117</v>
      </c>
    </row>
    <row r="77" spans="3:39" ht="15.75">
      <c r="C77" t="s">
        <v>106</v>
      </c>
      <c r="D77">
        <v>2009</v>
      </c>
      <c r="F77" s="15">
        <v>1</v>
      </c>
      <c r="G77" s="15" t="s">
        <v>510</v>
      </c>
      <c r="H77" t="s">
        <v>107</v>
      </c>
      <c r="I77" t="s">
        <v>406</v>
      </c>
      <c r="K77">
        <v>380</v>
      </c>
      <c r="L77">
        <v>550</v>
      </c>
      <c r="M77">
        <v>170</v>
      </c>
      <c r="N77" t="s">
        <v>202</v>
      </c>
      <c r="O77">
        <v>-0.21657292744440282</v>
      </c>
      <c r="P77">
        <v>4</v>
      </c>
      <c r="S77" t="s">
        <v>456</v>
      </c>
      <c r="U77">
        <v>119</v>
      </c>
      <c r="Z77">
        <v>94</v>
      </c>
      <c r="AA77" t="s">
        <v>327</v>
      </c>
      <c r="AF77">
        <v>81</v>
      </c>
      <c r="AG77">
        <v>47</v>
      </c>
      <c r="AH77" t="s">
        <v>105</v>
      </c>
      <c r="AI77" t="s">
        <v>152</v>
      </c>
      <c r="AJ77" t="s">
        <v>116</v>
      </c>
      <c r="AK77" t="s">
        <v>111</v>
      </c>
      <c r="AM77" t="s">
        <v>112</v>
      </c>
    </row>
    <row r="78" spans="3:39" ht="15.75">
      <c r="C78" t="s">
        <v>106</v>
      </c>
      <c r="D78">
        <v>2009</v>
      </c>
      <c r="F78" s="15">
        <v>1</v>
      </c>
      <c r="G78" s="15" t="s">
        <v>510</v>
      </c>
      <c r="H78" t="s">
        <v>107</v>
      </c>
      <c r="I78" t="s">
        <v>406</v>
      </c>
      <c r="K78">
        <v>380</v>
      </c>
      <c r="L78">
        <v>550</v>
      </c>
      <c r="M78">
        <v>170</v>
      </c>
      <c r="N78" t="s">
        <v>202</v>
      </c>
      <c r="O78">
        <v>-5.9336577996150002</v>
      </c>
      <c r="P78">
        <v>4</v>
      </c>
      <c r="S78" t="s">
        <v>457</v>
      </c>
      <c r="U78">
        <v>120</v>
      </c>
      <c r="Z78">
        <v>96</v>
      </c>
      <c r="AA78" t="s">
        <v>328</v>
      </c>
      <c r="AF78">
        <v>82</v>
      </c>
      <c r="AG78">
        <v>48</v>
      </c>
      <c r="AH78" t="s">
        <v>105</v>
      </c>
      <c r="AI78" t="s">
        <v>153</v>
      </c>
      <c r="AJ78" t="s">
        <v>116</v>
      </c>
      <c r="AK78" t="s">
        <v>111</v>
      </c>
      <c r="AM78" t="s">
        <v>112</v>
      </c>
    </row>
    <row r="79" spans="3:39" ht="15.75">
      <c r="C79" t="s">
        <v>106</v>
      </c>
      <c r="D79">
        <v>2009</v>
      </c>
      <c r="F79" s="15">
        <v>1</v>
      </c>
      <c r="G79" s="15" t="s">
        <v>510</v>
      </c>
      <c r="H79" t="s">
        <v>107</v>
      </c>
      <c r="I79" t="s">
        <v>406</v>
      </c>
      <c r="K79">
        <v>380</v>
      </c>
      <c r="L79">
        <v>550</v>
      </c>
      <c r="M79">
        <v>170</v>
      </c>
      <c r="N79" t="s">
        <v>202</v>
      </c>
      <c r="O79">
        <v>-11.124938884542502</v>
      </c>
      <c r="P79">
        <v>4</v>
      </c>
      <c r="S79" t="s">
        <v>458</v>
      </c>
      <c r="U79">
        <v>121</v>
      </c>
      <c r="Z79">
        <v>98</v>
      </c>
      <c r="AA79" t="s">
        <v>329</v>
      </c>
      <c r="AF79">
        <v>83</v>
      </c>
      <c r="AG79">
        <v>49</v>
      </c>
      <c r="AH79" t="s">
        <v>105</v>
      </c>
      <c r="AI79" t="s">
        <v>154</v>
      </c>
      <c r="AJ79" t="s">
        <v>116</v>
      </c>
      <c r="AK79" t="s">
        <v>111</v>
      </c>
      <c r="AM79" t="s">
        <v>112</v>
      </c>
    </row>
    <row r="80" spans="3:39" ht="15.75">
      <c r="C80" t="s">
        <v>106</v>
      </c>
      <c r="D80">
        <v>2009</v>
      </c>
      <c r="F80" s="15">
        <v>1</v>
      </c>
      <c r="G80" s="15" t="s">
        <v>510</v>
      </c>
      <c r="H80" t="s">
        <v>107</v>
      </c>
      <c r="I80" t="s">
        <v>406</v>
      </c>
      <c r="K80">
        <v>380</v>
      </c>
      <c r="L80">
        <v>550</v>
      </c>
      <c r="M80">
        <v>170</v>
      </c>
      <c r="N80" t="s">
        <v>202</v>
      </c>
      <c r="O80">
        <v>-4.042160367352599</v>
      </c>
      <c r="P80">
        <v>4</v>
      </c>
      <c r="S80" t="s">
        <v>459</v>
      </c>
      <c r="U80">
        <v>122</v>
      </c>
      <c r="Z80">
        <v>100</v>
      </c>
      <c r="AA80" t="s">
        <v>330</v>
      </c>
      <c r="AF80">
        <v>85</v>
      </c>
      <c r="AG80">
        <v>50</v>
      </c>
      <c r="AH80" t="s">
        <v>105</v>
      </c>
      <c r="AI80" t="s">
        <v>155</v>
      </c>
      <c r="AJ80" t="s">
        <v>116</v>
      </c>
      <c r="AK80" t="s">
        <v>111</v>
      </c>
      <c r="AM80" t="s">
        <v>112</v>
      </c>
    </row>
    <row r="81" spans="3:39" ht="15.75">
      <c r="C81" t="s">
        <v>106</v>
      </c>
      <c r="D81">
        <v>2009</v>
      </c>
      <c r="F81" s="15">
        <v>1</v>
      </c>
      <c r="G81" s="15" t="s">
        <v>510</v>
      </c>
      <c r="H81" t="s">
        <v>107</v>
      </c>
      <c r="I81" t="s">
        <v>406</v>
      </c>
      <c r="K81">
        <v>380</v>
      </c>
      <c r="L81">
        <v>550</v>
      </c>
      <c r="M81">
        <v>170</v>
      </c>
      <c r="N81" t="s">
        <v>202</v>
      </c>
      <c r="O81">
        <v>-6.3771279488651018</v>
      </c>
      <c r="P81">
        <v>4</v>
      </c>
      <c r="S81" t="s">
        <v>438</v>
      </c>
      <c r="U81">
        <v>131</v>
      </c>
      <c r="Z81">
        <v>118</v>
      </c>
      <c r="AA81" t="s">
        <v>339</v>
      </c>
      <c r="AF81">
        <v>94</v>
      </c>
      <c r="AG81">
        <v>59</v>
      </c>
      <c r="AH81" t="s">
        <v>105</v>
      </c>
      <c r="AI81" t="s">
        <v>108</v>
      </c>
      <c r="AJ81" t="s">
        <v>116</v>
      </c>
      <c r="AK81" t="s">
        <v>111</v>
      </c>
      <c r="AM81" t="s">
        <v>112</v>
      </c>
    </row>
    <row r="82" spans="3:39" ht="15.75">
      <c r="C82" t="s">
        <v>106</v>
      </c>
      <c r="D82">
        <v>2009</v>
      </c>
      <c r="F82" s="15">
        <v>1</v>
      </c>
      <c r="G82" s="15" t="s">
        <v>510</v>
      </c>
      <c r="H82" t="s">
        <v>107</v>
      </c>
      <c r="I82" t="s">
        <v>406</v>
      </c>
      <c r="K82">
        <v>380</v>
      </c>
      <c r="L82">
        <v>550</v>
      </c>
      <c r="M82">
        <v>170</v>
      </c>
      <c r="N82" t="s">
        <v>202</v>
      </c>
      <c r="O82">
        <v>-3.3118521344014051</v>
      </c>
      <c r="P82">
        <v>4</v>
      </c>
      <c r="S82" t="s">
        <v>460</v>
      </c>
      <c r="U82">
        <v>123</v>
      </c>
      <c r="Z82">
        <v>102</v>
      </c>
      <c r="AA82" t="s">
        <v>331</v>
      </c>
      <c r="AF82">
        <v>86</v>
      </c>
      <c r="AG82">
        <v>51</v>
      </c>
      <c r="AH82" t="s">
        <v>105</v>
      </c>
      <c r="AI82" t="s">
        <v>156</v>
      </c>
      <c r="AJ82" t="s">
        <v>116</v>
      </c>
      <c r="AK82" t="s">
        <v>111</v>
      </c>
      <c r="AM82" t="s">
        <v>112</v>
      </c>
    </row>
    <row r="83" spans="3:39" ht="15.75">
      <c r="C83" t="s">
        <v>106</v>
      </c>
      <c r="D83">
        <v>2009</v>
      </c>
      <c r="F83" s="15">
        <v>1</v>
      </c>
      <c r="G83" s="15" t="s">
        <v>510</v>
      </c>
      <c r="H83" t="s">
        <v>107</v>
      </c>
      <c r="I83" t="s">
        <v>406</v>
      </c>
      <c r="K83">
        <v>380</v>
      </c>
      <c r="L83">
        <v>550</v>
      </c>
      <c r="M83">
        <v>170</v>
      </c>
      <c r="N83" t="s">
        <v>202</v>
      </c>
      <c r="O83">
        <v>-6.1291131895194972</v>
      </c>
      <c r="P83">
        <v>4</v>
      </c>
      <c r="S83" t="s">
        <v>439</v>
      </c>
      <c r="U83">
        <v>132</v>
      </c>
      <c r="Z83">
        <v>120</v>
      </c>
      <c r="AA83" t="s">
        <v>340</v>
      </c>
      <c r="AF83">
        <v>96</v>
      </c>
      <c r="AG83">
        <v>60</v>
      </c>
      <c r="AH83" t="s">
        <v>105</v>
      </c>
      <c r="AI83" t="s">
        <v>115</v>
      </c>
      <c r="AJ83" t="s">
        <v>116</v>
      </c>
      <c r="AK83" t="s">
        <v>111</v>
      </c>
      <c r="AM83" t="s">
        <v>112</v>
      </c>
    </row>
    <row r="84" spans="3:39" ht="15.75">
      <c r="C84" t="s">
        <v>106</v>
      </c>
      <c r="D84">
        <v>2009</v>
      </c>
      <c r="F84" s="15">
        <v>1</v>
      </c>
      <c r="G84" s="15" t="s">
        <v>510</v>
      </c>
      <c r="H84" t="s">
        <v>107</v>
      </c>
      <c r="I84" t="s">
        <v>406</v>
      </c>
      <c r="K84">
        <v>380</v>
      </c>
      <c r="L84">
        <v>550</v>
      </c>
      <c r="M84">
        <v>170</v>
      </c>
      <c r="N84" t="s">
        <v>202</v>
      </c>
      <c r="O84">
        <v>-6.4259493609571949</v>
      </c>
      <c r="P84">
        <v>4</v>
      </c>
      <c r="S84" t="s">
        <v>461</v>
      </c>
      <c r="U84">
        <v>124</v>
      </c>
      <c r="Z84">
        <v>104</v>
      </c>
      <c r="AA84" t="s">
        <v>332</v>
      </c>
      <c r="AF84">
        <v>87</v>
      </c>
      <c r="AG84">
        <v>52</v>
      </c>
      <c r="AH84" t="s">
        <v>105</v>
      </c>
      <c r="AI84" t="s">
        <v>157</v>
      </c>
      <c r="AJ84" t="s">
        <v>116</v>
      </c>
      <c r="AK84" t="s">
        <v>111</v>
      </c>
      <c r="AM84" t="s">
        <v>112</v>
      </c>
    </row>
    <row r="85" spans="3:39" ht="15.75">
      <c r="C85" t="s">
        <v>106</v>
      </c>
      <c r="D85">
        <v>2009</v>
      </c>
      <c r="F85" s="15">
        <v>1</v>
      </c>
      <c r="G85" s="15" t="s">
        <v>510</v>
      </c>
      <c r="H85" t="s">
        <v>107</v>
      </c>
      <c r="I85" t="s">
        <v>406</v>
      </c>
      <c r="K85">
        <v>380</v>
      </c>
      <c r="L85">
        <v>550</v>
      </c>
      <c r="M85">
        <v>170</v>
      </c>
      <c r="N85" t="s">
        <v>202</v>
      </c>
      <c r="O85">
        <v>-3.5693158177143025</v>
      </c>
      <c r="P85">
        <v>4</v>
      </c>
      <c r="S85" t="s">
        <v>462</v>
      </c>
      <c r="U85">
        <v>125</v>
      </c>
      <c r="Z85">
        <v>106</v>
      </c>
      <c r="AA85" t="s">
        <v>333</v>
      </c>
      <c r="AF85">
        <v>88</v>
      </c>
      <c r="AG85">
        <v>53</v>
      </c>
      <c r="AH85" t="s">
        <v>105</v>
      </c>
      <c r="AI85" t="s">
        <v>152</v>
      </c>
      <c r="AJ85" t="s">
        <v>116</v>
      </c>
      <c r="AK85" t="s">
        <v>111</v>
      </c>
      <c r="AM85" t="s">
        <v>117</v>
      </c>
    </row>
    <row r="86" spans="3:39" ht="15.75">
      <c r="C86" t="s">
        <v>106</v>
      </c>
      <c r="D86">
        <v>2009</v>
      </c>
      <c r="F86" s="15">
        <v>1</v>
      </c>
      <c r="G86" s="15" t="s">
        <v>510</v>
      </c>
      <c r="H86" t="s">
        <v>107</v>
      </c>
      <c r="I86" t="s">
        <v>406</v>
      </c>
      <c r="K86">
        <v>380</v>
      </c>
      <c r="L86">
        <v>550</v>
      </c>
      <c r="M86">
        <v>170</v>
      </c>
      <c r="N86" t="s">
        <v>202</v>
      </c>
      <c r="O86">
        <v>-6.5445555726401983</v>
      </c>
      <c r="P86">
        <v>4</v>
      </c>
      <c r="S86" t="s">
        <v>463</v>
      </c>
      <c r="U86">
        <v>126</v>
      </c>
      <c r="Z86">
        <v>108</v>
      </c>
      <c r="AA86" t="s">
        <v>334</v>
      </c>
      <c r="AF86">
        <v>89</v>
      </c>
      <c r="AG86">
        <v>54</v>
      </c>
      <c r="AH86" t="s">
        <v>105</v>
      </c>
      <c r="AI86" t="s">
        <v>153</v>
      </c>
      <c r="AJ86" t="s">
        <v>116</v>
      </c>
      <c r="AK86" t="s">
        <v>111</v>
      </c>
      <c r="AM86" t="s">
        <v>117</v>
      </c>
    </row>
    <row r="87" spans="3:39" ht="15.75">
      <c r="C87" t="s">
        <v>106</v>
      </c>
      <c r="D87">
        <v>2009</v>
      </c>
      <c r="F87" s="15">
        <v>1</v>
      </c>
      <c r="G87" s="15" t="s">
        <v>510</v>
      </c>
      <c r="H87" t="s">
        <v>107</v>
      </c>
      <c r="I87" t="s">
        <v>406</v>
      </c>
      <c r="K87">
        <v>380</v>
      </c>
      <c r="L87">
        <v>550</v>
      </c>
      <c r="M87">
        <v>170</v>
      </c>
      <c r="N87" t="s">
        <v>202</v>
      </c>
      <c r="O87">
        <v>-15.003508728920799</v>
      </c>
      <c r="P87">
        <v>4</v>
      </c>
      <c r="S87" t="s">
        <v>464</v>
      </c>
      <c r="U87">
        <v>127</v>
      </c>
      <c r="Z87">
        <v>110</v>
      </c>
      <c r="AA87" t="s">
        <v>335</v>
      </c>
      <c r="AF87">
        <v>90</v>
      </c>
      <c r="AG87">
        <v>55</v>
      </c>
      <c r="AH87" t="s">
        <v>105</v>
      </c>
      <c r="AI87" t="s">
        <v>154</v>
      </c>
      <c r="AJ87" t="s">
        <v>116</v>
      </c>
      <c r="AK87" t="s">
        <v>111</v>
      </c>
      <c r="AM87" t="s">
        <v>117</v>
      </c>
    </row>
    <row r="88" spans="3:39" ht="15.75">
      <c r="C88" t="s">
        <v>106</v>
      </c>
      <c r="D88">
        <v>2009</v>
      </c>
      <c r="F88" s="15">
        <v>1</v>
      </c>
      <c r="G88" s="15" t="s">
        <v>510</v>
      </c>
      <c r="H88" t="s">
        <v>107</v>
      </c>
      <c r="I88" t="s">
        <v>406</v>
      </c>
      <c r="K88">
        <v>380</v>
      </c>
      <c r="L88">
        <v>550</v>
      </c>
      <c r="M88">
        <v>170</v>
      </c>
      <c r="N88" t="s">
        <v>202</v>
      </c>
      <c r="O88">
        <v>-5.6663936964438051</v>
      </c>
      <c r="P88">
        <v>4</v>
      </c>
      <c r="S88" t="s">
        <v>465</v>
      </c>
      <c r="U88">
        <v>128</v>
      </c>
      <c r="Z88">
        <v>112</v>
      </c>
      <c r="AA88" t="s">
        <v>336</v>
      </c>
      <c r="AF88">
        <v>91</v>
      </c>
      <c r="AG88">
        <v>56</v>
      </c>
      <c r="AH88" t="s">
        <v>105</v>
      </c>
      <c r="AI88" t="s">
        <v>155</v>
      </c>
      <c r="AJ88" t="s">
        <v>116</v>
      </c>
      <c r="AK88" t="s">
        <v>111</v>
      </c>
      <c r="AM88" t="s">
        <v>117</v>
      </c>
    </row>
    <row r="89" spans="3:39" ht="15.75">
      <c r="C89" t="s">
        <v>106</v>
      </c>
      <c r="D89">
        <v>2009</v>
      </c>
      <c r="F89" s="15">
        <v>1</v>
      </c>
      <c r="G89" s="15" t="s">
        <v>510</v>
      </c>
      <c r="H89" t="s">
        <v>107</v>
      </c>
      <c r="I89" t="s">
        <v>406</v>
      </c>
      <c r="K89">
        <v>380</v>
      </c>
      <c r="L89">
        <v>550</v>
      </c>
      <c r="M89">
        <v>170</v>
      </c>
      <c r="N89" t="s">
        <v>202</v>
      </c>
      <c r="O89">
        <v>-14.380344531855204</v>
      </c>
      <c r="P89">
        <v>4</v>
      </c>
      <c r="S89" t="s">
        <v>440</v>
      </c>
      <c r="U89">
        <v>133</v>
      </c>
      <c r="Z89">
        <v>122</v>
      </c>
      <c r="AA89" t="s">
        <v>341</v>
      </c>
      <c r="AF89">
        <v>97</v>
      </c>
      <c r="AG89">
        <v>61</v>
      </c>
      <c r="AH89" t="s">
        <v>105</v>
      </c>
      <c r="AI89" t="s">
        <v>108</v>
      </c>
      <c r="AJ89" t="s">
        <v>116</v>
      </c>
      <c r="AK89" t="s">
        <v>111</v>
      </c>
      <c r="AM89" t="s">
        <v>117</v>
      </c>
    </row>
    <row r="90" spans="3:39" ht="15.75">
      <c r="C90" t="s">
        <v>106</v>
      </c>
      <c r="D90">
        <v>2009</v>
      </c>
      <c r="F90" s="15">
        <v>1</v>
      </c>
      <c r="G90" s="15" t="s">
        <v>510</v>
      </c>
      <c r="H90" t="s">
        <v>107</v>
      </c>
      <c r="I90" t="s">
        <v>406</v>
      </c>
      <c r="K90">
        <v>380</v>
      </c>
      <c r="L90">
        <v>550</v>
      </c>
      <c r="M90">
        <v>170</v>
      </c>
      <c r="N90" t="s">
        <v>202</v>
      </c>
      <c r="O90">
        <v>-13.301137044991195</v>
      </c>
      <c r="P90">
        <v>4</v>
      </c>
      <c r="S90" t="s">
        <v>466</v>
      </c>
      <c r="U90">
        <v>129</v>
      </c>
      <c r="Z90">
        <v>114</v>
      </c>
      <c r="AA90" t="s">
        <v>337</v>
      </c>
      <c r="AF90">
        <v>92</v>
      </c>
      <c r="AG90">
        <v>57</v>
      </c>
      <c r="AH90" t="s">
        <v>105</v>
      </c>
      <c r="AI90" t="s">
        <v>156</v>
      </c>
      <c r="AJ90" t="s">
        <v>116</v>
      </c>
      <c r="AK90" t="s">
        <v>111</v>
      </c>
      <c r="AM90" t="s">
        <v>117</v>
      </c>
    </row>
    <row r="91" spans="3:39" ht="15.75">
      <c r="C91" t="s">
        <v>106</v>
      </c>
      <c r="D91">
        <v>2009</v>
      </c>
      <c r="F91" s="15">
        <v>1</v>
      </c>
      <c r="G91" s="15" t="s">
        <v>510</v>
      </c>
      <c r="H91" t="s">
        <v>107</v>
      </c>
      <c r="I91" t="s">
        <v>406</v>
      </c>
      <c r="K91">
        <v>380</v>
      </c>
      <c r="L91">
        <v>550</v>
      </c>
      <c r="M91">
        <v>170</v>
      </c>
      <c r="N91" t="s">
        <v>202</v>
      </c>
      <c r="O91">
        <v>-2.2255674038033968</v>
      </c>
      <c r="P91">
        <v>4</v>
      </c>
      <c r="S91" t="s">
        <v>441</v>
      </c>
      <c r="U91">
        <v>134</v>
      </c>
      <c r="Z91">
        <v>124</v>
      </c>
      <c r="AA91" t="s">
        <v>342</v>
      </c>
      <c r="AF91">
        <v>98</v>
      </c>
      <c r="AG91">
        <v>62</v>
      </c>
      <c r="AH91" t="s">
        <v>105</v>
      </c>
      <c r="AI91" t="s">
        <v>115</v>
      </c>
      <c r="AJ91" t="s">
        <v>116</v>
      </c>
      <c r="AK91" t="s">
        <v>111</v>
      </c>
      <c r="AM91" t="s">
        <v>117</v>
      </c>
    </row>
    <row r="92" spans="3:39" ht="15.75">
      <c r="C92" t="s">
        <v>106</v>
      </c>
      <c r="D92">
        <v>2009</v>
      </c>
      <c r="F92" s="15">
        <v>1</v>
      </c>
      <c r="G92" s="15" t="s">
        <v>510</v>
      </c>
      <c r="H92" t="s">
        <v>107</v>
      </c>
      <c r="I92" t="s">
        <v>406</v>
      </c>
      <c r="K92">
        <v>380</v>
      </c>
      <c r="L92">
        <v>550</v>
      </c>
      <c r="M92">
        <v>170</v>
      </c>
      <c r="N92" t="s">
        <v>202</v>
      </c>
      <c r="O92">
        <v>-8.2464321291722982</v>
      </c>
      <c r="P92">
        <v>4</v>
      </c>
      <c r="S92" t="s">
        <v>467</v>
      </c>
      <c r="U92">
        <v>130</v>
      </c>
      <c r="Z92">
        <v>116</v>
      </c>
      <c r="AA92" t="s">
        <v>338</v>
      </c>
      <c r="AF92">
        <v>93</v>
      </c>
      <c r="AG92">
        <v>58</v>
      </c>
      <c r="AH92" t="s">
        <v>105</v>
      </c>
      <c r="AI92" t="s">
        <v>157</v>
      </c>
      <c r="AJ92" t="s">
        <v>116</v>
      </c>
      <c r="AK92" t="s">
        <v>111</v>
      </c>
      <c r="AM92" t="s">
        <v>117</v>
      </c>
    </row>
    <row r="93" spans="3:39" ht="15.75">
      <c r="C93" t="s">
        <v>106</v>
      </c>
      <c r="D93">
        <v>2009</v>
      </c>
      <c r="F93" s="15">
        <v>1</v>
      </c>
      <c r="G93" s="15" t="s">
        <v>510</v>
      </c>
      <c r="H93" t="s">
        <v>107</v>
      </c>
      <c r="I93" t="s">
        <v>406</v>
      </c>
      <c r="K93">
        <v>380</v>
      </c>
      <c r="L93">
        <v>550</v>
      </c>
      <c r="M93">
        <v>170</v>
      </c>
      <c r="N93" t="s">
        <v>202</v>
      </c>
      <c r="O93">
        <v>-9.3179870910596989</v>
      </c>
      <c r="P93">
        <v>4</v>
      </c>
      <c r="S93" t="s">
        <v>442</v>
      </c>
      <c r="U93">
        <v>135</v>
      </c>
      <c r="Z93">
        <v>126</v>
      </c>
      <c r="AA93" t="s">
        <v>343</v>
      </c>
      <c r="AF93">
        <v>99</v>
      </c>
      <c r="AG93">
        <v>63</v>
      </c>
      <c r="AH93" t="s">
        <v>105</v>
      </c>
      <c r="AI93" t="s">
        <v>115</v>
      </c>
      <c r="AJ93" t="s">
        <v>116</v>
      </c>
      <c r="AK93" t="s">
        <v>125</v>
      </c>
      <c r="AM93" t="s">
        <v>112</v>
      </c>
    </row>
    <row r="94" spans="3:39" ht="15.75">
      <c r="C94" t="s">
        <v>106</v>
      </c>
      <c r="D94">
        <v>2009</v>
      </c>
      <c r="F94" s="15">
        <v>1</v>
      </c>
      <c r="G94" s="15" t="s">
        <v>510</v>
      </c>
      <c r="H94" t="s">
        <v>107</v>
      </c>
      <c r="I94" t="s">
        <v>406</v>
      </c>
      <c r="K94">
        <v>380</v>
      </c>
      <c r="L94">
        <v>550</v>
      </c>
      <c r="M94">
        <v>170</v>
      </c>
      <c r="N94" t="s">
        <v>202</v>
      </c>
      <c r="O94">
        <v>-2.9255882352940965</v>
      </c>
      <c r="P94">
        <v>4</v>
      </c>
      <c r="S94" t="s">
        <v>443</v>
      </c>
      <c r="U94">
        <v>136</v>
      </c>
      <c r="Z94">
        <v>128</v>
      </c>
      <c r="AA94" t="s">
        <v>344</v>
      </c>
      <c r="AF94">
        <v>100</v>
      </c>
      <c r="AG94">
        <v>64</v>
      </c>
      <c r="AH94" t="s">
        <v>105</v>
      </c>
      <c r="AI94" t="s">
        <v>115</v>
      </c>
      <c r="AJ94" t="s">
        <v>116</v>
      </c>
      <c r="AK94" t="s">
        <v>125</v>
      </c>
      <c r="AM94" t="s">
        <v>117</v>
      </c>
    </row>
    <row r="95" spans="3:39" ht="15.75">
      <c r="C95" t="s">
        <v>106</v>
      </c>
      <c r="D95">
        <v>2010</v>
      </c>
      <c r="F95" s="15">
        <v>32</v>
      </c>
      <c r="G95" s="15" t="s">
        <v>514</v>
      </c>
      <c r="H95" s="15" t="s">
        <v>515</v>
      </c>
      <c r="I95" t="s">
        <v>406</v>
      </c>
      <c r="K95">
        <v>380</v>
      </c>
      <c r="L95">
        <v>550</v>
      </c>
      <c r="M95">
        <v>170</v>
      </c>
      <c r="N95" t="s">
        <v>202</v>
      </c>
      <c r="O95">
        <v>-1.0424422933730026</v>
      </c>
      <c r="P95">
        <v>4</v>
      </c>
      <c r="S95" t="s">
        <v>494</v>
      </c>
      <c r="U95">
        <v>5</v>
      </c>
      <c r="Z95">
        <v>314</v>
      </c>
      <c r="AA95" t="s">
        <v>213</v>
      </c>
      <c r="AF95">
        <v>36</v>
      </c>
      <c r="AG95">
        <v>148</v>
      </c>
      <c r="AH95" t="s">
        <v>145</v>
      </c>
      <c r="AI95" t="s">
        <v>147</v>
      </c>
      <c r="AJ95" t="s">
        <v>109</v>
      </c>
      <c r="AK95" t="s">
        <v>111</v>
      </c>
      <c r="AM95">
        <v>38862</v>
      </c>
    </row>
    <row r="96" spans="3:39" ht="15.75">
      <c r="C96" t="s">
        <v>106</v>
      </c>
      <c r="D96">
        <v>2010</v>
      </c>
      <c r="F96" s="15">
        <v>32</v>
      </c>
      <c r="G96" s="15" t="s">
        <v>514</v>
      </c>
      <c r="H96" s="15" t="s">
        <v>515</v>
      </c>
      <c r="I96" t="s">
        <v>406</v>
      </c>
      <c r="K96">
        <v>380</v>
      </c>
      <c r="L96">
        <v>550</v>
      </c>
      <c r="M96">
        <v>170</v>
      </c>
      <c r="N96" t="s">
        <v>202</v>
      </c>
      <c r="O96">
        <v>0.45558086560399946</v>
      </c>
      <c r="P96">
        <v>4</v>
      </c>
      <c r="S96" t="s">
        <v>495</v>
      </c>
      <c r="U96">
        <v>7</v>
      </c>
      <c r="Z96">
        <v>318</v>
      </c>
      <c r="AA96" t="s">
        <v>215</v>
      </c>
      <c r="AF96">
        <v>39</v>
      </c>
      <c r="AG96">
        <v>150</v>
      </c>
      <c r="AH96" t="s">
        <v>145</v>
      </c>
      <c r="AI96" t="s">
        <v>148</v>
      </c>
      <c r="AJ96" t="s">
        <v>109</v>
      </c>
      <c r="AK96" t="s">
        <v>111</v>
      </c>
      <c r="AM96">
        <v>38862</v>
      </c>
    </row>
    <row r="97" spans="3:39" ht="15.75">
      <c r="C97" t="s">
        <v>106</v>
      </c>
      <c r="D97">
        <v>2010</v>
      </c>
      <c r="F97" s="15">
        <v>32</v>
      </c>
      <c r="G97" s="15" t="s">
        <v>514</v>
      </c>
      <c r="H97" s="15" t="s">
        <v>515</v>
      </c>
      <c r="I97" t="s">
        <v>406</v>
      </c>
      <c r="K97">
        <v>380</v>
      </c>
      <c r="L97">
        <v>550</v>
      </c>
      <c r="M97">
        <v>170</v>
      </c>
      <c r="N97" t="s">
        <v>202</v>
      </c>
      <c r="O97">
        <v>-0.63441712926249894</v>
      </c>
      <c r="P97">
        <v>4</v>
      </c>
      <c r="S97" t="s">
        <v>496</v>
      </c>
      <c r="U97">
        <v>9</v>
      </c>
      <c r="Z97">
        <v>322</v>
      </c>
      <c r="AA97" t="s">
        <v>217</v>
      </c>
      <c r="AF97">
        <v>41</v>
      </c>
      <c r="AG97">
        <v>152</v>
      </c>
      <c r="AH97" t="s">
        <v>145</v>
      </c>
      <c r="AI97" t="s">
        <v>149</v>
      </c>
      <c r="AJ97" t="s">
        <v>109</v>
      </c>
      <c r="AK97" t="s">
        <v>111</v>
      </c>
      <c r="AM97">
        <v>38862</v>
      </c>
    </row>
    <row r="98" spans="3:39" ht="15.75">
      <c r="C98" t="s">
        <v>106</v>
      </c>
      <c r="D98">
        <v>2010</v>
      </c>
      <c r="F98" s="15">
        <v>32</v>
      </c>
      <c r="G98" s="15" t="s">
        <v>514</v>
      </c>
      <c r="H98" s="15" t="s">
        <v>515</v>
      </c>
      <c r="I98" t="s">
        <v>406</v>
      </c>
      <c r="K98">
        <v>380</v>
      </c>
      <c r="L98">
        <v>550</v>
      </c>
      <c r="M98">
        <v>170</v>
      </c>
      <c r="N98" t="s">
        <v>202</v>
      </c>
      <c r="O98">
        <v>-7.4363992172211013</v>
      </c>
      <c r="P98">
        <v>4</v>
      </c>
      <c r="S98" t="s">
        <v>497</v>
      </c>
      <c r="U98">
        <v>11</v>
      </c>
      <c r="Z98">
        <v>326</v>
      </c>
      <c r="AA98" t="s">
        <v>219</v>
      </c>
      <c r="AF98">
        <v>43</v>
      </c>
      <c r="AG98">
        <v>154</v>
      </c>
      <c r="AH98" t="s">
        <v>145</v>
      </c>
      <c r="AI98" t="s">
        <v>150</v>
      </c>
      <c r="AJ98" t="s">
        <v>109</v>
      </c>
      <c r="AK98" t="s">
        <v>111</v>
      </c>
      <c r="AM98">
        <v>38862</v>
      </c>
    </row>
    <row r="99" spans="3:39" ht="15.75">
      <c r="C99" t="s">
        <v>106</v>
      </c>
      <c r="D99">
        <v>2010</v>
      </c>
      <c r="F99" s="15">
        <v>32</v>
      </c>
      <c r="G99" s="15" t="s">
        <v>514</v>
      </c>
      <c r="H99" s="15" t="s">
        <v>515</v>
      </c>
      <c r="I99" t="s">
        <v>406</v>
      </c>
      <c r="K99">
        <v>380</v>
      </c>
      <c r="L99">
        <v>550</v>
      </c>
      <c r="M99">
        <v>170</v>
      </c>
      <c r="N99" t="s">
        <v>202</v>
      </c>
      <c r="O99">
        <v>-1.1494252873562982</v>
      </c>
      <c r="P99">
        <v>4</v>
      </c>
      <c r="S99" t="s">
        <v>498</v>
      </c>
      <c r="U99">
        <v>13</v>
      </c>
      <c r="Z99">
        <v>330</v>
      </c>
      <c r="AA99" t="s">
        <v>221</v>
      </c>
      <c r="AF99">
        <v>45</v>
      </c>
      <c r="AG99">
        <v>156</v>
      </c>
      <c r="AH99" t="s">
        <v>145</v>
      </c>
      <c r="AI99" t="s">
        <v>151</v>
      </c>
      <c r="AJ99" t="s">
        <v>109</v>
      </c>
      <c r="AK99" t="s">
        <v>111</v>
      </c>
      <c r="AM99">
        <v>38862</v>
      </c>
    </row>
    <row r="100" spans="3:39" ht="15.75">
      <c r="C100" t="s">
        <v>106</v>
      </c>
      <c r="D100">
        <v>2010</v>
      </c>
      <c r="F100" s="15">
        <v>32</v>
      </c>
      <c r="G100" s="15" t="s">
        <v>514</v>
      </c>
      <c r="H100" s="15" t="s">
        <v>515</v>
      </c>
      <c r="I100" t="s">
        <v>406</v>
      </c>
      <c r="K100">
        <v>380</v>
      </c>
      <c r="L100">
        <v>550</v>
      </c>
      <c r="M100">
        <v>170</v>
      </c>
      <c r="N100" t="s">
        <v>202</v>
      </c>
      <c r="O100">
        <v>-5.1357300073368028</v>
      </c>
      <c r="P100">
        <v>4</v>
      </c>
      <c r="S100" t="s">
        <v>499</v>
      </c>
      <c r="U100">
        <v>6</v>
      </c>
      <c r="Z100">
        <v>316</v>
      </c>
      <c r="AA100" t="s">
        <v>214</v>
      </c>
      <c r="AF100">
        <v>37</v>
      </c>
      <c r="AG100">
        <v>149</v>
      </c>
      <c r="AH100" t="s">
        <v>145</v>
      </c>
      <c r="AI100" t="s">
        <v>147</v>
      </c>
      <c r="AJ100" t="s">
        <v>116</v>
      </c>
      <c r="AK100" t="s">
        <v>111</v>
      </c>
      <c r="AM100">
        <v>38862</v>
      </c>
    </row>
    <row r="101" spans="3:39" ht="15.75">
      <c r="C101" t="s">
        <v>106</v>
      </c>
      <c r="D101">
        <v>2010</v>
      </c>
      <c r="F101" s="15">
        <v>32</v>
      </c>
      <c r="G101" s="15" t="s">
        <v>514</v>
      </c>
      <c r="H101" s="15" t="s">
        <v>515</v>
      </c>
      <c r="I101" t="s">
        <v>406</v>
      </c>
      <c r="K101">
        <v>380</v>
      </c>
      <c r="L101">
        <v>550</v>
      </c>
      <c r="M101">
        <v>170</v>
      </c>
      <c r="N101" t="s">
        <v>202</v>
      </c>
      <c r="O101">
        <v>2.4700598802400053</v>
      </c>
      <c r="P101">
        <v>4</v>
      </c>
      <c r="S101" t="s">
        <v>500</v>
      </c>
      <c r="U101">
        <v>8</v>
      </c>
      <c r="Z101">
        <v>320</v>
      </c>
      <c r="AA101" t="s">
        <v>216</v>
      </c>
      <c r="AF101">
        <v>40</v>
      </c>
      <c r="AG101">
        <v>151</v>
      </c>
      <c r="AH101" t="s">
        <v>145</v>
      </c>
      <c r="AI101" t="s">
        <v>148</v>
      </c>
      <c r="AJ101" t="s">
        <v>116</v>
      </c>
      <c r="AK101" t="s">
        <v>111</v>
      </c>
      <c r="AM101">
        <v>38862</v>
      </c>
    </row>
    <row r="102" spans="3:39" ht="15.75">
      <c r="C102" t="s">
        <v>106</v>
      </c>
      <c r="D102">
        <v>2010</v>
      </c>
      <c r="F102" s="15">
        <v>32</v>
      </c>
      <c r="G102" s="15" t="s">
        <v>514</v>
      </c>
      <c r="H102" s="15" t="s">
        <v>515</v>
      </c>
      <c r="I102" t="s">
        <v>406</v>
      </c>
      <c r="K102">
        <v>380</v>
      </c>
      <c r="L102">
        <v>550</v>
      </c>
      <c r="M102">
        <v>170</v>
      </c>
      <c r="N102" t="s">
        <v>202</v>
      </c>
      <c r="O102">
        <v>0.38610038610000785</v>
      </c>
      <c r="P102">
        <v>4</v>
      </c>
      <c r="S102" t="s">
        <v>501</v>
      </c>
      <c r="U102">
        <v>10</v>
      </c>
      <c r="Z102">
        <v>324</v>
      </c>
      <c r="AA102" t="s">
        <v>218</v>
      </c>
      <c r="AF102">
        <v>42</v>
      </c>
      <c r="AG102">
        <v>153</v>
      </c>
      <c r="AH102" t="s">
        <v>145</v>
      </c>
      <c r="AI102" t="s">
        <v>149</v>
      </c>
      <c r="AJ102" t="s">
        <v>116</v>
      </c>
      <c r="AK102" t="s">
        <v>111</v>
      </c>
      <c r="AM102">
        <v>38862</v>
      </c>
    </row>
    <row r="103" spans="3:39" ht="15.75">
      <c r="C103" t="s">
        <v>106</v>
      </c>
      <c r="D103">
        <v>2010</v>
      </c>
      <c r="F103" s="15">
        <v>32</v>
      </c>
      <c r="G103" s="15" t="s">
        <v>514</v>
      </c>
      <c r="H103" s="15" t="s">
        <v>515</v>
      </c>
      <c r="I103" t="s">
        <v>406</v>
      </c>
      <c r="K103">
        <v>380</v>
      </c>
      <c r="L103">
        <v>550</v>
      </c>
      <c r="M103">
        <v>170</v>
      </c>
      <c r="N103" t="s">
        <v>202</v>
      </c>
      <c r="O103">
        <v>-5.7637519263642023</v>
      </c>
      <c r="P103">
        <v>4</v>
      </c>
      <c r="S103" t="s">
        <v>502</v>
      </c>
      <c r="U103">
        <v>12</v>
      </c>
      <c r="Z103">
        <v>328</v>
      </c>
      <c r="AA103" t="s">
        <v>220</v>
      </c>
      <c r="AF103">
        <v>44</v>
      </c>
      <c r="AG103">
        <v>155</v>
      </c>
      <c r="AH103" t="s">
        <v>145</v>
      </c>
      <c r="AI103" t="s">
        <v>150</v>
      </c>
      <c r="AJ103" t="s">
        <v>116</v>
      </c>
      <c r="AK103" t="s">
        <v>111</v>
      </c>
      <c r="AM103">
        <v>38862</v>
      </c>
    </row>
    <row r="104" spans="3:39" ht="15.75">
      <c r="C104" t="s">
        <v>106</v>
      </c>
      <c r="D104">
        <v>2010</v>
      </c>
      <c r="F104" s="15">
        <v>32</v>
      </c>
      <c r="G104" s="15" t="s">
        <v>514</v>
      </c>
      <c r="H104" s="15" t="s">
        <v>515</v>
      </c>
      <c r="I104" t="s">
        <v>406</v>
      </c>
      <c r="K104">
        <v>380</v>
      </c>
      <c r="L104">
        <v>550</v>
      </c>
      <c r="M104">
        <v>170</v>
      </c>
      <c r="N104" t="s">
        <v>202</v>
      </c>
      <c r="O104">
        <v>-2.5506376594149005</v>
      </c>
      <c r="P104">
        <v>4</v>
      </c>
      <c r="S104" t="s">
        <v>503</v>
      </c>
      <c r="U104">
        <v>14</v>
      </c>
      <c r="Z104">
        <v>332</v>
      </c>
      <c r="AA104" t="s">
        <v>222</v>
      </c>
      <c r="AF104">
        <v>46</v>
      </c>
      <c r="AG104">
        <v>157</v>
      </c>
      <c r="AH104" t="s">
        <v>145</v>
      </c>
      <c r="AI104" t="s">
        <v>151</v>
      </c>
      <c r="AJ104" t="s">
        <v>116</v>
      </c>
      <c r="AK104" t="s">
        <v>111</v>
      </c>
      <c r="AM104">
        <v>38862</v>
      </c>
    </row>
    <row r="105" spans="3:39" ht="15.75">
      <c r="C105" t="s">
        <v>169</v>
      </c>
      <c r="D105">
        <v>1998</v>
      </c>
      <c r="F105" s="15">
        <v>8</v>
      </c>
      <c r="G105" s="15" t="s">
        <v>511</v>
      </c>
      <c r="H105" s="15" t="s">
        <v>516</v>
      </c>
      <c r="I105" t="s">
        <v>406</v>
      </c>
      <c r="K105" s="15">
        <v>369</v>
      </c>
      <c r="L105" s="15">
        <v>561</v>
      </c>
      <c r="M105" s="15">
        <f t="shared" ref="M105" si="2">L105-K105</f>
        <v>192</v>
      </c>
      <c r="N105" t="s">
        <v>202</v>
      </c>
      <c r="O105">
        <v>-4.2674253200568941</v>
      </c>
      <c r="P105">
        <v>4</v>
      </c>
      <c r="S105" t="s">
        <v>508</v>
      </c>
      <c r="U105">
        <v>46</v>
      </c>
      <c r="Z105">
        <v>180</v>
      </c>
      <c r="AA105" t="s">
        <v>254</v>
      </c>
      <c r="AF105">
        <v>129</v>
      </c>
      <c r="AG105">
        <v>90</v>
      </c>
      <c r="AH105" t="s">
        <v>168</v>
      </c>
      <c r="AJ105" t="s">
        <v>109</v>
      </c>
      <c r="AK105" t="s">
        <v>125</v>
      </c>
    </row>
    <row r="106" spans="3:39" ht="15.75">
      <c r="C106" t="s">
        <v>169</v>
      </c>
      <c r="D106">
        <v>1998</v>
      </c>
      <c r="F106" s="15">
        <v>8</v>
      </c>
      <c r="G106" s="15" t="s">
        <v>511</v>
      </c>
      <c r="H106" s="15" t="s">
        <v>516</v>
      </c>
      <c r="I106" t="s">
        <v>406</v>
      </c>
      <c r="K106" s="15">
        <v>369</v>
      </c>
      <c r="L106" s="15">
        <v>561</v>
      </c>
      <c r="M106" s="15">
        <f t="shared" ref="M106:M108" si="3">L106-K106</f>
        <v>192</v>
      </c>
      <c r="N106" t="s">
        <v>202</v>
      </c>
      <c r="O106">
        <v>1.4675052201259975</v>
      </c>
      <c r="P106">
        <v>3</v>
      </c>
      <c r="S106" t="s">
        <v>509</v>
      </c>
      <c r="U106">
        <v>47</v>
      </c>
      <c r="Z106">
        <v>182</v>
      </c>
      <c r="AA106" t="s">
        <v>255</v>
      </c>
      <c r="AF106">
        <v>130</v>
      </c>
      <c r="AG106">
        <v>91</v>
      </c>
      <c r="AH106" t="s">
        <v>168</v>
      </c>
      <c r="AJ106" t="s">
        <v>116</v>
      </c>
      <c r="AK106" t="s">
        <v>125</v>
      </c>
    </row>
    <row r="107" spans="3:39" ht="15.75">
      <c r="C107" t="s">
        <v>169</v>
      </c>
      <c r="D107">
        <v>1999</v>
      </c>
      <c r="F107" s="15">
        <v>8</v>
      </c>
      <c r="G107" s="15" t="s">
        <v>511</v>
      </c>
      <c r="H107" s="15" t="s">
        <v>516</v>
      </c>
      <c r="I107" t="s">
        <v>406</v>
      </c>
      <c r="K107" s="15">
        <v>369</v>
      </c>
      <c r="L107" s="15">
        <v>561</v>
      </c>
      <c r="M107" s="15">
        <f t="shared" si="3"/>
        <v>192</v>
      </c>
      <c r="N107" t="s">
        <v>202</v>
      </c>
      <c r="O107">
        <v>-3.5680751173708947</v>
      </c>
      <c r="P107">
        <v>4</v>
      </c>
      <c r="S107" t="s">
        <v>508</v>
      </c>
      <c r="U107">
        <v>48</v>
      </c>
      <c r="Z107">
        <v>184</v>
      </c>
      <c r="AA107" t="s">
        <v>256</v>
      </c>
      <c r="AF107">
        <v>131</v>
      </c>
      <c r="AG107">
        <v>92</v>
      </c>
      <c r="AH107" t="s">
        <v>168</v>
      </c>
      <c r="AJ107" t="s">
        <v>109</v>
      </c>
      <c r="AK107" t="s">
        <v>125</v>
      </c>
    </row>
    <row r="108" spans="3:39" ht="15.75">
      <c r="C108" t="s">
        <v>169</v>
      </c>
      <c r="D108">
        <v>1999</v>
      </c>
      <c r="F108" s="15">
        <v>8</v>
      </c>
      <c r="G108" s="15" t="s">
        <v>511</v>
      </c>
      <c r="H108" s="15" t="s">
        <v>516</v>
      </c>
      <c r="I108" t="s">
        <v>406</v>
      </c>
      <c r="K108" s="15">
        <v>369</v>
      </c>
      <c r="L108" s="15">
        <v>561</v>
      </c>
      <c r="M108" s="15">
        <f t="shared" si="3"/>
        <v>192</v>
      </c>
      <c r="N108" t="s">
        <v>202</v>
      </c>
      <c r="O108">
        <v>6.8627450980389915</v>
      </c>
      <c r="P108">
        <v>4</v>
      </c>
      <c r="S108" t="s">
        <v>509</v>
      </c>
      <c r="U108">
        <v>49</v>
      </c>
      <c r="Z108">
        <v>186</v>
      </c>
      <c r="AA108" t="s">
        <v>257</v>
      </c>
      <c r="AF108">
        <v>132</v>
      </c>
      <c r="AG108">
        <v>93</v>
      </c>
      <c r="AH108" t="s">
        <v>168</v>
      </c>
      <c r="AJ108" t="s">
        <v>116</v>
      </c>
      <c r="AK108" t="s">
        <v>125</v>
      </c>
    </row>
    <row r="109" spans="3:39" ht="15.75">
      <c r="C109" t="s">
        <v>129</v>
      </c>
      <c r="D109">
        <v>2007</v>
      </c>
      <c r="F109" s="15">
        <v>2</v>
      </c>
      <c r="G109" s="15" t="s">
        <v>510</v>
      </c>
      <c r="H109" t="s">
        <v>120</v>
      </c>
      <c r="I109" t="s">
        <v>406</v>
      </c>
      <c r="K109" s="15">
        <v>375</v>
      </c>
      <c r="L109" s="15">
        <v>571</v>
      </c>
      <c r="M109" s="15">
        <f t="shared" ref="M109" si="4">L109-K109</f>
        <v>196</v>
      </c>
      <c r="N109" t="s">
        <v>202</v>
      </c>
      <c r="O109">
        <v>-4.4226044215177946</v>
      </c>
      <c r="P109">
        <v>3</v>
      </c>
      <c r="S109" t="s">
        <v>468</v>
      </c>
      <c r="U109">
        <v>16</v>
      </c>
      <c r="Z109">
        <v>212</v>
      </c>
      <c r="AA109" t="s">
        <v>224</v>
      </c>
      <c r="AF109">
        <v>9</v>
      </c>
      <c r="AG109">
        <v>106</v>
      </c>
      <c r="AH109" t="s">
        <v>118</v>
      </c>
      <c r="AI109" t="s">
        <v>130</v>
      </c>
      <c r="AJ109" t="s">
        <v>116</v>
      </c>
      <c r="AK109" t="s">
        <v>125</v>
      </c>
      <c r="AL109" t="s">
        <v>131</v>
      </c>
    </row>
    <row r="110" spans="3:39" ht="15.75">
      <c r="C110" t="s">
        <v>129</v>
      </c>
      <c r="D110">
        <v>2007</v>
      </c>
      <c r="F110" s="15">
        <v>2</v>
      </c>
      <c r="G110" s="15" t="s">
        <v>510</v>
      </c>
      <c r="H110" t="s">
        <v>120</v>
      </c>
      <c r="I110" t="s">
        <v>406</v>
      </c>
      <c r="K110" s="15">
        <v>375</v>
      </c>
      <c r="L110" s="15">
        <v>571</v>
      </c>
      <c r="M110" s="15">
        <f t="shared" ref="M110:M114" si="5">L110-K110</f>
        <v>196</v>
      </c>
      <c r="N110" t="s">
        <v>202</v>
      </c>
      <c r="O110">
        <v>-8.101265846050298</v>
      </c>
      <c r="P110">
        <v>3</v>
      </c>
      <c r="S110" t="s">
        <v>469</v>
      </c>
      <c r="U110">
        <v>15</v>
      </c>
      <c r="Z110">
        <v>210</v>
      </c>
      <c r="AA110" t="s">
        <v>223</v>
      </c>
      <c r="AF110">
        <v>8</v>
      </c>
      <c r="AG110">
        <v>105</v>
      </c>
      <c r="AH110" t="s">
        <v>118</v>
      </c>
      <c r="AI110" t="s">
        <v>130</v>
      </c>
      <c r="AJ110" t="s">
        <v>116</v>
      </c>
      <c r="AK110" t="s">
        <v>125</v>
      </c>
      <c r="AL110" t="s">
        <v>123</v>
      </c>
    </row>
    <row r="111" spans="3:39" ht="15.75">
      <c r="C111" t="s">
        <v>129</v>
      </c>
      <c r="D111">
        <v>2008</v>
      </c>
      <c r="F111" s="15">
        <v>2</v>
      </c>
      <c r="G111" s="15" t="s">
        <v>510</v>
      </c>
      <c r="H111" t="s">
        <v>120</v>
      </c>
      <c r="I111" t="s">
        <v>406</v>
      </c>
      <c r="K111" s="15">
        <v>375</v>
      </c>
      <c r="L111" s="15">
        <v>571</v>
      </c>
      <c r="M111" s="15">
        <f t="shared" si="5"/>
        <v>196</v>
      </c>
      <c r="N111" t="s">
        <v>202</v>
      </c>
      <c r="O111">
        <v>-9.8236775843384976</v>
      </c>
      <c r="P111">
        <v>3</v>
      </c>
      <c r="S111" t="s">
        <v>468</v>
      </c>
      <c r="U111">
        <v>18</v>
      </c>
      <c r="Z111">
        <v>216</v>
      </c>
      <c r="AA111" t="s">
        <v>226</v>
      </c>
      <c r="AF111">
        <v>11</v>
      </c>
      <c r="AG111">
        <v>108</v>
      </c>
      <c r="AH111" t="s">
        <v>118</v>
      </c>
      <c r="AI111" t="s">
        <v>130</v>
      </c>
      <c r="AJ111" t="s">
        <v>116</v>
      </c>
      <c r="AK111" t="s">
        <v>125</v>
      </c>
      <c r="AL111" t="s">
        <v>131</v>
      </c>
    </row>
    <row r="112" spans="3:39" ht="15.75">
      <c r="C112" t="s">
        <v>129</v>
      </c>
      <c r="D112">
        <v>2008</v>
      </c>
      <c r="F112" s="15">
        <v>2</v>
      </c>
      <c r="G112" s="15" t="s">
        <v>510</v>
      </c>
      <c r="H112" t="s">
        <v>120</v>
      </c>
      <c r="I112" t="s">
        <v>406</v>
      </c>
      <c r="K112" s="15">
        <v>375</v>
      </c>
      <c r="L112" s="15">
        <v>571</v>
      </c>
      <c r="M112" s="15">
        <f t="shared" si="5"/>
        <v>196</v>
      </c>
      <c r="N112" t="s">
        <v>202</v>
      </c>
      <c r="O112">
        <v>-7.7540107198518999</v>
      </c>
      <c r="P112">
        <v>3</v>
      </c>
      <c r="S112" t="s">
        <v>469</v>
      </c>
      <c r="U112">
        <v>17</v>
      </c>
      <c r="Z112">
        <v>214</v>
      </c>
      <c r="AA112" t="s">
        <v>225</v>
      </c>
      <c r="AF112">
        <v>10</v>
      </c>
      <c r="AG112">
        <v>107</v>
      </c>
      <c r="AH112" t="s">
        <v>118</v>
      </c>
      <c r="AI112" t="s">
        <v>130</v>
      </c>
      <c r="AJ112" t="s">
        <v>116</v>
      </c>
      <c r="AK112" t="s">
        <v>125</v>
      </c>
      <c r="AL112" t="s">
        <v>123</v>
      </c>
    </row>
    <row r="113" spans="3:38" ht="15.75">
      <c r="C113" t="s">
        <v>129</v>
      </c>
      <c r="D113">
        <v>2008</v>
      </c>
      <c r="F113" s="15">
        <v>2</v>
      </c>
      <c r="G113" s="15" t="s">
        <v>510</v>
      </c>
      <c r="H113" t="s">
        <v>120</v>
      </c>
      <c r="I113" t="s">
        <v>406</v>
      </c>
      <c r="K113" s="15">
        <v>375</v>
      </c>
      <c r="L113" s="15">
        <v>571</v>
      </c>
      <c r="M113" s="15">
        <f t="shared" si="5"/>
        <v>196</v>
      </c>
      <c r="N113" t="s">
        <v>202</v>
      </c>
      <c r="O113">
        <v>-4.7021943588408055</v>
      </c>
      <c r="P113">
        <v>3</v>
      </c>
      <c r="S113" t="s">
        <v>470</v>
      </c>
      <c r="U113">
        <v>19</v>
      </c>
      <c r="Z113">
        <v>228</v>
      </c>
      <c r="AA113" t="s">
        <v>227</v>
      </c>
      <c r="AF113">
        <v>18</v>
      </c>
      <c r="AG113">
        <v>114</v>
      </c>
      <c r="AH113" t="s">
        <v>118</v>
      </c>
      <c r="AI113" t="s">
        <v>136</v>
      </c>
      <c r="AJ113" t="s">
        <v>116</v>
      </c>
      <c r="AK113" t="s">
        <v>125</v>
      </c>
      <c r="AL113" t="s">
        <v>123</v>
      </c>
    </row>
    <row r="114" spans="3:38" ht="15.75">
      <c r="C114" t="s">
        <v>129</v>
      </c>
      <c r="D114">
        <v>2008</v>
      </c>
      <c r="F114" s="15">
        <v>2</v>
      </c>
      <c r="G114" s="15" t="s">
        <v>510</v>
      </c>
      <c r="H114" t="s">
        <v>120</v>
      </c>
      <c r="I114" t="s">
        <v>406</v>
      </c>
      <c r="K114" s="15">
        <v>375</v>
      </c>
      <c r="L114" s="15">
        <v>571</v>
      </c>
      <c r="M114" s="15">
        <f t="shared" si="5"/>
        <v>196</v>
      </c>
      <c r="N114" t="s">
        <v>202</v>
      </c>
      <c r="O114">
        <v>-4.9095606976743973</v>
      </c>
      <c r="P114">
        <v>3</v>
      </c>
      <c r="S114" t="s">
        <v>471</v>
      </c>
      <c r="U114">
        <v>20</v>
      </c>
      <c r="Z114">
        <v>252</v>
      </c>
      <c r="AA114" t="s">
        <v>228</v>
      </c>
      <c r="AF114">
        <v>31</v>
      </c>
      <c r="AG114">
        <v>126</v>
      </c>
      <c r="AH114" t="s">
        <v>118</v>
      </c>
      <c r="AI114" t="s">
        <v>143</v>
      </c>
      <c r="AJ114" t="s">
        <v>116</v>
      </c>
      <c r="AK114" t="s">
        <v>125</v>
      </c>
      <c r="AL114" t="s">
        <v>123</v>
      </c>
    </row>
    <row r="115" spans="3:38" ht="15.75">
      <c r="C115" t="s">
        <v>119</v>
      </c>
      <c r="D115">
        <v>2010</v>
      </c>
      <c r="F115" s="15">
        <v>2</v>
      </c>
      <c r="G115" s="15" t="s">
        <v>510</v>
      </c>
      <c r="H115" t="s">
        <v>120</v>
      </c>
      <c r="I115" t="s">
        <v>406</v>
      </c>
      <c r="K115" s="15">
        <v>386</v>
      </c>
      <c r="L115" s="15">
        <v>584</v>
      </c>
      <c r="M115">
        <f>L115-K115</f>
        <v>198</v>
      </c>
      <c r="N115" t="s">
        <v>202</v>
      </c>
      <c r="O115">
        <v>-6.9498069498069022</v>
      </c>
      <c r="P115">
        <v>4</v>
      </c>
      <c r="S115" t="s">
        <v>472</v>
      </c>
      <c r="U115">
        <v>21</v>
      </c>
      <c r="Z115">
        <v>200</v>
      </c>
      <c r="AA115" t="s">
        <v>229</v>
      </c>
      <c r="AF115">
        <v>3</v>
      </c>
      <c r="AG115">
        <v>100</v>
      </c>
      <c r="AH115" t="s">
        <v>118</v>
      </c>
      <c r="AI115" t="s">
        <v>121</v>
      </c>
      <c r="AJ115" t="s">
        <v>116</v>
      </c>
      <c r="AK115" t="s">
        <v>122</v>
      </c>
      <c r="AL115" t="s">
        <v>123</v>
      </c>
    </row>
    <row r="116" spans="3:38" ht="15.75">
      <c r="C116" t="s">
        <v>119</v>
      </c>
      <c r="D116">
        <v>2010</v>
      </c>
      <c r="F116" s="15">
        <v>2</v>
      </c>
      <c r="G116" s="15" t="s">
        <v>510</v>
      </c>
      <c r="H116" t="s">
        <v>120</v>
      </c>
      <c r="I116" t="s">
        <v>406</v>
      </c>
      <c r="K116" s="15">
        <v>386</v>
      </c>
      <c r="L116" s="15">
        <v>584</v>
      </c>
      <c r="M116">
        <f t="shared" ref="M116:M139" si="6">L116-K116</f>
        <v>198</v>
      </c>
      <c r="N116" t="s">
        <v>202</v>
      </c>
      <c r="O116">
        <v>-10.477941176470596</v>
      </c>
      <c r="P116">
        <v>4</v>
      </c>
      <c r="S116" t="s">
        <v>473</v>
      </c>
      <c r="U116">
        <v>27</v>
      </c>
      <c r="Z116">
        <v>220</v>
      </c>
      <c r="AA116" t="s">
        <v>235</v>
      </c>
      <c r="AF116">
        <v>14</v>
      </c>
      <c r="AG116">
        <v>110</v>
      </c>
      <c r="AH116" t="s">
        <v>118</v>
      </c>
      <c r="AI116" t="s">
        <v>132</v>
      </c>
      <c r="AJ116" t="s">
        <v>116</v>
      </c>
      <c r="AK116" t="s">
        <v>122</v>
      </c>
      <c r="AL116" t="s">
        <v>123</v>
      </c>
    </row>
    <row r="117" spans="3:38" ht="15.75">
      <c r="C117" t="s">
        <v>119</v>
      </c>
      <c r="D117">
        <v>2010</v>
      </c>
      <c r="F117" s="15">
        <v>2</v>
      </c>
      <c r="G117" s="15" t="s">
        <v>510</v>
      </c>
      <c r="H117" t="s">
        <v>120</v>
      </c>
      <c r="I117" t="s">
        <v>406</v>
      </c>
      <c r="K117" s="15">
        <v>386</v>
      </c>
      <c r="L117" s="15">
        <v>584</v>
      </c>
      <c r="M117">
        <f t="shared" si="6"/>
        <v>198</v>
      </c>
      <c r="N117" t="s">
        <v>202</v>
      </c>
      <c r="O117">
        <v>-10.260869565217401</v>
      </c>
      <c r="P117">
        <v>4</v>
      </c>
      <c r="S117" t="s">
        <v>474</v>
      </c>
      <c r="U117">
        <v>28</v>
      </c>
      <c r="Z117">
        <v>222</v>
      </c>
      <c r="AA117" t="s">
        <v>236</v>
      </c>
      <c r="AF117">
        <v>15</v>
      </c>
      <c r="AG117">
        <v>111</v>
      </c>
      <c r="AH117" t="s">
        <v>118</v>
      </c>
      <c r="AI117" t="s">
        <v>133</v>
      </c>
      <c r="AJ117" t="s">
        <v>116</v>
      </c>
      <c r="AK117" t="s">
        <v>122</v>
      </c>
      <c r="AL117" t="s">
        <v>123</v>
      </c>
    </row>
    <row r="118" spans="3:38" ht="15.75">
      <c r="C118" t="s">
        <v>119</v>
      </c>
      <c r="D118">
        <v>2010</v>
      </c>
      <c r="F118" s="15">
        <v>2</v>
      </c>
      <c r="G118" s="15" t="s">
        <v>510</v>
      </c>
      <c r="H118" t="s">
        <v>120</v>
      </c>
      <c r="I118" t="s">
        <v>406</v>
      </c>
      <c r="K118" s="15">
        <v>386</v>
      </c>
      <c r="L118" s="15">
        <v>584</v>
      </c>
      <c r="M118">
        <f t="shared" si="6"/>
        <v>198</v>
      </c>
      <c r="N118" t="s">
        <v>202</v>
      </c>
      <c r="O118">
        <v>-9.2896174863387966</v>
      </c>
      <c r="P118">
        <v>4</v>
      </c>
      <c r="S118" t="s">
        <v>475</v>
      </c>
      <c r="U118">
        <v>29</v>
      </c>
      <c r="Z118">
        <v>224</v>
      </c>
      <c r="AA118" t="s">
        <v>237</v>
      </c>
      <c r="AF118">
        <v>16</v>
      </c>
      <c r="AG118">
        <v>112</v>
      </c>
      <c r="AH118" t="s">
        <v>118</v>
      </c>
      <c r="AI118" t="s">
        <v>134</v>
      </c>
      <c r="AJ118" t="s">
        <v>116</v>
      </c>
      <c r="AK118" t="s">
        <v>122</v>
      </c>
      <c r="AL118" t="s">
        <v>123</v>
      </c>
    </row>
    <row r="119" spans="3:38" ht="15.75">
      <c r="C119" t="s">
        <v>119</v>
      </c>
      <c r="D119">
        <v>2010</v>
      </c>
      <c r="F119" s="15">
        <v>2</v>
      </c>
      <c r="G119" s="15" t="s">
        <v>510</v>
      </c>
      <c r="H119" t="s">
        <v>120</v>
      </c>
      <c r="I119" t="s">
        <v>406</v>
      </c>
      <c r="K119" s="15">
        <v>386</v>
      </c>
      <c r="L119" s="15">
        <v>584</v>
      </c>
      <c r="M119">
        <f t="shared" si="6"/>
        <v>198</v>
      </c>
      <c r="N119" t="s">
        <v>202</v>
      </c>
      <c r="O119">
        <v>-8.8477366255144023</v>
      </c>
      <c r="P119">
        <v>4</v>
      </c>
      <c r="S119" t="s">
        <v>476</v>
      </c>
      <c r="U119">
        <v>30</v>
      </c>
      <c r="Z119">
        <v>226</v>
      </c>
      <c r="AA119" t="s">
        <v>238</v>
      </c>
      <c r="AF119">
        <v>17</v>
      </c>
      <c r="AG119">
        <v>113</v>
      </c>
      <c r="AH119" t="s">
        <v>118</v>
      </c>
      <c r="AI119" t="s">
        <v>135</v>
      </c>
      <c r="AJ119" t="s">
        <v>116</v>
      </c>
      <c r="AK119" t="s">
        <v>122</v>
      </c>
      <c r="AL119" t="s">
        <v>123</v>
      </c>
    </row>
    <row r="120" spans="3:38" ht="15.75">
      <c r="C120" t="s">
        <v>119</v>
      </c>
      <c r="D120">
        <v>2010</v>
      </c>
      <c r="F120" s="15">
        <v>2</v>
      </c>
      <c r="G120" s="15" t="s">
        <v>510</v>
      </c>
      <c r="H120" t="s">
        <v>120</v>
      </c>
      <c r="I120" t="s">
        <v>406</v>
      </c>
      <c r="K120" s="15">
        <v>386</v>
      </c>
      <c r="L120" s="15">
        <v>584</v>
      </c>
      <c r="M120">
        <f t="shared" si="6"/>
        <v>198</v>
      </c>
      <c r="N120" t="s">
        <v>202</v>
      </c>
      <c r="O120">
        <v>-10.629921259842501</v>
      </c>
      <c r="P120">
        <v>4</v>
      </c>
      <c r="S120" t="s">
        <v>477</v>
      </c>
      <c r="U120">
        <v>34</v>
      </c>
      <c r="Z120">
        <v>236</v>
      </c>
      <c r="AA120" t="s">
        <v>242</v>
      </c>
      <c r="AF120">
        <v>22</v>
      </c>
      <c r="AG120">
        <v>118</v>
      </c>
      <c r="AH120" t="s">
        <v>118</v>
      </c>
      <c r="AI120" t="s">
        <v>136</v>
      </c>
      <c r="AJ120" t="s">
        <v>116</v>
      </c>
      <c r="AK120" t="s">
        <v>122</v>
      </c>
      <c r="AL120" t="s">
        <v>123</v>
      </c>
    </row>
    <row r="121" spans="3:38" ht="15.75">
      <c r="C121" t="s">
        <v>119</v>
      </c>
      <c r="D121">
        <v>2010</v>
      </c>
      <c r="F121" s="15">
        <v>2</v>
      </c>
      <c r="G121" s="15" t="s">
        <v>510</v>
      </c>
      <c r="H121" t="s">
        <v>120</v>
      </c>
      <c r="I121" t="s">
        <v>406</v>
      </c>
      <c r="K121" s="15">
        <v>386</v>
      </c>
      <c r="L121" s="15">
        <v>584</v>
      </c>
      <c r="M121">
        <f t="shared" si="6"/>
        <v>198</v>
      </c>
      <c r="N121" t="s">
        <v>202</v>
      </c>
      <c r="O121">
        <v>-7.6013513513514042</v>
      </c>
      <c r="P121">
        <v>4</v>
      </c>
      <c r="S121" t="s">
        <v>478</v>
      </c>
      <c r="U121">
        <v>35</v>
      </c>
      <c r="Z121">
        <v>238</v>
      </c>
      <c r="AA121" t="s">
        <v>243</v>
      </c>
      <c r="AF121">
        <v>23</v>
      </c>
      <c r="AG121">
        <v>119</v>
      </c>
      <c r="AH121" t="s">
        <v>118</v>
      </c>
      <c r="AI121" t="s">
        <v>137</v>
      </c>
      <c r="AJ121" t="s">
        <v>116</v>
      </c>
      <c r="AK121" t="s">
        <v>122</v>
      </c>
      <c r="AL121" t="s">
        <v>123</v>
      </c>
    </row>
    <row r="122" spans="3:38" ht="15.75">
      <c r="C122" t="s">
        <v>119</v>
      </c>
      <c r="D122">
        <v>2010</v>
      </c>
      <c r="F122" s="15">
        <v>2</v>
      </c>
      <c r="G122" s="15" t="s">
        <v>510</v>
      </c>
      <c r="H122" t="s">
        <v>120</v>
      </c>
      <c r="I122" t="s">
        <v>406</v>
      </c>
      <c r="K122" s="15">
        <v>386</v>
      </c>
      <c r="L122" s="15">
        <v>584</v>
      </c>
      <c r="M122">
        <f t="shared" si="6"/>
        <v>198</v>
      </c>
      <c r="N122" t="s">
        <v>202</v>
      </c>
      <c r="O122">
        <v>-10.048622366288495</v>
      </c>
      <c r="P122">
        <v>4</v>
      </c>
      <c r="S122" t="s">
        <v>479</v>
      </c>
      <c r="U122">
        <v>36</v>
      </c>
      <c r="Z122">
        <v>240</v>
      </c>
      <c r="AA122" t="s">
        <v>244</v>
      </c>
      <c r="AF122">
        <v>25</v>
      </c>
      <c r="AG122">
        <v>120</v>
      </c>
      <c r="AH122" t="s">
        <v>118</v>
      </c>
      <c r="AI122" t="s">
        <v>138</v>
      </c>
      <c r="AJ122" t="s">
        <v>116</v>
      </c>
      <c r="AK122" t="s">
        <v>122</v>
      </c>
      <c r="AL122" t="s">
        <v>123</v>
      </c>
    </row>
    <row r="123" spans="3:38" ht="15.75">
      <c r="C123" t="s">
        <v>119</v>
      </c>
      <c r="D123">
        <v>2010</v>
      </c>
      <c r="F123" s="15">
        <v>2</v>
      </c>
      <c r="G123" s="15" t="s">
        <v>510</v>
      </c>
      <c r="H123" t="s">
        <v>120</v>
      </c>
      <c r="I123" t="s">
        <v>406</v>
      </c>
      <c r="K123" s="15">
        <v>386</v>
      </c>
      <c r="L123" s="15">
        <v>584</v>
      </c>
      <c r="M123">
        <f t="shared" si="6"/>
        <v>198</v>
      </c>
      <c r="N123" t="s">
        <v>202</v>
      </c>
      <c r="O123">
        <v>-12.016293279022406</v>
      </c>
      <c r="P123">
        <v>4</v>
      </c>
      <c r="S123" t="s">
        <v>480</v>
      </c>
      <c r="U123">
        <v>37</v>
      </c>
      <c r="Z123">
        <v>242</v>
      </c>
      <c r="AA123" t="s">
        <v>245</v>
      </c>
      <c r="AF123">
        <v>26</v>
      </c>
      <c r="AG123">
        <v>121</v>
      </c>
      <c r="AH123" t="s">
        <v>118</v>
      </c>
      <c r="AI123" t="s">
        <v>139</v>
      </c>
      <c r="AJ123" t="s">
        <v>116</v>
      </c>
      <c r="AK123" t="s">
        <v>122</v>
      </c>
      <c r="AL123" t="s">
        <v>123</v>
      </c>
    </row>
    <row r="124" spans="3:38" ht="15.75">
      <c r="C124" t="s">
        <v>119</v>
      </c>
      <c r="D124">
        <v>2010</v>
      </c>
      <c r="F124" s="15">
        <v>2</v>
      </c>
      <c r="G124" s="15" t="s">
        <v>510</v>
      </c>
      <c r="H124" t="s">
        <v>120</v>
      </c>
      <c r="I124" t="s">
        <v>406</v>
      </c>
      <c r="K124" s="15">
        <v>386</v>
      </c>
      <c r="L124" s="15">
        <v>584</v>
      </c>
      <c r="M124">
        <f t="shared" si="6"/>
        <v>198</v>
      </c>
      <c r="N124" t="s">
        <v>202</v>
      </c>
      <c r="O124">
        <v>-7.7212806026365044</v>
      </c>
      <c r="P124">
        <v>4</v>
      </c>
      <c r="S124" t="s">
        <v>481</v>
      </c>
      <c r="U124">
        <v>38</v>
      </c>
      <c r="Z124">
        <v>244</v>
      </c>
      <c r="AA124" t="s">
        <v>246</v>
      </c>
      <c r="AF124">
        <v>27</v>
      </c>
      <c r="AG124">
        <v>122</v>
      </c>
      <c r="AH124" t="s">
        <v>118</v>
      </c>
      <c r="AI124" t="s">
        <v>140</v>
      </c>
      <c r="AJ124" t="s">
        <v>116</v>
      </c>
      <c r="AK124" t="s">
        <v>122</v>
      </c>
      <c r="AL124" t="s">
        <v>123</v>
      </c>
    </row>
    <row r="125" spans="3:38" ht="15.75">
      <c r="C125" t="s">
        <v>119</v>
      </c>
      <c r="D125">
        <v>2010</v>
      </c>
      <c r="F125" s="15">
        <v>2</v>
      </c>
      <c r="G125" s="15" t="s">
        <v>510</v>
      </c>
      <c r="H125" t="s">
        <v>120</v>
      </c>
      <c r="I125" t="s">
        <v>406</v>
      </c>
      <c r="K125" s="15">
        <v>386</v>
      </c>
      <c r="L125" s="15">
        <v>584</v>
      </c>
      <c r="M125">
        <f t="shared" si="6"/>
        <v>198</v>
      </c>
      <c r="N125" t="s">
        <v>202</v>
      </c>
      <c r="O125">
        <v>-8.9766606822261998</v>
      </c>
      <c r="P125">
        <v>4</v>
      </c>
      <c r="S125" t="s">
        <v>482</v>
      </c>
      <c r="U125">
        <v>43</v>
      </c>
      <c r="Z125">
        <v>256</v>
      </c>
      <c r="AA125" t="s">
        <v>251</v>
      </c>
      <c r="AF125">
        <v>33</v>
      </c>
      <c r="AG125">
        <v>128</v>
      </c>
      <c r="AH125" t="s">
        <v>118</v>
      </c>
      <c r="AI125" t="s">
        <v>143</v>
      </c>
      <c r="AJ125" t="s">
        <v>116</v>
      </c>
      <c r="AK125" t="s">
        <v>122</v>
      </c>
      <c r="AL125" t="s">
        <v>123</v>
      </c>
    </row>
    <row r="126" spans="3:38" ht="15.75">
      <c r="C126" t="s">
        <v>119</v>
      </c>
      <c r="D126">
        <v>2010</v>
      </c>
      <c r="F126" s="15">
        <v>2</v>
      </c>
      <c r="G126" s="15" t="s">
        <v>510</v>
      </c>
      <c r="H126" t="s">
        <v>120</v>
      </c>
      <c r="I126" t="s">
        <v>406</v>
      </c>
      <c r="K126" s="15">
        <v>386</v>
      </c>
      <c r="L126" s="15">
        <v>584</v>
      </c>
      <c r="M126">
        <f t="shared" si="6"/>
        <v>198</v>
      </c>
      <c r="N126" t="s">
        <v>202</v>
      </c>
      <c r="O126">
        <v>-4.9528301886792025</v>
      </c>
      <c r="P126">
        <v>4</v>
      </c>
      <c r="S126" t="s">
        <v>483</v>
      </c>
      <c r="U126">
        <v>31</v>
      </c>
      <c r="Z126">
        <v>230</v>
      </c>
      <c r="AA126" t="s">
        <v>239</v>
      </c>
      <c r="AF126">
        <v>19</v>
      </c>
      <c r="AG126">
        <v>115</v>
      </c>
      <c r="AH126" t="s">
        <v>118</v>
      </c>
      <c r="AI126" t="s">
        <v>136</v>
      </c>
      <c r="AJ126" t="s">
        <v>116</v>
      </c>
      <c r="AK126" t="s">
        <v>111</v>
      </c>
      <c r="AL126" t="s">
        <v>123</v>
      </c>
    </row>
    <row r="127" spans="3:38" ht="15.75">
      <c r="C127" t="s">
        <v>119</v>
      </c>
      <c r="D127">
        <v>2010</v>
      </c>
      <c r="F127" s="15">
        <v>2</v>
      </c>
      <c r="G127" s="15" t="s">
        <v>510</v>
      </c>
      <c r="H127" t="s">
        <v>120</v>
      </c>
      <c r="I127" t="s">
        <v>406</v>
      </c>
      <c r="K127" s="15">
        <v>386</v>
      </c>
      <c r="L127" s="15">
        <v>584</v>
      </c>
      <c r="M127">
        <f t="shared" si="6"/>
        <v>198</v>
      </c>
      <c r="N127" t="s">
        <v>202</v>
      </c>
      <c r="O127">
        <v>-1.1741682974560019</v>
      </c>
      <c r="P127">
        <v>4</v>
      </c>
      <c r="S127" t="s">
        <v>484</v>
      </c>
      <c r="U127">
        <v>45</v>
      </c>
      <c r="Z127">
        <v>198</v>
      </c>
      <c r="AA127" t="s">
        <v>253</v>
      </c>
      <c r="AF127">
        <v>138</v>
      </c>
      <c r="AG127">
        <v>99</v>
      </c>
      <c r="AH127" t="s">
        <v>118</v>
      </c>
      <c r="AI127" t="s">
        <v>121</v>
      </c>
      <c r="AJ127" t="s">
        <v>116</v>
      </c>
      <c r="AK127" t="s">
        <v>125</v>
      </c>
      <c r="AL127" t="s">
        <v>131</v>
      </c>
    </row>
    <row r="128" spans="3:38" ht="15.75">
      <c r="C128" t="s">
        <v>119</v>
      </c>
      <c r="D128">
        <v>2010</v>
      </c>
      <c r="F128" s="15">
        <v>2</v>
      </c>
      <c r="G128" s="15" t="s">
        <v>510</v>
      </c>
      <c r="H128" t="s">
        <v>120</v>
      </c>
      <c r="I128" t="s">
        <v>406</v>
      </c>
      <c r="K128" s="15">
        <v>386</v>
      </c>
      <c r="L128" s="15">
        <v>584</v>
      </c>
      <c r="M128">
        <f t="shared" si="6"/>
        <v>198</v>
      </c>
      <c r="N128" t="s">
        <v>202</v>
      </c>
      <c r="O128">
        <v>-9.3686354378819008</v>
      </c>
      <c r="P128">
        <v>4</v>
      </c>
      <c r="S128" t="s">
        <v>485</v>
      </c>
      <c r="U128">
        <v>33</v>
      </c>
      <c r="Z128">
        <v>234</v>
      </c>
      <c r="AA128" t="s">
        <v>241</v>
      </c>
      <c r="AF128">
        <v>21</v>
      </c>
      <c r="AG128">
        <v>117</v>
      </c>
      <c r="AH128" t="s">
        <v>118</v>
      </c>
      <c r="AI128" t="s">
        <v>136</v>
      </c>
      <c r="AJ128" t="s">
        <v>116</v>
      </c>
      <c r="AK128" t="s">
        <v>125</v>
      </c>
      <c r="AL128" t="s">
        <v>131</v>
      </c>
    </row>
    <row r="129" spans="3:38" ht="15.75">
      <c r="C129" t="s">
        <v>119</v>
      </c>
      <c r="D129">
        <v>2010</v>
      </c>
      <c r="F129" s="15">
        <v>2</v>
      </c>
      <c r="G129" s="15" t="s">
        <v>510</v>
      </c>
      <c r="H129" t="s">
        <v>120</v>
      </c>
      <c r="I129" t="s">
        <v>406</v>
      </c>
      <c r="K129" s="15">
        <v>386</v>
      </c>
      <c r="L129" s="15">
        <v>584</v>
      </c>
      <c r="M129">
        <f t="shared" si="6"/>
        <v>198</v>
      </c>
      <c r="N129" t="s">
        <v>202</v>
      </c>
      <c r="O129">
        <v>-7.2463768115942013</v>
      </c>
      <c r="P129">
        <v>4</v>
      </c>
      <c r="S129" t="s">
        <v>486</v>
      </c>
      <c r="U129">
        <v>41</v>
      </c>
      <c r="Z129">
        <v>250</v>
      </c>
      <c r="AA129" t="s">
        <v>249</v>
      </c>
      <c r="AF129">
        <v>30</v>
      </c>
      <c r="AG129">
        <v>125</v>
      </c>
      <c r="AH129" t="s">
        <v>118</v>
      </c>
      <c r="AI129" t="s">
        <v>142</v>
      </c>
      <c r="AJ129" t="s">
        <v>116</v>
      </c>
      <c r="AK129" t="s">
        <v>125</v>
      </c>
      <c r="AL129" t="s">
        <v>131</v>
      </c>
    </row>
    <row r="130" spans="3:38" ht="15.75">
      <c r="C130" t="s">
        <v>119</v>
      </c>
      <c r="D130">
        <v>2010</v>
      </c>
      <c r="F130" s="15">
        <v>2</v>
      </c>
      <c r="G130" s="15" t="s">
        <v>510</v>
      </c>
      <c r="H130" t="s">
        <v>120</v>
      </c>
      <c r="I130" t="s">
        <v>406</v>
      </c>
      <c r="K130" s="15">
        <v>386</v>
      </c>
      <c r="L130" s="15">
        <v>584</v>
      </c>
      <c r="M130">
        <f t="shared" si="6"/>
        <v>198</v>
      </c>
      <c r="N130" t="s">
        <v>202</v>
      </c>
      <c r="O130">
        <v>-1.7964071856287012</v>
      </c>
      <c r="P130">
        <v>4</v>
      </c>
      <c r="S130" t="s">
        <v>487</v>
      </c>
      <c r="U130">
        <v>44</v>
      </c>
      <c r="Z130">
        <v>196</v>
      </c>
      <c r="AA130" t="s">
        <v>252</v>
      </c>
      <c r="AF130">
        <v>137</v>
      </c>
      <c r="AG130">
        <v>98</v>
      </c>
      <c r="AH130" t="s">
        <v>118</v>
      </c>
      <c r="AI130" t="s">
        <v>121</v>
      </c>
      <c r="AJ130" t="s">
        <v>116</v>
      </c>
      <c r="AK130" t="s">
        <v>125</v>
      </c>
      <c r="AL130" t="s">
        <v>123</v>
      </c>
    </row>
    <row r="131" spans="3:38" ht="15.75">
      <c r="C131" t="s">
        <v>119</v>
      </c>
      <c r="D131">
        <v>2010</v>
      </c>
      <c r="F131" s="15">
        <v>2</v>
      </c>
      <c r="G131" s="15" t="s">
        <v>510</v>
      </c>
      <c r="H131" t="s">
        <v>120</v>
      </c>
      <c r="I131" t="s">
        <v>406</v>
      </c>
      <c r="K131" s="15">
        <v>386</v>
      </c>
      <c r="L131" s="15">
        <v>584</v>
      </c>
      <c r="M131">
        <f t="shared" si="6"/>
        <v>198</v>
      </c>
      <c r="N131" t="s">
        <v>202</v>
      </c>
      <c r="O131">
        <v>-12.666666666666703</v>
      </c>
      <c r="P131">
        <v>4</v>
      </c>
      <c r="S131" t="s">
        <v>488</v>
      </c>
      <c r="U131">
        <v>22</v>
      </c>
      <c r="Z131">
        <v>202</v>
      </c>
      <c r="AA131" t="s">
        <v>230</v>
      </c>
      <c r="AF131">
        <v>4</v>
      </c>
      <c r="AG131">
        <v>101</v>
      </c>
      <c r="AH131" t="s">
        <v>118</v>
      </c>
      <c r="AI131" t="s">
        <v>124</v>
      </c>
      <c r="AJ131" t="s">
        <v>116</v>
      </c>
      <c r="AK131" t="s">
        <v>125</v>
      </c>
      <c r="AL131" t="s">
        <v>123</v>
      </c>
    </row>
    <row r="132" spans="3:38" ht="15.75">
      <c r="C132" t="s">
        <v>119</v>
      </c>
      <c r="D132">
        <v>2010</v>
      </c>
      <c r="F132" s="15">
        <v>2</v>
      </c>
      <c r="G132" s="15" t="s">
        <v>510</v>
      </c>
      <c r="H132" t="s">
        <v>120</v>
      </c>
      <c r="I132" t="s">
        <v>406</v>
      </c>
      <c r="K132" s="15">
        <v>386</v>
      </c>
      <c r="L132" s="15">
        <v>584</v>
      </c>
      <c r="M132">
        <f t="shared" si="6"/>
        <v>198</v>
      </c>
      <c r="N132" t="s">
        <v>202</v>
      </c>
      <c r="O132">
        <v>-9.3333333333333037</v>
      </c>
      <c r="P132">
        <v>4</v>
      </c>
      <c r="S132" t="s">
        <v>489</v>
      </c>
      <c r="U132">
        <v>23</v>
      </c>
      <c r="Z132">
        <v>204</v>
      </c>
      <c r="AA132" t="s">
        <v>231</v>
      </c>
      <c r="AF132">
        <v>5</v>
      </c>
      <c r="AG132">
        <v>102</v>
      </c>
      <c r="AH132" t="s">
        <v>118</v>
      </c>
      <c r="AI132" t="s">
        <v>126</v>
      </c>
      <c r="AJ132" t="s">
        <v>116</v>
      </c>
      <c r="AK132" t="s">
        <v>125</v>
      </c>
      <c r="AL132" t="s">
        <v>123</v>
      </c>
    </row>
    <row r="133" spans="3:38" ht="15.75">
      <c r="C133" t="s">
        <v>119</v>
      </c>
      <c r="D133">
        <v>2010</v>
      </c>
      <c r="F133" s="15">
        <v>2</v>
      </c>
      <c r="G133" s="15" t="s">
        <v>510</v>
      </c>
      <c r="H133" t="s">
        <v>120</v>
      </c>
      <c r="I133" t="s">
        <v>406</v>
      </c>
      <c r="K133" s="15">
        <v>386</v>
      </c>
      <c r="L133" s="15">
        <v>584</v>
      </c>
      <c r="M133">
        <f t="shared" si="6"/>
        <v>198</v>
      </c>
      <c r="N133" t="s">
        <v>202</v>
      </c>
      <c r="O133">
        <v>-6.9306930693069031</v>
      </c>
      <c r="P133">
        <v>4</v>
      </c>
      <c r="S133" t="s">
        <v>490</v>
      </c>
      <c r="U133">
        <v>24</v>
      </c>
      <c r="Z133">
        <v>206</v>
      </c>
      <c r="AA133" t="s">
        <v>232</v>
      </c>
      <c r="AF133">
        <v>6</v>
      </c>
      <c r="AG133">
        <v>103</v>
      </c>
      <c r="AH133" t="s">
        <v>118</v>
      </c>
      <c r="AI133" t="s">
        <v>127</v>
      </c>
      <c r="AJ133" t="s">
        <v>116</v>
      </c>
      <c r="AK133" t="s">
        <v>125</v>
      </c>
      <c r="AL133" t="s">
        <v>123</v>
      </c>
    </row>
    <row r="134" spans="3:38" ht="15.75">
      <c r="C134" t="s">
        <v>119</v>
      </c>
      <c r="D134">
        <v>2010</v>
      </c>
      <c r="F134" s="15">
        <v>2</v>
      </c>
      <c r="G134" s="15" t="s">
        <v>510</v>
      </c>
      <c r="H134" t="s">
        <v>120</v>
      </c>
      <c r="I134" t="s">
        <v>406</v>
      </c>
      <c r="K134" s="15">
        <v>386</v>
      </c>
      <c r="L134" s="15">
        <v>584</v>
      </c>
      <c r="M134">
        <f t="shared" si="6"/>
        <v>198</v>
      </c>
      <c r="N134" t="s">
        <v>202</v>
      </c>
      <c r="O134">
        <v>-6.0669456066945955</v>
      </c>
      <c r="P134">
        <v>4</v>
      </c>
      <c r="S134" t="s">
        <v>491</v>
      </c>
      <c r="U134">
        <v>25</v>
      </c>
      <c r="Z134">
        <v>208</v>
      </c>
      <c r="AA134" t="s">
        <v>233</v>
      </c>
      <c r="AF134">
        <v>7</v>
      </c>
      <c r="AG134">
        <v>104</v>
      </c>
      <c r="AH134" t="s">
        <v>118</v>
      </c>
      <c r="AI134" t="s">
        <v>128</v>
      </c>
      <c r="AJ134" t="s">
        <v>116</v>
      </c>
      <c r="AK134" t="s">
        <v>125</v>
      </c>
      <c r="AL134" t="s">
        <v>123</v>
      </c>
    </row>
    <row r="135" spans="3:38" ht="15.75">
      <c r="C135" t="s">
        <v>119</v>
      </c>
      <c r="D135">
        <v>2010</v>
      </c>
      <c r="F135" s="15">
        <v>2</v>
      </c>
      <c r="G135" s="15" t="s">
        <v>510</v>
      </c>
      <c r="H135" t="s">
        <v>120</v>
      </c>
      <c r="I135" t="s">
        <v>406</v>
      </c>
      <c r="K135" s="15">
        <v>386</v>
      </c>
      <c r="L135" s="15">
        <v>584</v>
      </c>
      <c r="M135">
        <f t="shared" si="6"/>
        <v>198</v>
      </c>
      <c r="N135" t="s">
        <v>202</v>
      </c>
      <c r="O135">
        <v>-3.7113402061855982</v>
      </c>
      <c r="P135">
        <v>4</v>
      </c>
      <c r="S135" t="s">
        <v>469</v>
      </c>
      <c r="U135">
        <v>26</v>
      </c>
      <c r="Z135">
        <v>218</v>
      </c>
      <c r="AA135" t="s">
        <v>234</v>
      </c>
      <c r="AF135">
        <v>12</v>
      </c>
      <c r="AG135">
        <v>109</v>
      </c>
      <c r="AH135" t="s">
        <v>118</v>
      </c>
      <c r="AI135" t="s">
        <v>130</v>
      </c>
      <c r="AJ135" t="s">
        <v>116</v>
      </c>
      <c r="AK135" t="s">
        <v>125</v>
      </c>
      <c r="AL135" t="s">
        <v>123</v>
      </c>
    </row>
    <row r="136" spans="3:38" ht="15.75">
      <c r="C136" t="s">
        <v>119</v>
      </c>
      <c r="D136">
        <v>2010</v>
      </c>
      <c r="F136" s="15">
        <v>2</v>
      </c>
      <c r="G136" s="15" t="s">
        <v>510</v>
      </c>
      <c r="H136" t="s">
        <v>120</v>
      </c>
      <c r="I136" t="s">
        <v>406</v>
      </c>
      <c r="K136" s="15">
        <v>386</v>
      </c>
      <c r="L136" s="15">
        <v>584</v>
      </c>
      <c r="M136">
        <f t="shared" si="6"/>
        <v>198</v>
      </c>
      <c r="N136" t="s">
        <v>202</v>
      </c>
      <c r="O136">
        <v>-8.4388185654008971</v>
      </c>
      <c r="P136">
        <v>4</v>
      </c>
      <c r="S136" t="s">
        <v>470</v>
      </c>
      <c r="U136">
        <v>32</v>
      </c>
      <c r="Z136">
        <v>232</v>
      </c>
      <c r="AA136" t="s">
        <v>240</v>
      </c>
      <c r="AF136">
        <v>20</v>
      </c>
      <c r="AG136">
        <v>116</v>
      </c>
      <c r="AH136" t="s">
        <v>118</v>
      </c>
      <c r="AI136" t="s">
        <v>136</v>
      </c>
      <c r="AJ136" t="s">
        <v>116</v>
      </c>
      <c r="AK136" t="s">
        <v>125</v>
      </c>
      <c r="AL136" t="s">
        <v>123</v>
      </c>
    </row>
    <row r="137" spans="3:38" ht="15.75">
      <c r="C137" t="s">
        <v>119</v>
      </c>
      <c r="D137">
        <v>2010</v>
      </c>
      <c r="F137" s="15">
        <v>2</v>
      </c>
      <c r="G137" s="15" t="s">
        <v>510</v>
      </c>
      <c r="H137" t="s">
        <v>120</v>
      </c>
      <c r="I137" t="s">
        <v>406</v>
      </c>
      <c r="K137" s="15">
        <v>386</v>
      </c>
      <c r="L137" s="15">
        <v>584</v>
      </c>
      <c r="M137">
        <f t="shared" si="6"/>
        <v>198</v>
      </c>
      <c r="N137" t="s">
        <v>202</v>
      </c>
      <c r="O137">
        <v>-11.717171717171704</v>
      </c>
      <c r="P137">
        <v>4</v>
      </c>
      <c r="S137" t="s">
        <v>492</v>
      </c>
      <c r="U137">
        <v>39</v>
      </c>
      <c r="Z137">
        <v>246</v>
      </c>
      <c r="AA137" t="s">
        <v>247</v>
      </c>
      <c r="AF137">
        <v>28</v>
      </c>
      <c r="AG137">
        <v>123</v>
      </c>
      <c r="AH137" t="s">
        <v>118</v>
      </c>
      <c r="AI137" t="s">
        <v>141</v>
      </c>
      <c r="AJ137" t="s">
        <v>116</v>
      </c>
      <c r="AK137" t="s">
        <v>125</v>
      </c>
      <c r="AL137" t="s">
        <v>123</v>
      </c>
    </row>
    <row r="138" spans="3:38" ht="15.75">
      <c r="C138" t="s">
        <v>119</v>
      </c>
      <c r="D138">
        <v>2010</v>
      </c>
      <c r="F138" s="15">
        <v>2</v>
      </c>
      <c r="G138" s="15" t="s">
        <v>510</v>
      </c>
      <c r="H138" t="s">
        <v>120</v>
      </c>
      <c r="I138" t="s">
        <v>406</v>
      </c>
      <c r="K138" s="15">
        <v>386</v>
      </c>
      <c r="L138" s="15">
        <v>584</v>
      </c>
      <c r="M138">
        <f t="shared" si="6"/>
        <v>198</v>
      </c>
      <c r="N138" t="s">
        <v>202</v>
      </c>
      <c r="O138">
        <v>-11.351351351351301</v>
      </c>
      <c r="P138">
        <v>4</v>
      </c>
      <c r="S138" t="s">
        <v>493</v>
      </c>
      <c r="U138">
        <v>40</v>
      </c>
      <c r="Z138">
        <v>248</v>
      </c>
      <c r="AA138" t="s">
        <v>248</v>
      </c>
      <c r="AF138">
        <v>29</v>
      </c>
      <c r="AG138">
        <v>124</v>
      </c>
      <c r="AH138" t="s">
        <v>118</v>
      </c>
      <c r="AI138" t="s">
        <v>142</v>
      </c>
      <c r="AJ138" t="s">
        <v>116</v>
      </c>
      <c r="AK138" t="s">
        <v>125</v>
      </c>
      <c r="AL138" t="s">
        <v>123</v>
      </c>
    </row>
    <row r="139" spans="3:38" ht="15.75">
      <c r="C139" t="s">
        <v>119</v>
      </c>
      <c r="D139">
        <v>2010</v>
      </c>
      <c r="F139" s="15">
        <v>2</v>
      </c>
      <c r="G139" s="15" t="s">
        <v>510</v>
      </c>
      <c r="H139" t="s">
        <v>120</v>
      </c>
      <c r="I139" t="s">
        <v>406</v>
      </c>
      <c r="K139" s="15">
        <v>386</v>
      </c>
      <c r="L139" s="15">
        <v>584</v>
      </c>
      <c r="M139">
        <f t="shared" si="6"/>
        <v>198</v>
      </c>
      <c r="N139" t="s">
        <v>202</v>
      </c>
      <c r="O139">
        <v>-4.3392504930967029</v>
      </c>
      <c r="P139">
        <v>4</v>
      </c>
      <c r="S139" t="s">
        <v>471</v>
      </c>
      <c r="U139">
        <v>42</v>
      </c>
      <c r="Z139">
        <v>254</v>
      </c>
      <c r="AA139" t="s">
        <v>250</v>
      </c>
      <c r="AF139">
        <v>32</v>
      </c>
      <c r="AG139">
        <v>127</v>
      </c>
      <c r="AH139" t="s">
        <v>118</v>
      </c>
      <c r="AI139" t="s">
        <v>143</v>
      </c>
      <c r="AJ139" t="s">
        <v>116</v>
      </c>
      <c r="AK139" t="s">
        <v>125</v>
      </c>
      <c r="AL139" t="s">
        <v>123</v>
      </c>
    </row>
    <row r="140" spans="3:38">
      <c r="N140" t="s">
        <v>202</v>
      </c>
      <c r="O140">
        <v>-100</v>
      </c>
      <c r="Z140">
        <v>386</v>
      </c>
      <c r="AA140" t="s">
        <v>348</v>
      </c>
    </row>
    <row r="141" spans="3:38">
      <c r="N141" t="s">
        <v>202</v>
      </c>
      <c r="O141">
        <v>-100</v>
      </c>
      <c r="Z141">
        <v>388</v>
      </c>
      <c r="AA141" t="s">
        <v>349</v>
      </c>
    </row>
    <row r="142" spans="3:38">
      <c r="O142">
        <v>-100</v>
      </c>
    </row>
    <row r="143" spans="3:38">
      <c r="O143">
        <v>-100</v>
      </c>
    </row>
    <row r="144" spans="3:38">
      <c r="O144">
        <v>-100</v>
      </c>
    </row>
    <row r="145" spans="14:27">
      <c r="N145" t="s">
        <v>202</v>
      </c>
      <c r="O145">
        <v>-100</v>
      </c>
      <c r="Z145">
        <v>334</v>
      </c>
      <c r="AA145" t="s">
        <v>350</v>
      </c>
    </row>
    <row r="146" spans="14:27">
      <c r="N146" t="s">
        <v>202</v>
      </c>
      <c r="O146">
        <v>-100</v>
      </c>
      <c r="Z146">
        <v>336</v>
      </c>
      <c r="AA146" t="s">
        <v>351</v>
      </c>
    </row>
    <row r="147" spans="14:27">
      <c r="N147" t="s">
        <v>202</v>
      </c>
      <c r="O147">
        <v>-100</v>
      </c>
      <c r="Z147">
        <v>338</v>
      </c>
      <c r="AA147" t="s">
        <v>352</v>
      </c>
    </row>
    <row r="148" spans="14:27">
      <c r="N148" t="s">
        <v>202</v>
      </c>
      <c r="O148">
        <v>-100</v>
      </c>
      <c r="Z148">
        <v>340</v>
      </c>
      <c r="AA148" t="s">
        <v>353</v>
      </c>
    </row>
    <row r="149" spans="14:27">
      <c r="N149" t="s">
        <v>202</v>
      </c>
      <c r="O149">
        <v>-100</v>
      </c>
      <c r="Z149">
        <v>342</v>
      </c>
      <c r="AA149" t="s">
        <v>354</v>
      </c>
    </row>
    <row r="150" spans="14:27">
      <c r="N150" t="s">
        <v>202</v>
      </c>
      <c r="O150">
        <v>-100</v>
      </c>
      <c r="Z150">
        <v>344</v>
      </c>
      <c r="AA150" t="s">
        <v>355</v>
      </c>
    </row>
    <row r="151" spans="14:27">
      <c r="N151" t="s">
        <v>202</v>
      </c>
      <c r="O151">
        <v>-100</v>
      </c>
      <c r="Z151">
        <v>346</v>
      </c>
      <c r="AA151" t="s">
        <v>356</v>
      </c>
    </row>
    <row r="152" spans="14:27">
      <c r="N152" t="s">
        <v>202</v>
      </c>
      <c r="O152">
        <v>-100</v>
      </c>
      <c r="Z152">
        <v>348</v>
      </c>
      <c r="AA152" t="s">
        <v>357</v>
      </c>
    </row>
    <row r="153" spans="14:27">
      <c r="O153">
        <v>-100</v>
      </c>
    </row>
    <row r="154" spans="14:27">
      <c r="N154" t="s">
        <v>202</v>
      </c>
      <c r="O154">
        <v>-100</v>
      </c>
      <c r="P154">
        <v>1</v>
      </c>
      <c r="Z154">
        <v>275</v>
      </c>
      <c r="AA154" t="s">
        <v>358</v>
      </c>
    </row>
    <row r="155" spans="14:27">
      <c r="N155" t="s">
        <v>202</v>
      </c>
      <c r="O155">
        <v>-100</v>
      </c>
      <c r="P155">
        <v>2</v>
      </c>
      <c r="Z155">
        <v>277</v>
      </c>
      <c r="AA155" t="s">
        <v>359</v>
      </c>
    </row>
    <row r="156" spans="14:27">
      <c r="N156" t="s">
        <v>202</v>
      </c>
      <c r="O156">
        <v>-100</v>
      </c>
      <c r="Z156">
        <v>350</v>
      </c>
      <c r="AA156" t="s">
        <v>360</v>
      </c>
    </row>
    <row r="157" spans="14:27">
      <c r="N157" t="s">
        <v>202</v>
      </c>
      <c r="O157">
        <v>-100</v>
      </c>
      <c r="Z157">
        <v>352</v>
      </c>
      <c r="AA157" t="s">
        <v>361</v>
      </c>
    </row>
    <row r="158" spans="14:27">
      <c r="O158">
        <v>-100</v>
      </c>
    </row>
    <row r="159" spans="14:27">
      <c r="N159" t="s">
        <v>202</v>
      </c>
      <c r="O159">
        <v>-100</v>
      </c>
      <c r="Z159">
        <v>335</v>
      </c>
      <c r="AA159" t="s">
        <v>350</v>
      </c>
    </row>
    <row r="160" spans="14:27">
      <c r="N160" t="s">
        <v>202</v>
      </c>
      <c r="O160">
        <v>-100</v>
      </c>
      <c r="Z160">
        <v>337</v>
      </c>
      <c r="AA160" t="s">
        <v>351</v>
      </c>
    </row>
    <row r="161" spans="14:27">
      <c r="N161" t="s">
        <v>202</v>
      </c>
      <c r="O161">
        <v>-100</v>
      </c>
      <c r="Z161">
        <v>339</v>
      </c>
      <c r="AA161" t="s">
        <v>352</v>
      </c>
    </row>
    <row r="162" spans="14:27">
      <c r="N162" t="s">
        <v>202</v>
      </c>
      <c r="O162">
        <v>-100</v>
      </c>
      <c r="Z162">
        <v>341</v>
      </c>
      <c r="AA162" t="s">
        <v>353</v>
      </c>
    </row>
    <row r="163" spans="14:27">
      <c r="N163" t="s">
        <v>202</v>
      </c>
      <c r="O163">
        <v>-100</v>
      </c>
      <c r="Z163">
        <v>343</v>
      </c>
      <c r="AA163" t="s">
        <v>354</v>
      </c>
    </row>
    <row r="164" spans="14:27">
      <c r="N164" t="s">
        <v>202</v>
      </c>
      <c r="O164">
        <v>-100</v>
      </c>
      <c r="Z164">
        <v>345</v>
      </c>
      <c r="AA164" t="s">
        <v>355</v>
      </c>
    </row>
    <row r="165" spans="14:27">
      <c r="N165" t="s">
        <v>202</v>
      </c>
      <c r="O165">
        <v>-100</v>
      </c>
      <c r="Z165">
        <v>347</v>
      </c>
      <c r="AA165" t="s">
        <v>356</v>
      </c>
    </row>
    <row r="166" spans="14:27">
      <c r="N166" t="s">
        <v>202</v>
      </c>
      <c r="O166">
        <v>-100</v>
      </c>
      <c r="Z166">
        <v>349</v>
      </c>
      <c r="AA166" t="s">
        <v>357</v>
      </c>
    </row>
    <row r="167" spans="14:27">
      <c r="N167" t="s">
        <v>202</v>
      </c>
      <c r="O167">
        <v>-100</v>
      </c>
      <c r="P167">
        <v>4</v>
      </c>
      <c r="Z167">
        <v>131</v>
      </c>
      <c r="AA167" t="s">
        <v>258</v>
      </c>
    </row>
    <row r="168" spans="14:27">
      <c r="N168" t="s">
        <v>202</v>
      </c>
      <c r="O168">
        <v>-100</v>
      </c>
      <c r="P168">
        <v>4</v>
      </c>
      <c r="Z168">
        <v>133</v>
      </c>
      <c r="AA168" t="s">
        <v>259</v>
      </c>
    </row>
    <row r="169" spans="14:27">
      <c r="N169" t="s">
        <v>202</v>
      </c>
      <c r="O169">
        <v>-100</v>
      </c>
      <c r="P169">
        <v>4</v>
      </c>
      <c r="Z169">
        <v>135</v>
      </c>
      <c r="AA169" t="s">
        <v>260</v>
      </c>
    </row>
    <row r="170" spans="14:27">
      <c r="N170" t="s">
        <v>202</v>
      </c>
      <c r="O170">
        <v>-100</v>
      </c>
      <c r="P170">
        <v>4</v>
      </c>
      <c r="Z170">
        <v>137</v>
      </c>
      <c r="AA170" t="s">
        <v>261</v>
      </c>
    </row>
    <row r="171" spans="14:27">
      <c r="N171" t="s">
        <v>202</v>
      </c>
      <c r="O171">
        <v>-100</v>
      </c>
      <c r="P171">
        <v>4</v>
      </c>
      <c r="Z171">
        <v>139</v>
      </c>
      <c r="AA171" t="s">
        <v>262</v>
      </c>
    </row>
    <row r="172" spans="14:27">
      <c r="N172" t="s">
        <v>202</v>
      </c>
      <c r="O172">
        <v>-100</v>
      </c>
      <c r="P172">
        <v>4</v>
      </c>
      <c r="Z172">
        <v>141</v>
      </c>
      <c r="AA172" t="s">
        <v>263</v>
      </c>
    </row>
    <row r="173" spans="14:27">
      <c r="N173" t="s">
        <v>202</v>
      </c>
      <c r="O173">
        <v>-100</v>
      </c>
      <c r="P173">
        <v>4</v>
      </c>
      <c r="Z173">
        <v>143</v>
      </c>
      <c r="AA173" t="s">
        <v>264</v>
      </c>
    </row>
    <row r="174" spans="14:27">
      <c r="N174" t="s">
        <v>202</v>
      </c>
      <c r="O174">
        <v>-100</v>
      </c>
      <c r="P174">
        <v>4</v>
      </c>
      <c r="Z174">
        <v>145</v>
      </c>
      <c r="AA174" t="s">
        <v>265</v>
      </c>
    </row>
    <row r="175" spans="14:27">
      <c r="N175" t="s">
        <v>202</v>
      </c>
      <c r="O175">
        <v>-100</v>
      </c>
      <c r="P175">
        <v>4</v>
      </c>
      <c r="Z175">
        <v>147</v>
      </c>
      <c r="AA175" t="s">
        <v>266</v>
      </c>
    </row>
    <row r="176" spans="14:27">
      <c r="N176" t="s">
        <v>202</v>
      </c>
      <c r="O176">
        <v>-100</v>
      </c>
      <c r="P176">
        <v>4</v>
      </c>
      <c r="Z176">
        <v>149</v>
      </c>
      <c r="AA176" t="s">
        <v>267</v>
      </c>
    </row>
    <row r="177" spans="14:27">
      <c r="N177" t="s">
        <v>202</v>
      </c>
      <c r="O177">
        <v>-100</v>
      </c>
      <c r="P177">
        <v>4</v>
      </c>
      <c r="Z177">
        <v>151</v>
      </c>
      <c r="AA177" t="s">
        <v>268</v>
      </c>
    </row>
    <row r="178" spans="14:27">
      <c r="N178" t="s">
        <v>202</v>
      </c>
      <c r="O178">
        <v>-100</v>
      </c>
      <c r="P178">
        <v>4</v>
      </c>
      <c r="Z178">
        <v>153</v>
      </c>
      <c r="AA178" t="s">
        <v>269</v>
      </c>
    </row>
    <row r="179" spans="14:27">
      <c r="N179" t="s">
        <v>202</v>
      </c>
      <c r="O179">
        <v>-100</v>
      </c>
      <c r="P179">
        <v>4</v>
      </c>
      <c r="Z179">
        <v>155</v>
      </c>
      <c r="AA179" t="s">
        <v>270</v>
      </c>
    </row>
    <row r="180" spans="14:27">
      <c r="N180" t="s">
        <v>202</v>
      </c>
      <c r="O180">
        <v>-100</v>
      </c>
      <c r="P180">
        <v>4</v>
      </c>
      <c r="Z180">
        <v>157</v>
      </c>
      <c r="AA180" t="s">
        <v>271</v>
      </c>
    </row>
    <row r="181" spans="14:27">
      <c r="N181" t="s">
        <v>202</v>
      </c>
      <c r="O181">
        <v>-100</v>
      </c>
      <c r="P181">
        <v>2</v>
      </c>
      <c r="Z181">
        <v>159</v>
      </c>
      <c r="AA181" t="s">
        <v>272</v>
      </c>
    </row>
    <row r="182" spans="14:27">
      <c r="N182" t="s">
        <v>202</v>
      </c>
      <c r="O182">
        <v>-100</v>
      </c>
      <c r="P182">
        <v>4</v>
      </c>
      <c r="Z182">
        <v>161</v>
      </c>
      <c r="AA182" t="s">
        <v>273</v>
      </c>
    </row>
    <row r="183" spans="14:27">
      <c r="N183" t="s">
        <v>202</v>
      </c>
      <c r="O183">
        <v>-100</v>
      </c>
      <c r="P183">
        <v>3</v>
      </c>
      <c r="Z183">
        <v>163</v>
      </c>
      <c r="AA183" t="s">
        <v>274</v>
      </c>
    </row>
    <row r="184" spans="14:27">
      <c r="N184" t="s">
        <v>202</v>
      </c>
      <c r="O184">
        <v>-100</v>
      </c>
      <c r="P184">
        <v>4</v>
      </c>
      <c r="Z184">
        <v>165</v>
      </c>
      <c r="AA184" t="s">
        <v>275</v>
      </c>
    </row>
    <row r="185" spans="14:27">
      <c r="N185" t="s">
        <v>202</v>
      </c>
      <c r="O185">
        <v>-100</v>
      </c>
      <c r="P185">
        <v>4</v>
      </c>
      <c r="Z185">
        <v>167</v>
      </c>
      <c r="AA185" t="s">
        <v>276</v>
      </c>
    </row>
    <row r="186" spans="14:27">
      <c r="N186" t="s">
        <v>202</v>
      </c>
      <c r="O186">
        <v>-100</v>
      </c>
      <c r="P186">
        <v>4</v>
      </c>
      <c r="Z186">
        <v>169</v>
      </c>
      <c r="AA186" t="s">
        <v>277</v>
      </c>
    </row>
    <row r="187" spans="14:27">
      <c r="N187" t="s">
        <v>202</v>
      </c>
      <c r="O187">
        <v>-100</v>
      </c>
      <c r="P187">
        <v>3</v>
      </c>
      <c r="Z187">
        <v>171</v>
      </c>
      <c r="AA187" t="s">
        <v>278</v>
      </c>
    </row>
    <row r="188" spans="14:27">
      <c r="N188" t="s">
        <v>202</v>
      </c>
      <c r="O188">
        <v>-100</v>
      </c>
      <c r="P188">
        <v>4</v>
      </c>
      <c r="Z188">
        <v>173</v>
      </c>
      <c r="AA188" t="s">
        <v>279</v>
      </c>
    </row>
    <row r="189" spans="14:27">
      <c r="N189" t="s">
        <v>202</v>
      </c>
      <c r="O189">
        <v>-100</v>
      </c>
      <c r="P189">
        <v>4</v>
      </c>
      <c r="Z189">
        <v>175</v>
      </c>
      <c r="AA189" t="s">
        <v>280</v>
      </c>
    </row>
    <row r="190" spans="14:27">
      <c r="N190" t="s">
        <v>202</v>
      </c>
      <c r="O190">
        <v>-100</v>
      </c>
      <c r="P190">
        <v>4</v>
      </c>
      <c r="Z190">
        <v>189</v>
      </c>
      <c r="AA190" t="s">
        <v>209</v>
      </c>
    </row>
    <row r="191" spans="14:27">
      <c r="N191" t="s">
        <v>202</v>
      </c>
      <c r="O191">
        <v>-100</v>
      </c>
      <c r="P191">
        <v>4</v>
      </c>
      <c r="Z191">
        <v>191</v>
      </c>
      <c r="AA191" t="s">
        <v>210</v>
      </c>
    </row>
    <row r="192" spans="14:27">
      <c r="N192" t="s">
        <v>202</v>
      </c>
      <c r="O192">
        <v>-100</v>
      </c>
      <c r="P192">
        <v>4</v>
      </c>
      <c r="Z192">
        <v>193</v>
      </c>
      <c r="AA192" t="s">
        <v>211</v>
      </c>
    </row>
    <row r="193" spans="14:27">
      <c r="N193" t="s">
        <v>202</v>
      </c>
      <c r="O193">
        <v>-100</v>
      </c>
      <c r="P193">
        <v>4</v>
      </c>
      <c r="Z193">
        <v>195</v>
      </c>
      <c r="AA193" t="s">
        <v>212</v>
      </c>
    </row>
    <row r="194" spans="14:27">
      <c r="N194" t="s">
        <v>202</v>
      </c>
      <c r="O194">
        <v>-100</v>
      </c>
      <c r="P194">
        <v>4</v>
      </c>
      <c r="Z194">
        <v>177</v>
      </c>
      <c r="AA194" t="s">
        <v>281</v>
      </c>
    </row>
    <row r="195" spans="14:27">
      <c r="N195" t="s">
        <v>202</v>
      </c>
      <c r="O195">
        <v>-100</v>
      </c>
      <c r="P195">
        <v>4</v>
      </c>
      <c r="Z195">
        <v>179</v>
      </c>
      <c r="AA195" t="s">
        <v>282</v>
      </c>
    </row>
    <row r="196" spans="14:27">
      <c r="N196" t="s">
        <v>202</v>
      </c>
      <c r="O196">
        <v>-100</v>
      </c>
      <c r="P196">
        <v>1</v>
      </c>
      <c r="Z196">
        <v>276</v>
      </c>
      <c r="AA196" t="s">
        <v>358</v>
      </c>
    </row>
    <row r="197" spans="14:27">
      <c r="N197" t="s">
        <v>202</v>
      </c>
      <c r="O197">
        <v>-100</v>
      </c>
      <c r="P197">
        <v>2</v>
      </c>
      <c r="Z197">
        <v>278</v>
      </c>
      <c r="AA197" t="s">
        <v>359</v>
      </c>
    </row>
    <row r="198" spans="14:27">
      <c r="N198" t="s">
        <v>202</v>
      </c>
      <c r="O198">
        <v>-100</v>
      </c>
      <c r="Z198">
        <v>351</v>
      </c>
      <c r="AA198" t="s">
        <v>360</v>
      </c>
    </row>
    <row r="199" spans="14:27">
      <c r="N199" t="s">
        <v>202</v>
      </c>
      <c r="O199">
        <v>-100</v>
      </c>
      <c r="Z199">
        <v>353</v>
      </c>
      <c r="AA199" t="s">
        <v>361</v>
      </c>
    </row>
    <row r="200" spans="14:27">
      <c r="N200" t="s">
        <v>202</v>
      </c>
      <c r="O200">
        <v>-100</v>
      </c>
      <c r="P200">
        <v>4</v>
      </c>
      <c r="Z200">
        <v>3</v>
      </c>
      <c r="AA200" t="s">
        <v>283</v>
      </c>
    </row>
    <row r="201" spans="14:27">
      <c r="N201" t="s">
        <v>202</v>
      </c>
      <c r="O201">
        <v>-100</v>
      </c>
      <c r="P201">
        <v>4</v>
      </c>
      <c r="Z201">
        <v>5</v>
      </c>
      <c r="AA201" t="s">
        <v>287</v>
      </c>
    </row>
    <row r="202" spans="14:27">
      <c r="N202" t="s">
        <v>202</v>
      </c>
      <c r="O202">
        <v>-100</v>
      </c>
      <c r="P202">
        <v>4</v>
      </c>
      <c r="Z202">
        <v>7</v>
      </c>
      <c r="AA202" t="s">
        <v>288</v>
      </c>
    </row>
    <row r="203" spans="14:27">
      <c r="N203" t="s">
        <v>202</v>
      </c>
      <c r="O203">
        <v>-100</v>
      </c>
      <c r="P203">
        <v>4</v>
      </c>
      <c r="Z203">
        <v>9</v>
      </c>
      <c r="AA203" t="s">
        <v>289</v>
      </c>
    </row>
    <row r="204" spans="14:27">
      <c r="N204" t="s">
        <v>202</v>
      </c>
      <c r="O204">
        <v>-100</v>
      </c>
      <c r="P204">
        <v>4</v>
      </c>
      <c r="Z204">
        <v>11</v>
      </c>
      <c r="AA204" t="s">
        <v>290</v>
      </c>
    </row>
    <row r="205" spans="14:27">
      <c r="N205" t="s">
        <v>202</v>
      </c>
      <c r="O205">
        <v>-100</v>
      </c>
      <c r="P205">
        <v>4</v>
      </c>
      <c r="Z205">
        <v>13</v>
      </c>
      <c r="AA205" t="s">
        <v>291</v>
      </c>
    </row>
    <row r="206" spans="14:27">
      <c r="N206" t="s">
        <v>202</v>
      </c>
      <c r="O206">
        <v>-100</v>
      </c>
      <c r="P206">
        <v>4</v>
      </c>
      <c r="Z206">
        <v>15</v>
      </c>
      <c r="AA206" t="s">
        <v>292</v>
      </c>
    </row>
    <row r="207" spans="14:27">
      <c r="N207" t="s">
        <v>202</v>
      </c>
      <c r="O207">
        <v>-100</v>
      </c>
      <c r="P207">
        <v>4</v>
      </c>
      <c r="Z207">
        <v>17</v>
      </c>
      <c r="AA207" t="s">
        <v>293</v>
      </c>
    </row>
    <row r="208" spans="14:27">
      <c r="N208" t="s">
        <v>202</v>
      </c>
      <c r="O208">
        <v>-100</v>
      </c>
      <c r="P208">
        <v>4</v>
      </c>
      <c r="Z208">
        <v>19</v>
      </c>
      <c r="AA208" t="s">
        <v>294</v>
      </c>
    </row>
    <row r="209" spans="14:27">
      <c r="N209" t="s">
        <v>202</v>
      </c>
      <c r="O209">
        <v>-100</v>
      </c>
      <c r="P209">
        <v>4</v>
      </c>
      <c r="Z209">
        <v>21</v>
      </c>
      <c r="AA209" t="s">
        <v>284</v>
      </c>
    </row>
    <row r="210" spans="14:27">
      <c r="N210" t="s">
        <v>202</v>
      </c>
      <c r="O210">
        <v>-100</v>
      </c>
      <c r="P210">
        <v>4</v>
      </c>
      <c r="Z210">
        <v>23</v>
      </c>
      <c r="AA210" t="s">
        <v>285</v>
      </c>
    </row>
    <row r="211" spans="14:27">
      <c r="N211" t="s">
        <v>202</v>
      </c>
      <c r="O211">
        <v>-100</v>
      </c>
      <c r="P211">
        <v>4</v>
      </c>
      <c r="Z211">
        <v>25</v>
      </c>
      <c r="AA211" t="s">
        <v>286</v>
      </c>
    </row>
    <row r="212" spans="14:27">
      <c r="N212" t="s">
        <v>202</v>
      </c>
      <c r="O212">
        <v>-100</v>
      </c>
      <c r="P212">
        <v>4</v>
      </c>
      <c r="Z212">
        <v>31</v>
      </c>
      <c r="AA212" t="s">
        <v>295</v>
      </c>
    </row>
    <row r="213" spans="14:27">
      <c r="N213" t="s">
        <v>202</v>
      </c>
      <c r="O213">
        <v>-100</v>
      </c>
      <c r="P213">
        <v>4</v>
      </c>
      <c r="Z213">
        <v>33</v>
      </c>
      <c r="AA213" t="s">
        <v>296</v>
      </c>
    </row>
    <row r="214" spans="14:27">
      <c r="N214" t="s">
        <v>202</v>
      </c>
      <c r="O214">
        <v>-100</v>
      </c>
      <c r="P214">
        <v>4</v>
      </c>
      <c r="Z214">
        <v>35</v>
      </c>
      <c r="AA214" t="s">
        <v>297</v>
      </c>
    </row>
    <row r="215" spans="14:27">
      <c r="N215" t="s">
        <v>202</v>
      </c>
      <c r="O215">
        <v>-100</v>
      </c>
      <c r="P215">
        <v>4</v>
      </c>
      <c r="Z215">
        <v>37</v>
      </c>
      <c r="AA215" t="s">
        <v>298</v>
      </c>
    </row>
    <row r="216" spans="14:27">
      <c r="N216" t="s">
        <v>202</v>
      </c>
      <c r="O216">
        <v>-100</v>
      </c>
      <c r="P216">
        <v>4</v>
      </c>
      <c r="Z216">
        <v>39</v>
      </c>
      <c r="AA216" t="s">
        <v>299</v>
      </c>
    </row>
    <row r="217" spans="14:27">
      <c r="N217" t="s">
        <v>202</v>
      </c>
      <c r="O217">
        <v>-100</v>
      </c>
      <c r="P217">
        <v>4</v>
      </c>
      <c r="Z217">
        <v>41</v>
      </c>
      <c r="AA217" t="s">
        <v>300</v>
      </c>
    </row>
    <row r="218" spans="14:27">
      <c r="N218" t="s">
        <v>202</v>
      </c>
      <c r="O218">
        <v>-100</v>
      </c>
      <c r="P218">
        <v>4</v>
      </c>
      <c r="Z218">
        <v>43</v>
      </c>
      <c r="AA218" t="s">
        <v>301</v>
      </c>
    </row>
    <row r="219" spans="14:27">
      <c r="N219" t="s">
        <v>202</v>
      </c>
      <c r="O219">
        <v>-100</v>
      </c>
      <c r="P219">
        <v>4</v>
      </c>
      <c r="Z219">
        <v>45</v>
      </c>
      <c r="AA219" t="s">
        <v>302</v>
      </c>
    </row>
    <row r="220" spans="14:27">
      <c r="N220" t="s">
        <v>202</v>
      </c>
      <c r="O220">
        <v>-100</v>
      </c>
      <c r="P220">
        <v>4</v>
      </c>
      <c r="Z220">
        <v>47</v>
      </c>
      <c r="AA220" t="s">
        <v>303</v>
      </c>
    </row>
    <row r="221" spans="14:27">
      <c r="N221" t="s">
        <v>202</v>
      </c>
      <c r="O221">
        <v>-100</v>
      </c>
      <c r="P221">
        <v>4</v>
      </c>
      <c r="Z221">
        <v>49</v>
      </c>
      <c r="AA221" t="s">
        <v>304</v>
      </c>
    </row>
    <row r="222" spans="14:27">
      <c r="N222" t="s">
        <v>202</v>
      </c>
      <c r="O222">
        <v>-100</v>
      </c>
      <c r="P222">
        <v>4</v>
      </c>
      <c r="Z222">
        <v>51</v>
      </c>
      <c r="AA222" t="s">
        <v>305</v>
      </c>
    </row>
    <row r="223" spans="14:27">
      <c r="N223" t="s">
        <v>202</v>
      </c>
      <c r="O223">
        <v>-100</v>
      </c>
      <c r="P223">
        <v>4</v>
      </c>
      <c r="Z223">
        <v>53</v>
      </c>
      <c r="AA223" t="s">
        <v>306</v>
      </c>
    </row>
    <row r="224" spans="14:27">
      <c r="N224" t="s">
        <v>202</v>
      </c>
      <c r="O224">
        <v>-100</v>
      </c>
      <c r="P224">
        <v>4</v>
      </c>
      <c r="Z224">
        <v>59</v>
      </c>
      <c r="AA224" t="s">
        <v>309</v>
      </c>
    </row>
    <row r="225" spans="14:27">
      <c r="N225" t="s">
        <v>202</v>
      </c>
      <c r="O225">
        <v>-100</v>
      </c>
      <c r="P225">
        <v>4</v>
      </c>
      <c r="Z225">
        <v>61</v>
      </c>
      <c r="AA225" t="s">
        <v>310</v>
      </c>
    </row>
    <row r="226" spans="14:27">
      <c r="N226" t="s">
        <v>202</v>
      </c>
      <c r="O226">
        <v>-100</v>
      </c>
      <c r="P226">
        <v>4</v>
      </c>
      <c r="Z226">
        <v>63</v>
      </c>
      <c r="AA226" t="s">
        <v>311</v>
      </c>
    </row>
    <row r="227" spans="14:27">
      <c r="N227" t="s">
        <v>202</v>
      </c>
      <c r="O227">
        <v>-100</v>
      </c>
      <c r="P227">
        <v>4</v>
      </c>
      <c r="Z227">
        <v>65</v>
      </c>
      <c r="AA227" t="s">
        <v>312</v>
      </c>
    </row>
    <row r="228" spans="14:27">
      <c r="N228" t="s">
        <v>202</v>
      </c>
      <c r="O228">
        <v>-100</v>
      </c>
      <c r="P228">
        <v>4</v>
      </c>
      <c r="Z228">
        <v>83</v>
      </c>
      <c r="AA228" t="s">
        <v>321</v>
      </c>
    </row>
    <row r="229" spans="14:27">
      <c r="N229" t="s">
        <v>202</v>
      </c>
      <c r="O229">
        <v>-100</v>
      </c>
      <c r="P229">
        <v>4</v>
      </c>
      <c r="Z229">
        <v>67</v>
      </c>
      <c r="AA229" t="s">
        <v>313</v>
      </c>
    </row>
    <row r="230" spans="14:27">
      <c r="N230" t="s">
        <v>202</v>
      </c>
      <c r="O230">
        <v>-100</v>
      </c>
      <c r="P230">
        <v>4</v>
      </c>
      <c r="Z230">
        <v>85</v>
      </c>
      <c r="AA230" t="s">
        <v>322</v>
      </c>
    </row>
    <row r="231" spans="14:27">
      <c r="N231" t="s">
        <v>202</v>
      </c>
      <c r="O231">
        <v>-100</v>
      </c>
      <c r="P231">
        <v>4</v>
      </c>
      <c r="Z231">
        <v>69</v>
      </c>
      <c r="AA231" t="s">
        <v>314</v>
      </c>
    </row>
    <row r="232" spans="14:27">
      <c r="N232" t="s">
        <v>202</v>
      </c>
      <c r="O232">
        <v>-100</v>
      </c>
      <c r="P232">
        <v>4</v>
      </c>
      <c r="Z232">
        <v>71</v>
      </c>
      <c r="AA232" t="s">
        <v>315</v>
      </c>
    </row>
    <row r="233" spans="14:27">
      <c r="N233" t="s">
        <v>202</v>
      </c>
      <c r="O233">
        <v>-100</v>
      </c>
      <c r="P233">
        <v>4</v>
      </c>
      <c r="Z233">
        <v>73</v>
      </c>
      <c r="AA233" t="s">
        <v>316</v>
      </c>
    </row>
    <row r="234" spans="14:27">
      <c r="N234" t="s">
        <v>202</v>
      </c>
      <c r="O234">
        <v>-100</v>
      </c>
      <c r="P234">
        <v>4</v>
      </c>
      <c r="Z234">
        <v>75</v>
      </c>
      <c r="AA234" t="s">
        <v>317</v>
      </c>
    </row>
    <row r="235" spans="14:27">
      <c r="N235" t="s">
        <v>202</v>
      </c>
      <c r="O235">
        <v>-100</v>
      </c>
      <c r="P235">
        <v>4</v>
      </c>
      <c r="Z235">
        <v>77</v>
      </c>
      <c r="AA235" t="s">
        <v>318</v>
      </c>
    </row>
    <row r="236" spans="14:27">
      <c r="N236" t="s">
        <v>202</v>
      </c>
      <c r="O236">
        <v>-100</v>
      </c>
      <c r="P236">
        <v>4</v>
      </c>
      <c r="Z236">
        <v>87</v>
      </c>
      <c r="AA236" t="s">
        <v>323</v>
      </c>
    </row>
    <row r="237" spans="14:27">
      <c r="N237" t="s">
        <v>202</v>
      </c>
      <c r="O237">
        <v>-100</v>
      </c>
      <c r="P237">
        <v>4</v>
      </c>
      <c r="Z237">
        <v>79</v>
      </c>
      <c r="AA237" t="s">
        <v>319</v>
      </c>
    </row>
    <row r="238" spans="14:27">
      <c r="N238" t="s">
        <v>202</v>
      </c>
      <c r="O238">
        <v>-100</v>
      </c>
      <c r="P238">
        <v>4</v>
      </c>
      <c r="Z238">
        <v>89</v>
      </c>
      <c r="AA238" t="s">
        <v>324</v>
      </c>
    </row>
    <row r="239" spans="14:27">
      <c r="N239" t="s">
        <v>202</v>
      </c>
      <c r="O239">
        <v>-100</v>
      </c>
      <c r="P239">
        <v>4</v>
      </c>
      <c r="Z239">
        <v>81</v>
      </c>
      <c r="AA239" t="s">
        <v>320</v>
      </c>
    </row>
    <row r="240" spans="14:27">
      <c r="N240" t="s">
        <v>202</v>
      </c>
      <c r="O240">
        <v>-100</v>
      </c>
      <c r="P240">
        <v>4</v>
      </c>
      <c r="Z240">
        <v>91</v>
      </c>
      <c r="AA240" t="s">
        <v>325</v>
      </c>
    </row>
    <row r="241" spans="14:27">
      <c r="N241" t="s">
        <v>202</v>
      </c>
      <c r="O241">
        <v>-100</v>
      </c>
      <c r="P241">
        <v>4</v>
      </c>
      <c r="Z241">
        <v>93</v>
      </c>
      <c r="AA241" t="s">
        <v>326</v>
      </c>
    </row>
    <row r="242" spans="14:27">
      <c r="N242" t="s">
        <v>202</v>
      </c>
      <c r="O242">
        <v>-100</v>
      </c>
      <c r="P242">
        <v>4</v>
      </c>
      <c r="Z242">
        <v>95</v>
      </c>
      <c r="AA242" t="s">
        <v>327</v>
      </c>
    </row>
    <row r="243" spans="14:27">
      <c r="N243" t="s">
        <v>202</v>
      </c>
      <c r="O243">
        <v>-100</v>
      </c>
      <c r="P243">
        <v>4</v>
      </c>
      <c r="Z243">
        <v>97</v>
      </c>
      <c r="AA243" t="s">
        <v>328</v>
      </c>
    </row>
    <row r="244" spans="14:27">
      <c r="N244" t="s">
        <v>202</v>
      </c>
      <c r="O244">
        <v>-100</v>
      </c>
      <c r="P244">
        <v>4</v>
      </c>
      <c r="Z244">
        <v>99</v>
      </c>
      <c r="AA244" t="s">
        <v>329</v>
      </c>
    </row>
    <row r="245" spans="14:27">
      <c r="N245" t="s">
        <v>202</v>
      </c>
      <c r="O245">
        <v>-100</v>
      </c>
      <c r="P245">
        <v>4</v>
      </c>
      <c r="Z245">
        <v>101</v>
      </c>
      <c r="AA245" t="s">
        <v>330</v>
      </c>
    </row>
    <row r="246" spans="14:27">
      <c r="N246" t="s">
        <v>202</v>
      </c>
      <c r="O246">
        <v>-100</v>
      </c>
      <c r="P246">
        <v>4</v>
      </c>
      <c r="Z246">
        <v>119</v>
      </c>
      <c r="AA246" t="s">
        <v>339</v>
      </c>
    </row>
    <row r="247" spans="14:27">
      <c r="N247" t="s">
        <v>202</v>
      </c>
      <c r="O247">
        <v>-100</v>
      </c>
      <c r="P247">
        <v>4</v>
      </c>
      <c r="Z247">
        <v>103</v>
      </c>
      <c r="AA247" t="s">
        <v>331</v>
      </c>
    </row>
    <row r="248" spans="14:27">
      <c r="N248" t="s">
        <v>202</v>
      </c>
      <c r="O248">
        <v>-100</v>
      </c>
      <c r="P248">
        <v>4</v>
      </c>
      <c r="Z248">
        <v>121</v>
      </c>
      <c r="AA248" t="s">
        <v>340</v>
      </c>
    </row>
    <row r="249" spans="14:27">
      <c r="N249" t="s">
        <v>202</v>
      </c>
      <c r="O249">
        <v>-100</v>
      </c>
      <c r="P249">
        <v>4</v>
      </c>
      <c r="Z249">
        <v>105</v>
      </c>
      <c r="AA249" t="s">
        <v>332</v>
      </c>
    </row>
    <row r="250" spans="14:27">
      <c r="N250" t="s">
        <v>202</v>
      </c>
      <c r="O250">
        <v>-100</v>
      </c>
      <c r="P250">
        <v>4</v>
      </c>
      <c r="Z250">
        <v>107</v>
      </c>
      <c r="AA250" t="s">
        <v>333</v>
      </c>
    </row>
    <row r="251" spans="14:27">
      <c r="N251" t="s">
        <v>202</v>
      </c>
      <c r="O251">
        <v>-100</v>
      </c>
      <c r="P251">
        <v>4</v>
      </c>
      <c r="Z251">
        <v>109</v>
      </c>
      <c r="AA251" t="s">
        <v>334</v>
      </c>
    </row>
    <row r="252" spans="14:27">
      <c r="N252" t="s">
        <v>202</v>
      </c>
      <c r="O252">
        <v>-100</v>
      </c>
      <c r="P252">
        <v>4</v>
      </c>
      <c r="Z252">
        <v>111</v>
      </c>
      <c r="AA252" t="s">
        <v>335</v>
      </c>
    </row>
    <row r="253" spans="14:27">
      <c r="N253" t="s">
        <v>202</v>
      </c>
      <c r="O253">
        <v>-100</v>
      </c>
      <c r="P253">
        <v>4</v>
      </c>
      <c r="Z253">
        <v>113</v>
      </c>
      <c r="AA253" t="s">
        <v>336</v>
      </c>
    </row>
    <row r="254" spans="14:27">
      <c r="N254" t="s">
        <v>202</v>
      </c>
      <c r="O254">
        <v>-100</v>
      </c>
      <c r="P254">
        <v>4</v>
      </c>
      <c r="Z254">
        <v>123</v>
      </c>
      <c r="AA254" t="s">
        <v>341</v>
      </c>
    </row>
    <row r="255" spans="14:27">
      <c r="N255" t="s">
        <v>202</v>
      </c>
      <c r="O255">
        <v>-100</v>
      </c>
      <c r="P255">
        <v>4</v>
      </c>
      <c r="Z255">
        <v>115</v>
      </c>
      <c r="AA255" t="s">
        <v>337</v>
      </c>
    </row>
    <row r="256" spans="14:27">
      <c r="N256" t="s">
        <v>202</v>
      </c>
      <c r="O256">
        <v>-100</v>
      </c>
      <c r="P256">
        <v>4</v>
      </c>
      <c r="Z256">
        <v>125</v>
      </c>
      <c r="AA256" t="s">
        <v>342</v>
      </c>
    </row>
    <row r="257" spans="14:27">
      <c r="N257" t="s">
        <v>202</v>
      </c>
      <c r="O257">
        <v>-100</v>
      </c>
      <c r="P257">
        <v>4</v>
      </c>
      <c r="Z257">
        <v>117</v>
      </c>
      <c r="AA257" t="s">
        <v>338</v>
      </c>
    </row>
    <row r="258" spans="14:27">
      <c r="N258" t="s">
        <v>202</v>
      </c>
      <c r="O258">
        <v>-100</v>
      </c>
      <c r="P258">
        <v>4</v>
      </c>
      <c r="Z258">
        <v>127</v>
      </c>
      <c r="AA258" t="s">
        <v>343</v>
      </c>
    </row>
    <row r="259" spans="14:27">
      <c r="N259" t="s">
        <v>202</v>
      </c>
      <c r="O259">
        <v>-100</v>
      </c>
      <c r="P259">
        <v>4</v>
      </c>
      <c r="Z259">
        <v>129</v>
      </c>
      <c r="AA259" t="s">
        <v>344</v>
      </c>
    </row>
    <row r="260" spans="14:27">
      <c r="N260" t="s">
        <v>202</v>
      </c>
      <c r="O260">
        <v>-100</v>
      </c>
      <c r="P260">
        <v>4</v>
      </c>
      <c r="Z260">
        <v>315</v>
      </c>
      <c r="AA260" t="s">
        <v>213</v>
      </c>
    </row>
    <row r="261" spans="14:27">
      <c r="N261" t="s">
        <v>202</v>
      </c>
      <c r="O261">
        <v>-100</v>
      </c>
      <c r="P261">
        <v>4</v>
      </c>
      <c r="Z261">
        <v>319</v>
      </c>
      <c r="AA261" t="s">
        <v>215</v>
      </c>
    </row>
    <row r="262" spans="14:27">
      <c r="N262" t="s">
        <v>202</v>
      </c>
      <c r="O262">
        <v>-100</v>
      </c>
      <c r="P262">
        <v>4</v>
      </c>
      <c r="Z262">
        <v>323</v>
      </c>
      <c r="AA262" t="s">
        <v>217</v>
      </c>
    </row>
    <row r="263" spans="14:27">
      <c r="N263" t="s">
        <v>202</v>
      </c>
      <c r="O263">
        <v>-100</v>
      </c>
      <c r="P263">
        <v>4</v>
      </c>
      <c r="Z263">
        <v>327</v>
      </c>
      <c r="AA263" t="s">
        <v>219</v>
      </c>
    </row>
    <row r="264" spans="14:27">
      <c r="N264" t="s">
        <v>202</v>
      </c>
      <c r="O264">
        <v>-100</v>
      </c>
      <c r="P264">
        <v>4</v>
      </c>
      <c r="Z264">
        <v>331</v>
      </c>
      <c r="AA264" t="s">
        <v>221</v>
      </c>
    </row>
    <row r="265" spans="14:27">
      <c r="N265" t="s">
        <v>202</v>
      </c>
      <c r="O265">
        <v>-100</v>
      </c>
      <c r="P265">
        <v>4</v>
      </c>
      <c r="Z265">
        <v>317</v>
      </c>
      <c r="AA265" t="s">
        <v>214</v>
      </c>
    </row>
    <row r="266" spans="14:27">
      <c r="N266" t="s">
        <v>202</v>
      </c>
      <c r="O266">
        <v>-100</v>
      </c>
      <c r="P266">
        <v>4</v>
      </c>
      <c r="Z266">
        <v>321</v>
      </c>
      <c r="AA266" t="s">
        <v>216</v>
      </c>
    </row>
    <row r="267" spans="14:27">
      <c r="N267" t="s">
        <v>202</v>
      </c>
      <c r="O267">
        <v>-100</v>
      </c>
      <c r="P267">
        <v>4</v>
      </c>
      <c r="Z267">
        <v>325</v>
      </c>
      <c r="AA267" t="s">
        <v>218</v>
      </c>
    </row>
    <row r="268" spans="14:27">
      <c r="N268" t="s">
        <v>202</v>
      </c>
      <c r="O268">
        <v>-100</v>
      </c>
      <c r="P268">
        <v>3</v>
      </c>
      <c r="Z268">
        <v>329</v>
      </c>
      <c r="AA268" t="s">
        <v>220</v>
      </c>
    </row>
    <row r="269" spans="14:27">
      <c r="N269" t="s">
        <v>202</v>
      </c>
      <c r="O269">
        <v>-100</v>
      </c>
      <c r="P269">
        <v>4</v>
      </c>
      <c r="Z269">
        <v>333</v>
      </c>
      <c r="AA269" t="s">
        <v>222</v>
      </c>
    </row>
    <row r="270" spans="14:27">
      <c r="N270" t="s">
        <v>202</v>
      </c>
      <c r="O270">
        <v>-100</v>
      </c>
      <c r="P270">
        <v>4</v>
      </c>
      <c r="Z270">
        <v>181</v>
      </c>
      <c r="AA270" t="s">
        <v>254</v>
      </c>
    </row>
    <row r="271" spans="14:27">
      <c r="N271" t="s">
        <v>202</v>
      </c>
      <c r="O271">
        <v>-100</v>
      </c>
      <c r="P271">
        <v>3</v>
      </c>
      <c r="Z271">
        <v>183</v>
      </c>
      <c r="AA271" t="s">
        <v>255</v>
      </c>
    </row>
    <row r="272" spans="14:27">
      <c r="N272" t="s">
        <v>202</v>
      </c>
      <c r="O272">
        <v>-100</v>
      </c>
      <c r="P272">
        <v>4</v>
      </c>
      <c r="Z272">
        <v>185</v>
      </c>
      <c r="AA272" t="s">
        <v>256</v>
      </c>
    </row>
    <row r="273" spans="14:27">
      <c r="N273" t="s">
        <v>202</v>
      </c>
      <c r="O273">
        <v>-100</v>
      </c>
      <c r="P273">
        <v>4</v>
      </c>
      <c r="Z273">
        <v>187</v>
      </c>
      <c r="AA273" t="s">
        <v>257</v>
      </c>
    </row>
    <row r="274" spans="14:27">
      <c r="N274" t="s">
        <v>202</v>
      </c>
      <c r="O274">
        <v>-100</v>
      </c>
      <c r="Z274">
        <v>387</v>
      </c>
      <c r="AA274" t="s">
        <v>348</v>
      </c>
    </row>
    <row r="275" spans="14:27">
      <c r="N275" t="s">
        <v>202</v>
      </c>
      <c r="O275">
        <v>-100</v>
      </c>
      <c r="Z275">
        <v>389</v>
      </c>
      <c r="AA275" t="s">
        <v>349</v>
      </c>
    </row>
    <row r="276" spans="14:27">
      <c r="N276" t="s">
        <v>202</v>
      </c>
      <c r="O276">
        <v>-100</v>
      </c>
      <c r="P276">
        <v>3</v>
      </c>
      <c r="Z276">
        <v>213</v>
      </c>
      <c r="AA276" t="s">
        <v>224</v>
      </c>
    </row>
    <row r="277" spans="14:27">
      <c r="N277" t="s">
        <v>202</v>
      </c>
      <c r="O277">
        <v>-100</v>
      </c>
      <c r="P277">
        <v>3</v>
      </c>
      <c r="Z277">
        <v>211</v>
      </c>
      <c r="AA277" t="s">
        <v>223</v>
      </c>
    </row>
    <row r="278" spans="14:27">
      <c r="N278" t="s">
        <v>202</v>
      </c>
      <c r="O278">
        <v>-100</v>
      </c>
      <c r="P278">
        <v>3</v>
      </c>
      <c r="Z278">
        <v>217</v>
      </c>
      <c r="AA278" t="s">
        <v>226</v>
      </c>
    </row>
    <row r="279" spans="14:27">
      <c r="N279" t="s">
        <v>202</v>
      </c>
      <c r="O279">
        <v>-100</v>
      </c>
      <c r="P279">
        <v>3</v>
      </c>
      <c r="Z279">
        <v>215</v>
      </c>
      <c r="AA279" t="s">
        <v>225</v>
      </c>
    </row>
    <row r="280" spans="14:27">
      <c r="N280" t="s">
        <v>202</v>
      </c>
      <c r="O280">
        <v>-100</v>
      </c>
      <c r="P280">
        <v>3</v>
      </c>
      <c r="Z280">
        <v>229</v>
      </c>
      <c r="AA280" t="s">
        <v>227</v>
      </c>
    </row>
    <row r="281" spans="14:27">
      <c r="N281" t="s">
        <v>202</v>
      </c>
      <c r="O281">
        <v>-100</v>
      </c>
      <c r="P281">
        <v>3</v>
      </c>
      <c r="Z281">
        <v>253</v>
      </c>
      <c r="AA281" t="s">
        <v>228</v>
      </c>
    </row>
    <row r="282" spans="14:27">
      <c r="N282" t="s">
        <v>202</v>
      </c>
      <c r="O282">
        <v>-100</v>
      </c>
      <c r="P282">
        <v>4</v>
      </c>
      <c r="Z282">
        <v>201</v>
      </c>
      <c r="AA282" t="s">
        <v>229</v>
      </c>
    </row>
    <row r="283" spans="14:27">
      <c r="N283" t="s">
        <v>202</v>
      </c>
      <c r="O283">
        <v>-100</v>
      </c>
      <c r="P283">
        <v>4</v>
      </c>
      <c r="Z283">
        <v>221</v>
      </c>
      <c r="AA283" t="s">
        <v>235</v>
      </c>
    </row>
    <row r="284" spans="14:27">
      <c r="N284" t="s">
        <v>202</v>
      </c>
      <c r="O284">
        <v>-100</v>
      </c>
      <c r="P284">
        <v>4</v>
      </c>
      <c r="Z284">
        <v>223</v>
      </c>
      <c r="AA284" t="s">
        <v>236</v>
      </c>
    </row>
    <row r="285" spans="14:27">
      <c r="N285" t="s">
        <v>202</v>
      </c>
      <c r="O285">
        <v>-100</v>
      </c>
      <c r="P285">
        <v>4</v>
      </c>
      <c r="Z285">
        <v>225</v>
      </c>
      <c r="AA285" t="s">
        <v>237</v>
      </c>
    </row>
    <row r="286" spans="14:27">
      <c r="N286" t="s">
        <v>202</v>
      </c>
      <c r="O286">
        <v>-100</v>
      </c>
      <c r="P286">
        <v>4</v>
      </c>
      <c r="Z286">
        <v>227</v>
      </c>
      <c r="AA286" t="s">
        <v>238</v>
      </c>
    </row>
    <row r="287" spans="14:27">
      <c r="N287" t="s">
        <v>202</v>
      </c>
      <c r="O287">
        <v>-100</v>
      </c>
      <c r="P287">
        <v>4</v>
      </c>
      <c r="Z287">
        <v>237</v>
      </c>
      <c r="AA287" t="s">
        <v>242</v>
      </c>
    </row>
    <row r="288" spans="14:27">
      <c r="N288" t="s">
        <v>202</v>
      </c>
      <c r="O288">
        <v>-100</v>
      </c>
      <c r="P288">
        <v>4</v>
      </c>
      <c r="Z288">
        <v>239</v>
      </c>
      <c r="AA288" t="s">
        <v>243</v>
      </c>
    </row>
    <row r="289" spans="14:27">
      <c r="N289" t="s">
        <v>202</v>
      </c>
      <c r="O289">
        <v>-100</v>
      </c>
      <c r="P289">
        <v>4</v>
      </c>
      <c r="Z289">
        <v>241</v>
      </c>
      <c r="AA289" t="s">
        <v>244</v>
      </c>
    </row>
    <row r="290" spans="14:27">
      <c r="N290" t="s">
        <v>202</v>
      </c>
      <c r="O290">
        <v>-100</v>
      </c>
      <c r="P290">
        <v>4</v>
      </c>
      <c r="Z290">
        <v>243</v>
      </c>
      <c r="AA290" t="s">
        <v>245</v>
      </c>
    </row>
    <row r="291" spans="14:27">
      <c r="N291" t="s">
        <v>202</v>
      </c>
      <c r="O291">
        <v>-100</v>
      </c>
      <c r="P291">
        <v>4</v>
      </c>
      <c r="Z291">
        <v>245</v>
      </c>
      <c r="AA291" t="s">
        <v>246</v>
      </c>
    </row>
    <row r="292" spans="14:27">
      <c r="N292" t="s">
        <v>202</v>
      </c>
      <c r="O292">
        <v>-100</v>
      </c>
      <c r="P292">
        <v>4</v>
      </c>
      <c r="Z292">
        <v>257</v>
      </c>
      <c r="AA292" t="s">
        <v>251</v>
      </c>
    </row>
    <row r="293" spans="14:27">
      <c r="N293" t="s">
        <v>202</v>
      </c>
      <c r="O293">
        <v>-100</v>
      </c>
      <c r="P293">
        <v>4</v>
      </c>
      <c r="Z293">
        <v>231</v>
      </c>
      <c r="AA293" t="s">
        <v>239</v>
      </c>
    </row>
    <row r="294" spans="14:27">
      <c r="N294" t="s">
        <v>202</v>
      </c>
      <c r="O294">
        <v>-100</v>
      </c>
      <c r="P294">
        <v>4</v>
      </c>
      <c r="Z294">
        <v>199</v>
      </c>
      <c r="AA294" t="s">
        <v>253</v>
      </c>
    </row>
    <row r="295" spans="14:27">
      <c r="N295" t="s">
        <v>202</v>
      </c>
      <c r="O295">
        <v>-100</v>
      </c>
      <c r="P295">
        <v>4</v>
      </c>
      <c r="Z295">
        <v>235</v>
      </c>
      <c r="AA295" t="s">
        <v>241</v>
      </c>
    </row>
    <row r="296" spans="14:27">
      <c r="N296" t="s">
        <v>202</v>
      </c>
      <c r="O296">
        <v>-100</v>
      </c>
      <c r="P296">
        <v>4</v>
      </c>
      <c r="Z296">
        <v>251</v>
      </c>
      <c r="AA296" t="s">
        <v>249</v>
      </c>
    </row>
    <row r="297" spans="14:27">
      <c r="N297" t="s">
        <v>202</v>
      </c>
      <c r="O297">
        <v>-100</v>
      </c>
      <c r="P297">
        <v>4</v>
      </c>
      <c r="Z297">
        <v>197</v>
      </c>
      <c r="AA297" t="s">
        <v>252</v>
      </c>
    </row>
    <row r="298" spans="14:27">
      <c r="N298" t="s">
        <v>202</v>
      </c>
      <c r="O298">
        <v>-100</v>
      </c>
      <c r="P298">
        <v>4</v>
      </c>
      <c r="Z298">
        <v>203</v>
      </c>
      <c r="AA298" t="s">
        <v>230</v>
      </c>
    </row>
    <row r="299" spans="14:27">
      <c r="N299" t="s">
        <v>202</v>
      </c>
      <c r="O299">
        <v>-100</v>
      </c>
      <c r="P299">
        <v>4</v>
      </c>
      <c r="Z299">
        <v>205</v>
      </c>
      <c r="AA299" t="s">
        <v>231</v>
      </c>
    </row>
    <row r="300" spans="14:27">
      <c r="N300" t="s">
        <v>202</v>
      </c>
      <c r="O300">
        <v>-100</v>
      </c>
      <c r="P300">
        <v>4</v>
      </c>
      <c r="Z300">
        <v>207</v>
      </c>
      <c r="AA300" t="s">
        <v>232</v>
      </c>
    </row>
    <row r="301" spans="14:27">
      <c r="N301" t="s">
        <v>202</v>
      </c>
      <c r="O301">
        <v>-100</v>
      </c>
      <c r="P301">
        <v>4</v>
      </c>
      <c r="Z301">
        <v>209</v>
      </c>
      <c r="AA301" t="s">
        <v>233</v>
      </c>
    </row>
    <row r="302" spans="14:27">
      <c r="N302" t="s">
        <v>202</v>
      </c>
      <c r="O302">
        <v>-100</v>
      </c>
      <c r="P302">
        <v>4</v>
      </c>
      <c r="Z302">
        <v>219</v>
      </c>
      <c r="AA302" t="s">
        <v>234</v>
      </c>
    </row>
    <row r="303" spans="14:27">
      <c r="N303" t="s">
        <v>202</v>
      </c>
      <c r="O303">
        <v>-100</v>
      </c>
      <c r="P303">
        <v>4</v>
      </c>
      <c r="Z303">
        <v>233</v>
      </c>
      <c r="AA303" t="s">
        <v>240</v>
      </c>
    </row>
    <row r="304" spans="14:27">
      <c r="N304" t="s">
        <v>202</v>
      </c>
      <c r="O304">
        <v>-100</v>
      </c>
      <c r="P304">
        <v>4</v>
      </c>
      <c r="Z304">
        <v>247</v>
      </c>
      <c r="AA304" t="s">
        <v>247</v>
      </c>
    </row>
    <row r="305" spans="14:27">
      <c r="N305" t="s">
        <v>202</v>
      </c>
      <c r="O305">
        <v>-100</v>
      </c>
      <c r="P305">
        <v>4</v>
      </c>
      <c r="Z305">
        <v>249</v>
      </c>
      <c r="AA305" t="s">
        <v>248</v>
      </c>
    </row>
    <row r="306" spans="14:27">
      <c r="N306" t="s">
        <v>202</v>
      </c>
      <c r="O306">
        <v>-100</v>
      </c>
      <c r="P306">
        <v>4</v>
      </c>
      <c r="Z306">
        <v>255</v>
      </c>
      <c r="AA306" t="s">
        <v>250</v>
      </c>
    </row>
    <row r="307" spans="14:27">
      <c r="N307" t="s">
        <v>202</v>
      </c>
      <c r="O307">
        <v>-100</v>
      </c>
      <c r="P307">
        <v>4</v>
      </c>
      <c r="Z307">
        <v>27</v>
      </c>
      <c r="AA307" t="s">
        <v>307</v>
      </c>
    </row>
    <row r="308" spans="14:27">
      <c r="N308" t="s">
        <v>202</v>
      </c>
      <c r="O308">
        <v>-100</v>
      </c>
      <c r="P308">
        <v>4</v>
      </c>
      <c r="Z308">
        <v>29</v>
      </c>
      <c r="AA308" t="s">
        <v>308</v>
      </c>
    </row>
    <row r="309" spans="14:27">
      <c r="N309" t="s">
        <v>202</v>
      </c>
      <c r="O309">
        <v>-100</v>
      </c>
      <c r="P309">
        <v>4</v>
      </c>
      <c r="Z309">
        <v>55</v>
      </c>
      <c r="AA309" t="s">
        <v>345</v>
      </c>
    </row>
    <row r="310" spans="14:27">
      <c r="N310" t="s">
        <v>202</v>
      </c>
      <c r="O310">
        <v>-100</v>
      </c>
      <c r="P310">
        <v>4</v>
      </c>
      <c r="Z310">
        <v>57</v>
      </c>
      <c r="AA310" t="s">
        <v>346</v>
      </c>
    </row>
    <row r="311" spans="14:27">
      <c r="N311" t="s">
        <v>203</v>
      </c>
      <c r="O311">
        <v>-100</v>
      </c>
      <c r="P311">
        <v>1</v>
      </c>
      <c r="Z311">
        <v>270</v>
      </c>
      <c r="AA311" t="s">
        <v>358</v>
      </c>
    </row>
    <row r="312" spans="14:27">
      <c r="N312" t="s">
        <v>203</v>
      </c>
      <c r="O312">
        <v>-100</v>
      </c>
      <c r="P312">
        <v>2</v>
      </c>
      <c r="Z312">
        <v>274</v>
      </c>
      <c r="AA312" t="s">
        <v>359</v>
      </c>
    </row>
    <row r="313" spans="14:27">
      <c r="N313" t="s">
        <v>203</v>
      </c>
      <c r="O313">
        <v>-100</v>
      </c>
      <c r="Z313">
        <v>376</v>
      </c>
      <c r="AA313" t="s">
        <v>362</v>
      </c>
    </row>
    <row r="314" spans="14:27">
      <c r="N314" t="s">
        <v>203</v>
      </c>
      <c r="O314">
        <v>-100</v>
      </c>
      <c r="Z314">
        <v>380</v>
      </c>
      <c r="AA314" t="s">
        <v>363</v>
      </c>
    </row>
    <row r="315" spans="14:27">
      <c r="N315" t="s">
        <v>203</v>
      </c>
      <c r="O315">
        <v>-100</v>
      </c>
      <c r="Z315">
        <v>385</v>
      </c>
      <c r="AA315" t="s">
        <v>364</v>
      </c>
    </row>
    <row r="316" spans="14:27">
      <c r="N316" t="s">
        <v>203</v>
      </c>
      <c r="O316">
        <v>-100</v>
      </c>
      <c r="P316">
        <v>6</v>
      </c>
      <c r="Z316">
        <v>281</v>
      </c>
      <c r="AA316" t="s">
        <v>365</v>
      </c>
    </row>
    <row r="317" spans="14:27">
      <c r="N317" t="s">
        <v>203</v>
      </c>
      <c r="O317">
        <v>-100</v>
      </c>
      <c r="P317">
        <v>3</v>
      </c>
      <c r="Z317">
        <v>260</v>
      </c>
      <c r="AA317" t="s">
        <v>366</v>
      </c>
    </row>
    <row r="318" spans="14:27">
      <c r="N318" t="s">
        <v>203</v>
      </c>
      <c r="O318">
        <v>-100</v>
      </c>
      <c r="P318">
        <v>3</v>
      </c>
      <c r="Z318">
        <v>285</v>
      </c>
      <c r="AA318" t="s">
        <v>367</v>
      </c>
    </row>
    <row r="319" spans="14:27">
      <c r="N319" t="s">
        <v>203</v>
      </c>
      <c r="O319">
        <v>-100</v>
      </c>
      <c r="P319">
        <v>3</v>
      </c>
      <c r="Z319">
        <v>289</v>
      </c>
      <c r="AA319" t="s">
        <v>368</v>
      </c>
    </row>
    <row r="320" spans="14:27">
      <c r="N320" t="s">
        <v>203</v>
      </c>
      <c r="O320">
        <v>-100</v>
      </c>
      <c r="P320">
        <v>3</v>
      </c>
      <c r="Z320">
        <v>263</v>
      </c>
      <c r="AA320" t="s">
        <v>369</v>
      </c>
    </row>
    <row r="321" spans="14:27">
      <c r="N321" t="s">
        <v>203</v>
      </c>
      <c r="O321">
        <v>-100</v>
      </c>
      <c r="P321">
        <v>3</v>
      </c>
      <c r="Z321">
        <v>266</v>
      </c>
      <c r="AA321" t="s">
        <v>370</v>
      </c>
    </row>
    <row r="322" spans="14:27">
      <c r="N322" t="s">
        <v>203</v>
      </c>
      <c r="O322">
        <v>-100</v>
      </c>
      <c r="Z322">
        <v>356</v>
      </c>
      <c r="AA322" t="s">
        <v>371</v>
      </c>
    </row>
    <row r="323" spans="14:27">
      <c r="N323" t="s">
        <v>203</v>
      </c>
      <c r="O323">
        <v>-100</v>
      </c>
      <c r="Z323">
        <v>354</v>
      </c>
      <c r="AA323" t="s">
        <v>372</v>
      </c>
    </row>
    <row r="324" spans="14:27">
      <c r="N324" t="s">
        <v>203</v>
      </c>
      <c r="O324">
        <v>-100</v>
      </c>
      <c r="Z324">
        <v>360</v>
      </c>
      <c r="AA324" t="s">
        <v>373</v>
      </c>
    </row>
    <row r="325" spans="14:27">
      <c r="N325" t="s">
        <v>203</v>
      </c>
      <c r="O325">
        <v>-100</v>
      </c>
      <c r="Z325">
        <v>358</v>
      </c>
      <c r="AA325" t="s">
        <v>374</v>
      </c>
    </row>
    <row r="326" spans="14:27">
      <c r="N326" t="s">
        <v>203</v>
      </c>
      <c r="O326">
        <v>-100</v>
      </c>
      <c r="Z326">
        <v>364</v>
      </c>
      <c r="AA326" t="s">
        <v>375</v>
      </c>
    </row>
    <row r="327" spans="14:27">
      <c r="N327" t="s">
        <v>203</v>
      </c>
      <c r="O327">
        <v>-100</v>
      </c>
      <c r="Z327">
        <v>362</v>
      </c>
      <c r="AA327" t="s">
        <v>376</v>
      </c>
    </row>
    <row r="328" spans="14:27">
      <c r="N328" t="s">
        <v>203</v>
      </c>
      <c r="O328">
        <v>-100</v>
      </c>
      <c r="Z328">
        <v>368</v>
      </c>
      <c r="AA328" t="s">
        <v>377</v>
      </c>
    </row>
    <row r="329" spans="14:27">
      <c r="N329" t="s">
        <v>203</v>
      </c>
      <c r="O329">
        <v>-100</v>
      </c>
      <c r="Z329">
        <v>366</v>
      </c>
      <c r="AA329" t="s">
        <v>378</v>
      </c>
    </row>
    <row r="330" spans="14:27">
      <c r="N330" t="s">
        <v>203</v>
      </c>
      <c r="O330">
        <v>-100</v>
      </c>
      <c r="Z330">
        <v>372</v>
      </c>
      <c r="AA330" t="s">
        <v>379</v>
      </c>
    </row>
    <row r="331" spans="14:27">
      <c r="N331" t="s">
        <v>203</v>
      </c>
      <c r="O331">
        <v>-100</v>
      </c>
      <c r="Z331">
        <v>370</v>
      </c>
      <c r="AA331" t="s">
        <v>380</v>
      </c>
    </row>
    <row r="332" spans="14:27">
      <c r="N332" t="s">
        <v>203</v>
      </c>
      <c r="O332">
        <v>-100</v>
      </c>
      <c r="P332">
        <v>1</v>
      </c>
      <c r="Z332">
        <v>290</v>
      </c>
      <c r="AA332" t="s">
        <v>381</v>
      </c>
    </row>
    <row r="333" spans="14:27">
      <c r="N333" t="s">
        <v>203</v>
      </c>
      <c r="O333">
        <v>-100</v>
      </c>
      <c r="P333">
        <v>1</v>
      </c>
      <c r="Z333">
        <v>292</v>
      </c>
      <c r="AA333" t="s">
        <v>381</v>
      </c>
    </row>
    <row r="334" spans="14:27">
      <c r="N334" t="s">
        <v>203</v>
      </c>
      <c r="O334">
        <v>-100</v>
      </c>
      <c r="P334">
        <v>1</v>
      </c>
      <c r="Z334">
        <v>295</v>
      </c>
      <c r="AA334" t="s">
        <v>381</v>
      </c>
    </row>
    <row r="335" spans="14:27">
      <c r="N335" t="s">
        <v>203</v>
      </c>
      <c r="O335">
        <v>-100</v>
      </c>
      <c r="P335">
        <v>1</v>
      </c>
      <c r="Z335">
        <v>297</v>
      </c>
      <c r="AA335" t="s">
        <v>382</v>
      </c>
    </row>
    <row r="336" spans="14:27">
      <c r="N336" t="s">
        <v>203</v>
      </c>
      <c r="O336">
        <v>-100</v>
      </c>
      <c r="P336">
        <v>1</v>
      </c>
      <c r="Z336">
        <v>300</v>
      </c>
      <c r="AA336" t="s">
        <v>382</v>
      </c>
    </row>
    <row r="337" spans="14:27">
      <c r="N337" t="s">
        <v>203</v>
      </c>
      <c r="O337">
        <v>-100</v>
      </c>
      <c r="P337">
        <v>1</v>
      </c>
      <c r="Z337">
        <v>267</v>
      </c>
      <c r="AA337" t="s">
        <v>358</v>
      </c>
    </row>
    <row r="338" spans="14:27">
      <c r="N338" t="s">
        <v>203</v>
      </c>
      <c r="O338">
        <v>-100</v>
      </c>
      <c r="P338">
        <v>2</v>
      </c>
      <c r="Z338">
        <v>271</v>
      </c>
      <c r="AA338" t="s">
        <v>359</v>
      </c>
    </row>
    <row r="339" spans="14:27">
      <c r="N339" t="s">
        <v>203</v>
      </c>
      <c r="O339">
        <v>-100</v>
      </c>
      <c r="Z339">
        <v>374</v>
      </c>
      <c r="AA339" t="s">
        <v>362</v>
      </c>
    </row>
    <row r="340" spans="14:27">
      <c r="N340" t="s">
        <v>203</v>
      </c>
      <c r="O340">
        <v>-100</v>
      </c>
      <c r="Z340">
        <v>377</v>
      </c>
      <c r="AA340" t="s">
        <v>363</v>
      </c>
    </row>
    <row r="341" spans="14:27">
      <c r="N341" t="s">
        <v>203</v>
      </c>
      <c r="O341">
        <v>-100</v>
      </c>
      <c r="Z341">
        <v>383</v>
      </c>
      <c r="AA341" t="s">
        <v>383</v>
      </c>
    </row>
    <row r="342" spans="14:27">
      <c r="N342" t="s">
        <v>203</v>
      </c>
      <c r="O342">
        <v>-100</v>
      </c>
      <c r="Z342">
        <v>381</v>
      </c>
      <c r="AA342" t="s">
        <v>364</v>
      </c>
    </row>
    <row r="343" spans="14:27">
      <c r="N343" t="s">
        <v>203</v>
      </c>
      <c r="O343">
        <v>-100</v>
      </c>
      <c r="P343">
        <v>6</v>
      </c>
      <c r="Z343">
        <v>279</v>
      </c>
      <c r="AA343" t="s">
        <v>365</v>
      </c>
    </row>
    <row r="344" spans="14:27">
      <c r="N344" t="s">
        <v>203</v>
      </c>
      <c r="O344">
        <v>-100</v>
      </c>
      <c r="P344">
        <v>3</v>
      </c>
      <c r="Z344">
        <v>258</v>
      </c>
      <c r="AA344" t="s">
        <v>366</v>
      </c>
    </row>
    <row r="345" spans="14:27">
      <c r="N345" t="s">
        <v>203</v>
      </c>
      <c r="O345">
        <v>-100</v>
      </c>
      <c r="P345">
        <v>1</v>
      </c>
      <c r="Z345">
        <v>302</v>
      </c>
      <c r="AA345" t="s">
        <v>384</v>
      </c>
    </row>
    <row r="346" spans="14:27">
      <c r="N346" t="s">
        <v>203</v>
      </c>
      <c r="O346">
        <v>-100</v>
      </c>
      <c r="P346">
        <v>1</v>
      </c>
      <c r="Z346">
        <v>305</v>
      </c>
      <c r="AA346" t="s">
        <v>385</v>
      </c>
    </row>
    <row r="347" spans="14:27">
      <c r="N347" t="s">
        <v>203</v>
      </c>
      <c r="O347">
        <v>-100</v>
      </c>
      <c r="P347">
        <v>1</v>
      </c>
      <c r="Z347">
        <v>308</v>
      </c>
      <c r="AA347" t="s">
        <v>386</v>
      </c>
    </row>
    <row r="348" spans="14:27">
      <c r="N348" t="s">
        <v>203</v>
      </c>
      <c r="O348">
        <v>-100</v>
      </c>
      <c r="P348">
        <v>1</v>
      </c>
      <c r="Z348">
        <v>311</v>
      </c>
      <c r="AA348" t="s">
        <v>387</v>
      </c>
    </row>
    <row r="349" spans="14:27">
      <c r="N349" t="s">
        <v>203</v>
      </c>
      <c r="O349">
        <v>-100</v>
      </c>
      <c r="P349">
        <v>3</v>
      </c>
      <c r="Z349">
        <v>282</v>
      </c>
      <c r="AA349" t="s">
        <v>367</v>
      </c>
    </row>
    <row r="350" spans="14:27">
      <c r="N350" t="s">
        <v>203</v>
      </c>
      <c r="O350">
        <v>-100</v>
      </c>
      <c r="P350">
        <v>3</v>
      </c>
      <c r="Z350">
        <v>286</v>
      </c>
      <c r="AA350" t="s">
        <v>368</v>
      </c>
    </row>
    <row r="351" spans="14:27">
      <c r="N351" t="s">
        <v>203</v>
      </c>
      <c r="O351">
        <v>-100</v>
      </c>
      <c r="P351">
        <v>3</v>
      </c>
      <c r="Z351">
        <v>261</v>
      </c>
      <c r="AA351" t="s">
        <v>369</v>
      </c>
    </row>
    <row r="352" spans="14:27">
      <c r="N352" t="s">
        <v>203</v>
      </c>
      <c r="O352">
        <v>-100</v>
      </c>
      <c r="P352">
        <v>3</v>
      </c>
      <c r="Z352">
        <v>264</v>
      </c>
      <c r="AA352" t="s">
        <v>370</v>
      </c>
    </row>
    <row r="353" spans="14:27">
      <c r="N353" t="s">
        <v>203</v>
      </c>
      <c r="O353">
        <v>-100</v>
      </c>
      <c r="Z353">
        <v>357</v>
      </c>
      <c r="AA353" t="s">
        <v>371</v>
      </c>
    </row>
    <row r="354" spans="14:27">
      <c r="N354" t="s">
        <v>203</v>
      </c>
      <c r="O354">
        <v>-100</v>
      </c>
      <c r="Z354">
        <v>355</v>
      </c>
      <c r="AA354" t="s">
        <v>372</v>
      </c>
    </row>
    <row r="355" spans="14:27">
      <c r="N355" t="s">
        <v>203</v>
      </c>
      <c r="O355">
        <v>-100</v>
      </c>
      <c r="Z355">
        <v>361</v>
      </c>
      <c r="AA355" t="s">
        <v>373</v>
      </c>
    </row>
    <row r="356" spans="14:27">
      <c r="N356" t="s">
        <v>203</v>
      </c>
      <c r="O356">
        <v>-100</v>
      </c>
      <c r="Z356">
        <v>359</v>
      </c>
      <c r="AA356" t="s">
        <v>374</v>
      </c>
    </row>
    <row r="357" spans="14:27">
      <c r="N357" t="s">
        <v>203</v>
      </c>
      <c r="O357">
        <v>-100</v>
      </c>
      <c r="Z357">
        <v>365</v>
      </c>
      <c r="AA357" t="s">
        <v>375</v>
      </c>
    </row>
    <row r="358" spans="14:27">
      <c r="N358" t="s">
        <v>203</v>
      </c>
      <c r="O358">
        <v>-100</v>
      </c>
      <c r="Z358">
        <v>363</v>
      </c>
      <c r="AA358" t="s">
        <v>376</v>
      </c>
    </row>
    <row r="359" spans="14:27">
      <c r="N359" t="s">
        <v>203</v>
      </c>
      <c r="O359">
        <v>-100</v>
      </c>
      <c r="Z359">
        <v>369</v>
      </c>
      <c r="AA359" t="s">
        <v>377</v>
      </c>
    </row>
    <row r="360" spans="14:27">
      <c r="N360" t="s">
        <v>203</v>
      </c>
      <c r="O360">
        <v>-100</v>
      </c>
      <c r="Z360">
        <v>367</v>
      </c>
      <c r="AA360" t="s">
        <v>378</v>
      </c>
    </row>
    <row r="361" spans="14:27">
      <c r="N361" t="s">
        <v>203</v>
      </c>
      <c r="O361">
        <v>-100</v>
      </c>
      <c r="Z361">
        <v>373</v>
      </c>
      <c r="AA361" t="s">
        <v>379</v>
      </c>
    </row>
    <row r="362" spans="14:27">
      <c r="N362" t="s">
        <v>203</v>
      </c>
      <c r="O362">
        <v>-100</v>
      </c>
      <c r="Z362">
        <v>371</v>
      </c>
      <c r="AA362" t="s">
        <v>380</v>
      </c>
    </row>
    <row r="363" spans="14:27">
      <c r="N363" t="s">
        <v>203</v>
      </c>
      <c r="O363">
        <v>-100</v>
      </c>
      <c r="P363">
        <v>1</v>
      </c>
      <c r="Z363">
        <v>293</v>
      </c>
      <c r="AA363" t="s">
        <v>381</v>
      </c>
    </row>
    <row r="364" spans="14:27">
      <c r="N364" t="s">
        <v>203</v>
      </c>
      <c r="O364">
        <v>-100</v>
      </c>
      <c r="P364">
        <v>1</v>
      </c>
      <c r="Z364">
        <v>298</v>
      </c>
      <c r="AA364" t="s">
        <v>382</v>
      </c>
    </row>
    <row r="365" spans="14:27">
      <c r="N365" t="s">
        <v>203</v>
      </c>
      <c r="O365">
        <v>-100</v>
      </c>
      <c r="P365">
        <v>1</v>
      </c>
      <c r="Z365">
        <v>268</v>
      </c>
      <c r="AA365" t="s">
        <v>358</v>
      </c>
    </row>
    <row r="366" spans="14:27">
      <c r="N366" t="s">
        <v>203</v>
      </c>
      <c r="O366">
        <v>-100</v>
      </c>
      <c r="P366">
        <v>2</v>
      </c>
      <c r="Z366">
        <v>272</v>
      </c>
      <c r="AA366" t="s">
        <v>359</v>
      </c>
    </row>
    <row r="367" spans="14:27">
      <c r="N367" t="s">
        <v>203</v>
      </c>
      <c r="O367">
        <v>-100</v>
      </c>
      <c r="Z367">
        <v>375</v>
      </c>
      <c r="AA367" t="s">
        <v>362</v>
      </c>
    </row>
    <row r="368" spans="14:27">
      <c r="N368" t="s">
        <v>203</v>
      </c>
      <c r="O368">
        <v>-100</v>
      </c>
      <c r="Z368">
        <v>378</v>
      </c>
      <c r="AA368" t="s">
        <v>363</v>
      </c>
    </row>
    <row r="369" spans="14:27">
      <c r="N369" t="s">
        <v>203</v>
      </c>
      <c r="O369">
        <v>-100</v>
      </c>
      <c r="Z369">
        <v>384</v>
      </c>
      <c r="AA369" t="s">
        <v>383</v>
      </c>
    </row>
    <row r="370" spans="14:27">
      <c r="N370" t="s">
        <v>203</v>
      </c>
      <c r="O370">
        <v>-100</v>
      </c>
      <c r="Z370">
        <v>382</v>
      </c>
      <c r="AA370" t="s">
        <v>364</v>
      </c>
    </row>
    <row r="371" spans="14:27">
      <c r="N371" t="s">
        <v>203</v>
      </c>
      <c r="O371">
        <v>-100</v>
      </c>
      <c r="P371">
        <v>3</v>
      </c>
      <c r="Z371">
        <v>259</v>
      </c>
      <c r="AA371" t="s">
        <v>366</v>
      </c>
    </row>
    <row r="372" spans="14:27">
      <c r="N372" t="s">
        <v>203</v>
      </c>
      <c r="O372">
        <v>-100</v>
      </c>
      <c r="P372">
        <v>1</v>
      </c>
      <c r="Z372">
        <v>303</v>
      </c>
      <c r="AA372" t="s">
        <v>384</v>
      </c>
    </row>
    <row r="373" spans="14:27">
      <c r="N373" t="s">
        <v>203</v>
      </c>
      <c r="O373">
        <v>-100</v>
      </c>
      <c r="P373">
        <v>1</v>
      </c>
      <c r="Z373">
        <v>306</v>
      </c>
      <c r="AA373" t="s">
        <v>385</v>
      </c>
    </row>
    <row r="374" spans="14:27">
      <c r="N374" t="s">
        <v>203</v>
      </c>
      <c r="O374">
        <v>-100</v>
      </c>
      <c r="P374">
        <v>1</v>
      </c>
      <c r="Z374">
        <v>309</v>
      </c>
      <c r="AA374" t="s">
        <v>386</v>
      </c>
    </row>
    <row r="375" spans="14:27">
      <c r="N375" t="s">
        <v>203</v>
      </c>
      <c r="O375">
        <v>-100</v>
      </c>
      <c r="P375">
        <v>1</v>
      </c>
      <c r="Z375">
        <v>312</v>
      </c>
      <c r="AA375" t="s">
        <v>387</v>
      </c>
    </row>
    <row r="376" spans="14:27">
      <c r="N376" t="s">
        <v>203</v>
      </c>
      <c r="O376">
        <v>-100</v>
      </c>
      <c r="P376">
        <v>3</v>
      </c>
      <c r="Z376">
        <v>283</v>
      </c>
      <c r="AA376" t="s">
        <v>367</v>
      </c>
    </row>
    <row r="377" spans="14:27">
      <c r="N377" t="s">
        <v>203</v>
      </c>
      <c r="O377">
        <v>-100</v>
      </c>
      <c r="P377">
        <v>3</v>
      </c>
      <c r="Z377">
        <v>287</v>
      </c>
      <c r="AA377" t="s">
        <v>368</v>
      </c>
    </row>
    <row r="378" spans="14:27">
      <c r="N378" t="s">
        <v>203</v>
      </c>
      <c r="O378">
        <v>-100</v>
      </c>
      <c r="P378">
        <v>1</v>
      </c>
      <c r="Z378">
        <v>291</v>
      </c>
      <c r="AA378" t="s">
        <v>381</v>
      </c>
    </row>
    <row r="379" spans="14:27">
      <c r="N379" t="s">
        <v>203</v>
      </c>
      <c r="O379">
        <v>-100</v>
      </c>
      <c r="P379">
        <v>1</v>
      </c>
      <c r="Z379">
        <v>294</v>
      </c>
      <c r="AA379" t="s">
        <v>381</v>
      </c>
    </row>
    <row r="380" spans="14:27">
      <c r="N380" t="s">
        <v>203</v>
      </c>
      <c r="O380">
        <v>-100</v>
      </c>
      <c r="P380">
        <v>1</v>
      </c>
      <c r="Z380">
        <v>296</v>
      </c>
      <c r="AA380" t="s">
        <v>381</v>
      </c>
    </row>
    <row r="381" spans="14:27">
      <c r="N381" t="s">
        <v>203</v>
      </c>
      <c r="O381">
        <v>-100</v>
      </c>
      <c r="P381">
        <v>1</v>
      </c>
      <c r="Z381">
        <v>299</v>
      </c>
      <c r="AA381" t="s">
        <v>382</v>
      </c>
    </row>
    <row r="382" spans="14:27">
      <c r="N382" t="s">
        <v>203</v>
      </c>
      <c r="O382">
        <v>-100</v>
      </c>
      <c r="P382">
        <v>1</v>
      </c>
      <c r="Z382">
        <v>301</v>
      </c>
      <c r="AA382" t="s">
        <v>382</v>
      </c>
    </row>
    <row r="383" spans="14:27">
      <c r="N383" t="s">
        <v>203</v>
      </c>
      <c r="O383">
        <v>-100</v>
      </c>
      <c r="P383">
        <v>1</v>
      </c>
      <c r="Z383">
        <v>269</v>
      </c>
      <c r="AA383" t="s">
        <v>358</v>
      </c>
    </row>
    <row r="384" spans="14:27">
      <c r="N384" t="s">
        <v>203</v>
      </c>
      <c r="O384">
        <v>-100</v>
      </c>
      <c r="P384">
        <v>2</v>
      </c>
      <c r="Z384">
        <v>273</v>
      </c>
      <c r="AA384" t="s">
        <v>359</v>
      </c>
    </row>
    <row r="385" spans="14:27">
      <c r="N385" t="s">
        <v>203</v>
      </c>
      <c r="O385">
        <v>-100</v>
      </c>
      <c r="Z385">
        <v>379</v>
      </c>
      <c r="AA385" t="s">
        <v>363</v>
      </c>
    </row>
    <row r="386" spans="14:27">
      <c r="N386" t="s">
        <v>203</v>
      </c>
      <c r="O386">
        <v>-100</v>
      </c>
      <c r="P386">
        <v>6</v>
      </c>
      <c r="Z386">
        <v>280</v>
      </c>
      <c r="AA386" t="s">
        <v>365</v>
      </c>
    </row>
    <row r="387" spans="14:27">
      <c r="N387" t="s">
        <v>203</v>
      </c>
      <c r="O387">
        <v>-100</v>
      </c>
      <c r="P387">
        <v>1</v>
      </c>
      <c r="Z387">
        <v>304</v>
      </c>
      <c r="AA387" t="s">
        <v>384</v>
      </c>
    </row>
    <row r="388" spans="14:27">
      <c r="N388" t="s">
        <v>203</v>
      </c>
      <c r="O388">
        <v>-100</v>
      </c>
      <c r="P388">
        <v>1</v>
      </c>
      <c r="Z388">
        <v>307</v>
      </c>
      <c r="AA388" t="s">
        <v>385</v>
      </c>
    </row>
    <row r="389" spans="14:27">
      <c r="N389" t="s">
        <v>203</v>
      </c>
      <c r="O389">
        <v>-100</v>
      </c>
      <c r="P389">
        <v>1</v>
      </c>
      <c r="Z389">
        <v>310</v>
      </c>
      <c r="AA389" t="s">
        <v>386</v>
      </c>
    </row>
    <row r="390" spans="14:27">
      <c r="N390" t="s">
        <v>203</v>
      </c>
      <c r="O390">
        <v>-100</v>
      </c>
      <c r="P390">
        <v>1</v>
      </c>
      <c r="Z390">
        <v>313</v>
      </c>
      <c r="AA390" t="s">
        <v>387</v>
      </c>
    </row>
    <row r="391" spans="14:27">
      <c r="N391" t="s">
        <v>203</v>
      </c>
      <c r="O391">
        <v>-100</v>
      </c>
      <c r="P391">
        <v>3</v>
      </c>
      <c r="Z391">
        <v>284</v>
      </c>
      <c r="AA391" t="s">
        <v>367</v>
      </c>
    </row>
    <row r="392" spans="14:27">
      <c r="N392" t="s">
        <v>203</v>
      </c>
      <c r="O392">
        <v>-100</v>
      </c>
      <c r="P392">
        <v>3</v>
      </c>
      <c r="Z392">
        <v>288</v>
      </c>
      <c r="AA392" t="s">
        <v>368</v>
      </c>
    </row>
    <row r="393" spans="14:27">
      <c r="N393" t="s">
        <v>203</v>
      </c>
      <c r="O393">
        <v>-100</v>
      </c>
      <c r="P393">
        <v>3</v>
      </c>
      <c r="Z393">
        <v>262</v>
      </c>
      <c r="AA393" t="s">
        <v>369</v>
      </c>
    </row>
    <row r="394" spans="14:27">
      <c r="N394" t="s">
        <v>203</v>
      </c>
      <c r="O394">
        <v>-100</v>
      </c>
      <c r="P394">
        <v>3</v>
      </c>
      <c r="Z394">
        <v>265</v>
      </c>
      <c r="AA394" t="s">
        <v>370</v>
      </c>
    </row>
    <row r="395" spans="14:27">
      <c r="N395" t="s">
        <v>204</v>
      </c>
      <c r="O395">
        <v>-100</v>
      </c>
      <c r="Z395">
        <v>392</v>
      </c>
      <c r="AA395" t="s">
        <v>388</v>
      </c>
    </row>
    <row r="396" spans="14:27">
      <c r="N396" t="s">
        <v>204</v>
      </c>
      <c r="O396">
        <v>-100</v>
      </c>
      <c r="Z396">
        <v>396</v>
      </c>
      <c r="AA396" t="s">
        <v>389</v>
      </c>
    </row>
    <row r="397" spans="14:27">
      <c r="N397" t="s">
        <v>204</v>
      </c>
      <c r="O397">
        <v>-100</v>
      </c>
      <c r="Z397">
        <v>390</v>
      </c>
      <c r="AA397" t="s">
        <v>390</v>
      </c>
    </row>
    <row r="398" spans="14:27">
      <c r="N398" t="s">
        <v>204</v>
      </c>
      <c r="O398">
        <v>-100</v>
      </c>
      <c r="Z398">
        <v>394</v>
      </c>
      <c r="AA398" t="s">
        <v>391</v>
      </c>
    </row>
    <row r="399" spans="14:27">
      <c r="N399" t="s">
        <v>204</v>
      </c>
      <c r="O399">
        <v>-100</v>
      </c>
      <c r="Z399">
        <v>393</v>
      </c>
      <c r="AA399" t="s">
        <v>388</v>
      </c>
    </row>
    <row r="400" spans="14:27">
      <c r="N400" t="s">
        <v>204</v>
      </c>
      <c r="O400">
        <v>-100</v>
      </c>
      <c r="Z400">
        <v>397</v>
      </c>
      <c r="AA400" t="s">
        <v>389</v>
      </c>
    </row>
    <row r="401" spans="14:27">
      <c r="N401" t="s">
        <v>204</v>
      </c>
      <c r="O401">
        <v>-100</v>
      </c>
      <c r="Z401">
        <v>391</v>
      </c>
      <c r="AA401" t="s">
        <v>390</v>
      </c>
    </row>
    <row r="402" spans="14:27">
      <c r="N402" t="s">
        <v>204</v>
      </c>
      <c r="O402">
        <v>-100</v>
      </c>
      <c r="Z402">
        <v>395</v>
      </c>
      <c r="AA402" t="s">
        <v>391</v>
      </c>
    </row>
    <row r="403" spans="14:27">
      <c r="O403">
        <v>-100</v>
      </c>
    </row>
    <row r="404" spans="14:27">
      <c r="O404">
        <v>-100</v>
      </c>
    </row>
    <row r="405" spans="14:27">
      <c r="O405">
        <v>-100</v>
      </c>
    </row>
    <row r="406" spans="14:27">
      <c r="O406">
        <v>-100</v>
      </c>
    </row>
    <row r="407" spans="14:27">
      <c r="O407">
        <v>-100</v>
      </c>
    </row>
    <row r="408" spans="14:27">
      <c r="O408">
        <v>-100</v>
      </c>
    </row>
    <row r="409" spans="14:27">
      <c r="O409">
        <v>-100</v>
      </c>
    </row>
    <row r="410" spans="14:27">
      <c r="O410">
        <v>-100</v>
      </c>
    </row>
    <row r="411" spans="14:27">
      <c r="O411">
        <v>-100</v>
      </c>
    </row>
    <row r="412" spans="14:27">
      <c r="O412">
        <v>-100</v>
      </c>
    </row>
    <row r="413" spans="14:27">
      <c r="O413">
        <v>-100</v>
      </c>
    </row>
    <row r="414" spans="14:27">
      <c r="O414">
        <v>-100</v>
      </c>
    </row>
    <row r="415" spans="14:27">
      <c r="O415">
        <v>-100</v>
      </c>
    </row>
    <row r="416" spans="14:27">
      <c r="O416">
        <v>-100</v>
      </c>
    </row>
    <row r="417" spans="15:15">
      <c r="O417">
        <v>-100</v>
      </c>
    </row>
    <row r="418" spans="15:15">
      <c r="O418">
        <v>-100</v>
      </c>
    </row>
    <row r="419" spans="15:15">
      <c r="O419">
        <v>-100</v>
      </c>
    </row>
    <row r="420" spans="15:15">
      <c r="O420">
        <v>-100</v>
      </c>
    </row>
    <row r="421" spans="15:15">
      <c r="O421">
        <v>-100</v>
      </c>
    </row>
    <row r="422" spans="15:15">
      <c r="O422">
        <v>-100</v>
      </c>
    </row>
    <row r="423" spans="15:15">
      <c r="O423">
        <v>-100</v>
      </c>
    </row>
    <row r="424" spans="15:15">
      <c r="O424">
        <v>-100</v>
      </c>
    </row>
    <row r="425" spans="15:15">
      <c r="O425">
        <v>-100</v>
      </c>
    </row>
    <row r="426" spans="15:15">
      <c r="O426">
        <v>-100</v>
      </c>
    </row>
    <row r="427" spans="15:15">
      <c r="O427">
        <v>-100</v>
      </c>
    </row>
    <row r="428" spans="15:15">
      <c r="O428">
        <v>-100</v>
      </c>
    </row>
    <row r="429" spans="15:15">
      <c r="O429">
        <v>-100</v>
      </c>
    </row>
    <row r="430" spans="15:15">
      <c r="O430">
        <v>-100</v>
      </c>
    </row>
    <row r="431" spans="15:15">
      <c r="O431">
        <v>-100</v>
      </c>
    </row>
    <row r="432" spans="15:15">
      <c r="O432">
        <v>-100</v>
      </c>
    </row>
    <row r="433" spans="15:15">
      <c r="O433">
        <v>-100</v>
      </c>
    </row>
    <row r="434" spans="15:15">
      <c r="O434">
        <v>-100</v>
      </c>
    </row>
    <row r="435" spans="15:15">
      <c r="O435">
        <v>-100</v>
      </c>
    </row>
    <row r="436" spans="15:15">
      <c r="O436">
        <v>-100</v>
      </c>
    </row>
    <row r="437" spans="15:15">
      <c r="O437">
        <v>-100</v>
      </c>
    </row>
    <row r="438" spans="15:15">
      <c r="O438">
        <v>-100</v>
      </c>
    </row>
    <row r="439" spans="15:15">
      <c r="O439">
        <v>-100</v>
      </c>
    </row>
    <row r="440" spans="15:15">
      <c r="O440">
        <v>-100</v>
      </c>
    </row>
    <row r="441" spans="15:15">
      <c r="O441">
        <v>-100</v>
      </c>
    </row>
    <row r="442" spans="15:15">
      <c r="O442">
        <v>-100</v>
      </c>
    </row>
    <row r="443" spans="15:15">
      <c r="O443">
        <v>-100</v>
      </c>
    </row>
    <row r="444" spans="15:15">
      <c r="O444">
        <v>-100</v>
      </c>
    </row>
    <row r="445" spans="15:15">
      <c r="O445">
        <v>-100</v>
      </c>
    </row>
    <row r="446" spans="15:15">
      <c r="O446">
        <v>-100</v>
      </c>
    </row>
    <row r="447" spans="15:15">
      <c r="O447">
        <v>-100</v>
      </c>
    </row>
    <row r="448" spans="15:15">
      <c r="O448">
        <v>-100</v>
      </c>
    </row>
    <row r="449" spans="15:15">
      <c r="O449">
        <v>-100</v>
      </c>
    </row>
    <row r="450" spans="15:15">
      <c r="O450">
        <v>-100</v>
      </c>
    </row>
    <row r="451" spans="15:15">
      <c r="O451">
        <v>-100</v>
      </c>
    </row>
    <row r="452" spans="15:15">
      <c r="O452">
        <v>-100</v>
      </c>
    </row>
    <row r="453" spans="15:15">
      <c r="O453">
        <v>-100</v>
      </c>
    </row>
    <row r="454" spans="15:15">
      <c r="O454">
        <v>-100</v>
      </c>
    </row>
    <row r="455" spans="15:15">
      <c r="O455">
        <v>-100</v>
      </c>
    </row>
    <row r="456" spans="15:15">
      <c r="O456">
        <v>-100</v>
      </c>
    </row>
    <row r="457" spans="15:15">
      <c r="O457">
        <v>-100</v>
      </c>
    </row>
    <row r="458" spans="15:15">
      <c r="O458">
        <v>-100</v>
      </c>
    </row>
    <row r="459" spans="15:15">
      <c r="O459">
        <v>-100</v>
      </c>
    </row>
    <row r="460" spans="15:15">
      <c r="O460">
        <v>-100</v>
      </c>
    </row>
    <row r="461" spans="15:15">
      <c r="O461">
        <v>-100</v>
      </c>
    </row>
    <row r="462" spans="15:15">
      <c r="O462">
        <v>-100</v>
      </c>
    </row>
    <row r="463" spans="15:15">
      <c r="O463">
        <v>-100</v>
      </c>
    </row>
    <row r="464" spans="15:15">
      <c r="O464">
        <v>-100</v>
      </c>
    </row>
    <row r="465" spans="15:15">
      <c r="O465">
        <v>-100</v>
      </c>
    </row>
    <row r="466" spans="15:15">
      <c r="O466">
        <v>-100</v>
      </c>
    </row>
    <row r="467" spans="15:15">
      <c r="O467">
        <v>-100</v>
      </c>
    </row>
    <row r="468" spans="15:15">
      <c r="O468">
        <v>-100</v>
      </c>
    </row>
    <row r="469" spans="15:15">
      <c r="O469">
        <v>-100</v>
      </c>
    </row>
    <row r="470" spans="15:15">
      <c r="O470">
        <v>-100</v>
      </c>
    </row>
    <row r="471" spans="15:15">
      <c r="O471">
        <v>-100</v>
      </c>
    </row>
    <row r="472" spans="15:15">
      <c r="O472">
        <v>-100</v>
      </c>
    </row>
    <row r="473" spans="15:15">
      <c r="O473">
        <v>-100</v>
      </c>
    </row>
    <row r="474" spans="15:15">
      <c r="O474">
        <v>-100</v>
      </c>
    </row>
    <row r="475" spans="15:15">
      <c r="O475">
        <v>-100</v>
      </c>
    </row>
    <row r="476" spans="15:15">
      <c r="O476">
        <v>-100</v>
      </c>
    </row>
    <row r="477" spans="15:15">
      <c r="O477">
        <v>-100</v>
      </c>
    </row>
    <row r="478" spans="15:15">
      <c r="O478">
        <v>-100</v>
      </c>
    </row>
    <row r="479" spans="15:15">
      <c r="O479">
        <v>-100</v>
      </c>
    </row>
    <row r="480" spans="15:15">
      <c r="O480">
        <v>-100</v>
      </c>
    </row>
    <row r="481" spans="15:15">
      <c r="O481">
        <v>-100</v>
      </c>
    </row>
    <row r="482" spans="15:15">
      <c r="O482">
        <v>-100</v>
      </c>
    </row>
    <row r="483" spans="15:15">
      <c r="O483">
        <v>-100</v>
      </c>
    </row>
    <row r="484" spans="15:15">
      <c r="O484">
        <v>-100</v>
      </c>
    </row>
    <row r="485" spans="15:15">
      <c r="O485">
        <v>-100</v>
      </c>
    </row>
    <row r="486" spans="15:15">
      <c r="O486">
        <v>-100</v>
      </c>
    </row>
    <row r="487" spans="15:15">
      <c r="O487">
        <v>-100</v>
      </c>
    </row>
    <row r="488" spans="15:15">
      <c r="O488">
        <v>-100</v>
      </c>
    </row>
    <row r="489" spans="15:15">
      <c r="O489">
        <v>-100</v>
      </c>
    </row>
    <row r="490" spans="15:15">
      <c r="O490">
        <v>-100</v>
      </c>
    </row>
    <row r="491" spans="15:15">
      <c r="O491">
        <v>-100</v>
      </c>
    </row>
    <row r="492" spans="15:15">
      <c r="O492">
        <v>-100</v>
      </c>
    </row>
    <row r="493" spans="15:15">
      <c r="O493">
        <v>-100</v>
      </c>
    </row>
    <row r="494" spans="15:15">
      <c r="O494">
        <v>-100</v>
      </c>
    </row>
    <row r="495" spans="15:15">
      <c r="O495">
        <v>-100</v>
      </c>
    </row>
    <row r="496" spans="15:15">
      <c r="O496">
        <v>-100</v>
      </c>
    </row>
    <row r="497" spans="15:15">
      <c r="O497">
        <v>-100</v>
      </c>
    </row>
    <row r="498" spans="15:15">
      <c r="O498">
        <v>-100</v>
      </c>
    </row>
    <row r="499" spans="15:15">
      <c r="O499">
        <v>-100</v>
      </c>
    </row>
    <row r="500" spans="15:15">
      <c r="O500">
        <v>-100</v>
      </c>
    </row>
    <row r="501" spans="15:15">
      <c r="O501">
        <v>-100</v>
      </c>
    </row>
    <row r="502" spans="15:15">
      <c r="O502">
        <v>-100</v>
      </c>
    </row>
    <row r="503" spans="15:15">
      <c r="O503">
        <v>-100</v>
      </c>
    </row>
    <row r="504" spans="15:15">
      <c r="O504">
        <v>-100</v>
      </c>
    </row>
    <row r="505" spans="15:15">
      <c r="O505">
        <v>-100</v>
      </c>
    </row>
    <row r="506" spans="15:15">
      <c r="O506">
        <v>-100</v>
      </c>
    </row>
    <row r="507" spans="15:15">
      <c r="O507">
        <v>-100</v>
      </c>
    </row>
    <row r="508" spans="15:15">
      <c r="O508">
        <v>-100</v>
      </c>
    </row>
    <row r="509" spans="15:15">
      <c r="O509">
        <v>-100</v>
      </c>
    </row>
    <row r="510" spans="15:15">
      <c r="O510">
        <v>-100</v>
      </c>
    </row>
    <row r="511" spans="15:15">
      <c r="O511">
        <v>-100</v>
      </c>
    </row>
    <row r="512" spans="15:15">
      <c r="O512">
        <v>-100</v>
      </c>
    </row>
    <row r="513" spans="15:15">
      <c r="O513">
        <v>-100</v>
      </c>
    </row>
    <row r="514" spans="15:15">
      <c r="O514">
        <v>-100</v>
      </c>
    </row>
    <row r="515" spans="15:15">
      <c r="O515">
        <v>-100</v>
      </c>
    </row>
    <row r="516" spans="15:15">
      <c r="O516">
        <v>-100</v>
      </c>
    </row>
    <row r="517" spans="15:15">
      <c r="O517">
        <v>-100</v>
      </c>
    </row>
    <row r="518" spans="15:15">
      <c r="O518">
        <v>-100</v>
      </c>
    </row>
    <row r="519" spans="15:15">
      <c r="O519">
        <v>-100</v>
      </c>
    </row>
    <row r="520" spans="15:15">
      <c r="O520">
        <v>-100</v>
      </c>
    </row>
    <row r="521" spans="15:15">
      <c r="O521">
        <v>-100</v>
      </c>
    </row>
    <row r="522" spans="15:15">
      <c r="O522">
        <v>-100</v>
      </c>
    </row>
    <row r="523" spans="15:15">
      <c r="O523">
        <v>-100</v>
      </c>
    </row>
    <row r="524" spans="15:15">
      <c r="O524">
        <v>-100</v>
      </c>
    </row>
    <row r="525" spans="15:15">
      <c r="O525">
        <v>-100</v>
      </c>
    </row>
    <row r="526" spans="15:15">
      <c r="O526">
        <v>-100</v>
      </c>
    </row>
    <row r="527" spans="15:15">
      <c r="O527">
        <v>-100</v>
      </c>
    </row>
    <row r="528" spans="15:15">
      <c r="O528">
        <v>-100</v>
      </c>
    </row>
    <row r="529" spans="15:15">
      <c r="O529">
        <v>-100</v>
      </c>
    </row>
    <row r="530" spans="15:15">
      <c r="O530">
        <v>-100</v>
      </c>
    </row>
    <row r="531" spans="15:15">
      <c r="O531">
        <v>-100</v>
      </c>
    </row>
    <row r="532" spans="15:15">
      <c r="O532">
        <v>-100</v>
      </c>
    </row>
    <row r="533" spans="15:15">
      <c r="O533">
        <v>-100</v>
      </c>
    </row>
    <row r="534" spans="15:15">
      <c r="O534">
        <v>-100</v>
      </c>
    </row>
    <row r="535" spans="15:15">
      <c r="O535">
        <v>-100</v>
      </c>
    </row>
    <row r="536" spans="15:15">
      <c r="O536">
        <v>-100</v>
      </c>
    </row>
    <row r="537" spans="15:15">
      <c r="O537">
        <v>-100</v>
      </c>
    </row>
    <row r="538" spans="15:15">
      <c r="O538">
        <v>-100</v>
      </c>
    </row>
    <row r="539" spans="15:15">
      <c r="O539">
        <v>-100</v>
      </c>
    </row>
    <row r="540" spans="15:15">
      <c r="O540">
        <v>-100</v>
      </c>
    </row>
    <row r="541" spans="15:15">
      <c r="O541">
        <v>-100</v>
      </c>
    </row>
    <row r="542" spans="15:15">
      <c r="O542">
        <v>-100</v>
      </c>
    </row>
    <row r="543" spans="15:15">
      <c r="O543">
        <v>-100</v>
      </c>
    </row>
    <row r="544" spans="15:15">
      <c r="O544">
        <v>-100</v>
      </c>
    </row>
    <row r="545" spans="15:15">
      <c r="O545">
        <v>-100</v>
      </c>
    </row>
    <row r="546" spans="15:15">
      <c r="O546">
        <v>-100</v>
      </c>
    </row>
    <row r="547" spans="15:15">
      <c r="O547">
        <v>-100</v>
      </c>
    </row>
    <row r="548" spans="15:15">
      <c r="O548">
        <v>-100</v>
      </c>
    </row>
    <row r="549" spans="15:15">
      <c r="O549">
        <v>-100</v>
      </c>
    </row>
    <row r="550" spans="15:15">
      <c r="O550">
        <v>-100</v>
      </c>
    </row>
    <row r="551" spans="15:15">
      <c r="O551">
        <v>-100</v>
      </c>
    </row>
    <row r="552" spans="15:15">
      <c r="O552">
        <v>-100</v>
      </c>
    </row>
    <row r="553" spans="15:15">
      <c r="O553">
        <v>-100</v>
      </c>
    </row>
    <row r="554" spans="15:15">
      <c r="O554">
        <v>-100</v>
      </c>
    </row>
    <row r="555" spans="15:15">
      <c r="O555">
        <v>-100</v>
      </c>
    </row>
    <row r="556" spans="15:15">
      <c r="O556">
        <v>-100</v>
      </c>
    </row>
    <row r="557" spans="15:15">
      <c r="O557">
        <v>-100</v>
      </c>
    </row>
    <row r="558" spans="15:15">
      <c r="O558">
        <v>-100</v>
      </c>
    </row>
    <row r="559" spans="15:15">
      <c r="O559">
        <v>-100</v>
      </c>
    </row>
    <row r="560" spans="15:15">
      <c r="O560">
        <v>-100</v>
      </c>
    </row>
    <row r="561" spans="15:15">
      <c r="O561">
        <v>-100</v>
      </c>
    </row>
    <row r="562" spans="15:15">
      <c r="O562">
        <v>-100</v>
      </c>
    </row>
    <row r="563" spans="15:15">
      <c r="O563">
        <v>-100</v>
      </c>
    </row>
    <row r="564" spans="15:15">
      <c r="O564">
        <v>-100</v>
      </c>
    </row>
    <row r="565" spans="15:15">
      <c r="O565">
        <v>-100</v>
      </c>
    </row>
    <row r="566" spans="15:15">
      <c r="O566">
        <v>-100</v>
      </c>
    </row>
    <row r="567" spans="15:15">
      <c r="O567">
        <v>-100</v>
      </c>
    </row>
    <row r="568" spans="15:15">
      <c r="O568">
        <v>-100</v>
      </c>
    </row>
    <row r="569" spans="15:15">
      <c r="O569">
        <v>-100</v>
      </c>
    </row>
    <row r="570" spans="15:15">
      <c r="O570">
        <v>-100</v>
      </c>
    </row>
    <row r="571" spans="15:15">
      <c r="O571">
        <v>-100</v>
      </c>
    </row>
    <row r="572" spans="15:15">
      <c r="O572">
        <v>-100</v>
      </c>
    </row>
    <row r="573" spans="15:15">
      <c r="O573">
        <v>-100</v>
      </c>
    </row>
    <row r="574" spans="15:15">
      <c r="O574">
        <v>-100</v>
      </c>
    </row>
    <row r="575" spans="15:15">
      <c r="O575">
        <v>-100</v>
      </c>
    </row>
    <row r="576" spans="15:15">
      <c r="O576">
        <v>-100</v>
      </c>
    </row>
    <row r="577" spans="15:15">
      <c r="O577">
        <v>-100</v>
      </c>
    </row>
    <row r="578" spans="15:15">
      <c r="O578">
        <v>-100</v>
      </c>
    </row>
    <row r="579" spans="15:15">
      <c r="O579">
        <v>-100</v>
      </c>
    </row>
    <row r="580" spans="15:15">
      <c r="O580">
        <v>-100</v>
      </c>
    </row>
    <row r="581" spans="15:15">
      <c r="O581">
        <v>-100</v>
      </c>
    </row>
    <row r="582" spans="15:15">
      <c r="O582">
        <v>-100</v>
      </c>
    </row>
    <row r="583" spans="15:15">
      <c r="O583">
        <v>-100</v>
      </c>
    </row>
    <row r="584" spans="15:15">
      <c r="O584">
        <v>-100</v>
      </c>
    </row>
    <row r="585" spans="15:15">
      <c r="O585">
        <v>-100</v>
      </c>
    </row>
    <row r="586" spans="15:15">
      <c r="O586">
        <v>-100</v>
      </c>
    </row>
    <row r="587" spans="15:15">
      <c r="O587">
        <v>-100</v>
      </c>
    </row>
    <row r="588" spans="15:15">
      <c r="O588">
        <v>-100</v>
      </c>
    </row>
    <row r="589" spans="15:15">
      <c r="O589">
        <v>-100</v>
      </c>
    </row>
    <row r="590" spans="15:15">
      <c r="O590">
        <v>-100</v>
      </c>
    </row>
    <row r="591" spans="15:15">
      <c r="O591">
        <v>-100</v>
      </c>
    </row>
    <row r="592" spans="15:15">
      <c r="O592">
        <v>-100</v>
      </c>
    </row>
    <row r="593" spans="15:15">
      <c r="O593">
        <v>-100</v>
      </c>
    </row>
    <row r="594" spans="15:15">
      <c r="O594">
        <v>-100</v>
      </c>
    </row>
    <row r="595" spans="15:15">
      <c r="O595">
        <v>-100</v>
      </c>
    </row>
    <row r="596" spans="15:15">
      <c r="O596">
        <v>-100</v>
      </c>
    </row>
    <row r="597" spans="15:15">
      <c r="O597">
        <v>-100</v>
      </c>
    </row>
    <row r="598" spans="15:15">
      <c r="O598">
        <v>-100</v>
      </c>
    </row>
    <row r="599" spans="15:15">
      <c r="O599">
        <v>-100</v>
      </c>
    </row>
    <row r="600" spans="15:15">
      <c r="O600">
        <v>-100</v>
      </c>
    </row>
    <row r="601" spans="15:15">
      <c r="O601">
        <v>-100</v>
      </c>
    </row>
    <row r="602" spans="15:15">
      <c r="O602">
        <v>-100</v>
      </c>
    </row>
    <row r="603" spans="15:15">
      <c r="O603">
        <v>-100</v>
      </c>
    </row>
    <row r="604" spans="15:15">
      <c r="O604">
        <v>-100</v>
      </c>
    </row>
    <row r="605" spans="15:15">
      <c r="O605">
        <v>-100</v>
      </c>
    </row>
    <row r="606" spans="15:15">
      <c r="O606">
        <v>-100</v>
      </c>
    </row>
    <row r="607" spans="15:15">
      <c r="O607">
        <v>-100</v>
      </c>
    </row>
    <row r="608" spans="15:15">
      <c r="O608">
        <v>-100</v>
      </c>
    </row>
    <row r="609" spans="15:15">
      <c r="O609">
        <v>-100</v>
      </c>
    </row>
    <row r="610" spans="15:15">
      <c r="O610">
        <v>-100</v>
      </c>
    </row>
    <row r="611" spans="15:15">
      <c r="O611">
        <v>-100</v>
      </c>
    </row>
    <row r="612" spans="15:15">
      <c r="O612">
        <v>-100</v>
      </c>
    </row>
    <row r="613" spans="15:15">
      <c r="O613">
        <v>-100</v>
      </c>
    </row>
    <row r="614" spans="15:15">
      <c r="O614">
        <v>-100</v>
      </c>
    </row>
    <row r="615" spans="15:15">
      <c r="O615">
        <v>-100</v>
      </c>
    </row>
    <row r="616" spans="15:15">
      <c r="O616">
        <v>-100</v>
      </c>
    </row>
    <row r="617" spans="15:15">
      <c r="O617">
        <v>-100</v>
      </c>
    </row>
    <row r="618" spans="15:15">
      <c r="O618">
        <v>-100</v>
      </c>
    </row>
    <row r="619" spans="15:15">
      <c r="O619">
        <v>-100</v>
      </c>
    </row>
    <row r="620" spans="15:15">
      <c r="O620">
        <v>-100</v>
      </c>
    </row>
    <row r="621" spans="15:15">
      <c r="O621">
        <v>-100</v>
      </c>
    </row>
    <row r="622" spans="15:15">
      <c r="O622">
        <v>-100</v>
      </c>
    </row>
    <row r="623" spans="15:15">
      <c r="O623">
        <v>-100</v>
      </c>
    </row>
    <row r="624" spans="15:15">
      <c r="O624">
        <v>-100</v>
      </c>
    </row>
    <row r="625" spans="15:15">
      <c r="O625">
        <v>-100</v>
      </c>
    </row>
    <row r="626" spans="15:15">
      <c r="O626">
        <v>-100</v>
      </c>
    </row>
    <row r="627" spans="15:15">
      <c r="O627">
        <v>-100</v>
      </c>
    </row>
    <row r="628" spans="15:15">
      <c r="O628">
        <v>-100</v>
      </c>
    </row>
    <row r="629" spans="15:15">
      <c r="O629">
        <v>-100</v>
      </c>
    </row>
    <row r="630" spans="15:15">
      <c r="O630">
        <v>-100</v>
      </c>
    </row>
    <row r="631" spans="15:15">
      <c r="O631">
        <v>-100</v>
      </c>
    </row>
    <row r="632" spans="15:15">
      <c r="O632">
        <v>-100</v>
      </c>
    </row>
    <row r="633" spans="15:15">
      <c r="O633">
        <v>-100</v>
      </c>
    </row>
    <row r="634" spans="15:15">
      <c r="O634">
        <v>-100</v>
      </c>
    </row>
    <row r="635" spans="15:15">
      <c r="O635">
        <v>-100</v>
      </c>
    </row>
    <row r="636" spans="15:15">
      <c r="O636">
        <v>-100</v>
      </c>
    </row>
    <row r="637" spans="15:15">
      <c r="O637">
        <v>-100</v>
      </c>
    </row>
    <row r="638" spans="15:15">
      <c r="O638">
        <v>-100</v>
      </c>
    </row>
    <row r="639" spans="15:15">
      <c r="O639">
        <v>-100</v>
      </c>
    </row>
    <row r="640" spans="15:15">
      <c r="O640">
        <v>-100</v>
      </c>
    </row>
    <row r="641" spans="15:15">
      <c r="O641">
        <v>-100</v>
      </c>
    </row>
    <row r="642" spans="15:15">
      <c r="O642">
        <v>-100</v>
      </c>
    </row>
    <row r="643" spans="15:15">
      <c r="O643">
        <v>-100</v>
      </c>
    </row>
    <row r="644" spans="15:15">
      <c r="O644">
        <v>-100</v>
      </c>
    </row>
    <row r="645" spans="15:15">
      <c r="O645">
        <v>-100</v>
      </c>
    </row>
    <row r="646" spans="15:15">
      <c r="O646">
        <v>-100</v>
      </c>
    </row>
    <row r="647" spans="15:15">
      <c r="O647">
        <v>-100</v>
      </c>
    </row>
    <row r="648" spans="15:15">
      <c r="O648">
        <v>-100</v>
      </c>
    </row>
    <row r="649" spans="15:15">
      <c r="O649">
        <v>-100</v>
      </c>
    </row>
    <row r="650" spans="15:15">
      <c r="O650">
        <v>-100</v>
      </c>
    </row>
    <row r="651" spans="15:15">
      <c r="O651">
        <v>-100</v>
      </c>
    </row>
    <row r="652" spans="15:15">
      <c r="O652">
        <v>-100</v>
      </c>
    </row>
    <row r="653" spans="15:15">
      <c r="O653">
        <v>-100</v>
      </c>
    </row>
    <row r="654" spans="15:15">
      <c r="O654">
        <v>-100</v>
      </c>
    </row>
    <row r="655" spans="15:15">
      <c r="O655">
        <v>-100</v>
      </c>
    </row>
    <row r="656" spans="15:15">
      <c r="O656">
        <v>-100</v>
      </c>
    </row>
    <row r="657" spans="15:15">
      <c r="O657">
        <v>-100</v>
      </c>
    </row>
    <row r="658" spans="15:15">
      <c r="O658">
        <v>-100</v>
      </c>
    </row>
    <row r="659" spans="15:15">
      <c r="O659">
        <v>-100</v>
      </c>
    </row>
    <row r="660" spans="15:15">
      <c r="O660">
        <v>-100</v>
      </c>
    </row>
    <row r="661" spans="15:15">
      <c r="O661">
        <v>-100</v>
      </c>
    </row>
    <row r="662" spans="15:15">
      <c r="O662">
        <v>-100</v>
      </c>
    </row>
    <row r="663" spans="15:15">
      <c r="O663">
        <v>-100</v>
      </c>
    </row>
    <row r="664" spans="15:15">
      <c r="O664">
        <v>-100</v>
      </c>
    </row>
    <row r="665" spans="15:15">
      <c r="O665">
        <v>-100</v>
      </c>
    </row>
    <row r="666" spans="15:15">
      <c r="O666">
        <v>-100</v>
      </c>
    </row>
    <row r="667" spans="15:15">
      <c r="O667">
        <v>-100</v>
      </c>
    </row>
    <row r="668" spans="15:15">
      <c r="O668">
        <v>-100</v>
      </c>
    </row>
    <row r="669" spans="15:15">
      <c r="O669">
        <v>-100</v>
      </c>
    </row>
    <row r="670" spans="15:15">
      <c r="O670">
        <v>-100</v>
      </c>
    </row>
    <row r="671" spans="15:15">
      <c r="O671">
        <v>-100</v>
      </c>
    </row>
    <row r="672" spans="15:15">
      <c r="O672">
        <v>-100</v>
      </c>
    </row>
    <row r="673" spans="15:15">
      <c r="O673">
        <v>-100</v>
      </c>
    </row>
    <row r="674" spans="15:15">
      <c r="O674">
        <v>-100</v>
      </c>
    </row>
    <row r="675" spans="15:15">
      <c r="O675">
        <v>-100</v>
      </c>
    </row>
    <row r="676" spans="15:15">
      <c r="O676">
        <v>-100</v>
      </c>
    </row>
    <row r="677" spans="15:15">
      <c r="O677">
        <v>-100</v>
      </c>
    </row>
    <row r="678" spans="15:15">
      <c r="O678">
        <v>-100</v>
      </c>
    </row>
    <row r="679" spans="15:15">
      <c r="O679">
        <v>-100</v>
      </c>
    </row>
    <row r="680" spans="15:15">
      <c r="O680">
        <v>-100</v>
      </c>
    </row>
    <row r="681" spans="15:15">
      <c r="O681">
        <v>-100</v>
      </c>
    </row>
    <row r="682" spans="15:15">
      <c r="O682">
        <v>-100</v>
      </c>
    </row>
    <row r="683" spans="15:15">
      <c r="O683">
        <v>-100</v>
      </c>
    </row>
    <row r="684" spans="15:15">
      <c r="O684">
        <v>-100</v>
      </c>
    </row>
    <row r="685" spans="15:15">
      <c r="O685">
        <v>-100</v>
      </c>
    </row>
    <row r="686" spans="15:15">
      <c r="O686">
        <v>-100</v>
      </c>
    </row>
    <row r="687" spans="15:15">
      <c r="O687">
        <v>-100</v>
      </c>
    </row>
    <row r="688" spans="15:15">
      <c r="O688">
        <v>-100</v>
      </c>
    </row>
    <row r="689" spans="15:15">
      <c r="O689">
        <v>-100</v>
      </c>
    </row>
    <row r="690" spans="15:15">
      <c r="O690">
        <v>-100</v>
      </c>
    </row>
    <row r="691" spans="15:15">
      <c r="O691">
        <v>-100</v>
      </c>
    </row>
    <row r="692" spans="15:15">
      <c r="O692">
        <v>-100</v>
      </c>
    </row>
    <row r="693" spans="15:15">
      <c r="O693">
        <v>-100</v>
      </c>
    </row>
    <row r="694" spans="15:15">
      <c r="O694">
        <v>-100</v>
      </c>
    </row>
    <row r="695" spans="15:15">
      <c r="O695">
        <v>-100</v>
      </c>
    </row>
    <row r="696" spans="15:15">
      <c r="O696">
        <v>-100</v>
      </c>
    </row>
    <row r="697" spans="15:15">
      <c r="O697">
        <v>-100</v>
      </c>
    </row>
    <row r="698" spans="15:15">
      <c r="O698">
        <v>-100</v>
      </c>
    </row>
    <row r="699" spans="15:15">
      <c r="O699">
        <v>-100</v>
      </c>
    </row>
    <row r="700" spans="15:15">
      <c r="O700">
        <v>-100</v>
      </c>
    </row>
    <row r="701" spans="15:15">
      <c r="O701">
        <v>-100</v>
      </c>
    </row>
    <row r="702" spans="15:15">
      <c r="O702">
        <v>-100</v>
      </c>
    </row>
    <row r="703" spans="15:15">
      <c r="O703">
        <v>-100</v>
      </c>
    </row>
    <row r="704" spans="15:15">
      <c r="O704">
        <v>-100</v>
      </c>
    </row>
    <row r="705" spans="15:15">
      <c r="O705">
        <v>-100</v>
      </c>
    </row>
    <row r="706" spans="15:15">
      <c r="O706">
        <v>-100</v>
      </c>
    </row>
    <row r="707" spans="15:15">
      <c r="O707">
        <v>-100</v>
      </c>
    </row>
    <row r="708" spans="15:15">
      <c r="O708">
        <v>-100</v>
      </c>
    </row>
    <row r="709" spans="15:15">
      <c r="O709">
        <v>-100</v>
      </c>
    </row>
    <row r="710" spans="15:15">
      <c r="O710">
        <v>-100</v>
      </c>
    </row>
    <row r="711" spans="15:15">
      <c r="O711">
        <v>-100</v>
      </c>
    </row>
    <row r="712" spans="15:15">
      <c r="O712">
        <v>-100</v>
      </c>
    </row>
    <row r="713" spans="15:15">
      <c r="O713">
        <v>-100</v>
      </c>
    </row>
    <row r="714" spans="15:15">
      <c r="O714">
        <v>-100</v>
      </c>
    </row>
    <row r="715" spans="15:15">
      <c r="O715">
        <v>-100</v>
      </c>
    </row>
    <row r="716" spans="15:15">
      <c r="O716">
        <v>-100</v>
      </c>
    </row>
    <row r="717" spans="15:15">
      <c r="O717">
        <v>-100</v>
      </c>
    </row>
    <row r="718" spans="15:15">
      <c r="O718">
        <v>-100</v>
      </c>
    </row>
    <row r="719" spans="15:15">
      <c r="O719">
        <v>-100</v>
      </c>
    </row>
    <row r="720" spans="15:15">
      <c r="O720">
        <v>-100</v>
      </c>
    </row>
    <row r="721" spans="15:15">
      <c r="O721">
        <v>-100</v>
      </c>
    </row>
    <row r="722" spans="15:15">
      <c r="O722">
        <v>-100</v>
      </c>
    </row>
    <row r="723" spans="15:15">
      <c r="O723">
        <v>-100</v>
      </c>
    </row>
    <row r="724" spans="15:15">
      <c r="O724">
        <v>-100</v>
      </c>
    </row>
    <row r="725" spans="15:15">
      <c r="O725">
        <v>-100</v>
      </c>
    </row>
    <row r="726" spans="15:15">
      <c r="O726">
        <v>-100</v>
      </c>
    </row>
    <row r="727" spans="15:15">
      <c r="O727">
        <v>-100</v>
      </c>
    </row>
    <row r="728" spans="15:15">
      <c r="O728">
        <v>-100</v>
      </c>
    </row>
    <row r="729" spans="15:15">
      <c r="O729">
        <v>-100</v>
      </c>
    </row>
    <row r="730" spans="15:15">
      <c r="O730">
        <v>-100</v>
      </c>
    </row>
    <row r="731" spans="15:15">
      <c r="O731">
        <v>-100</v>
      </c>
    </row>
    <row r="732" spans="15:15">
      <c r="O732">
        <v>-100</v>
      </c>
    </row>
    <row r="733" spans="15:15">
      <c r="O733">
        <v>-100</v>
      </c>
    </row>
    <row r="734" spans="15:15">
      <c r="O734">
        <v>-100</v>
      </c>
    </row>
    <row r="735" spans="15:15">
      <c r="O735">
        <v>-100</v>
      </c>
    </row>
    <row r="736" spans="15:15">
      <c r="O736">
        <v>-100</v>
      </c>
    </row>
    <row r="737" spans="15:15">
      <c r="O737">
        <v>-100</v>
      </c>
    </row>
    <row r="738" spans="15:15">
      <c r="O738">
        <v>-100</v>
      </c>
    </row>
    <row r="739" spans="15:15">
      <c r="O739">
        <v>-100</v>
      </c>
    </row>
    <row r="740" spans="15:15">
      <c r="O740">
        <v>-100</v>
      </c>
    </row>
    <row r="741" spans="15:15">
      <c r="O741">
        <v>-100</v>
      </c>
    </row>
    <row r="742" spans="15:15">
      <c r="O742">
        <v>-100</v>
      </c>
    </row>
    <row r="743" spans="15:15">
      <c r="O743">
        <v>-100</v>
      </c>
    </row>
    <row r="744" spans="15:15">
      <c r="O744">
        <v>-100</v>
      </c>
    </row>
    <row r="745" spans="15:15">
      <c r="O745">
        <v>-100</v>
      </c>
    </row>
    <row r="746" spans="15:15">
      <c r="O746">
        <v>-100</v>
      </c>
    </row>
    <row r="747" spans="15:15">
      <c r="O747">
        <v>-100</v>
      </c>
    </row>
    <row r="748" spans="15:15">
      <c r="O748">
        <v>-100</v>
      </c>
    </row>
    <row r="749" spans="15:15">
      <c r="O749">
        <v>-100</v>
      </c>
    </row>
    <row r="750" spans="15:15">
      <c r="O750">
        <v>-100</v>
      </c>
    </row>
    <row r="751" spans="15:15">
      <c r="O751">
        <v>-100</v>
      </c>
    </row>
    <row r="752" spans="15:15">
      <c r="O752">
        <v>-100</v>
      </c>
    </row>
    <row r="753" spans="15:15">
      <c r="O753">
        <v>-100</v>
      </c>
    </row>
    <row r="754" spans="15:15">
      <c r="O754">
        <v>-100</v>
      </c>
    </row>
    <row r="755" spans="15:15">
      <c r="O755">
        <v>-100</v>
      </c>
    </row>
    <row r="756" spans="15:15">
      <c r="O756">
        <v>-100</v>
      </c>
    </row>
    <row r="757" spans="15:15">
      <c r="O757">
        <v>-100</v>
      </c>
    </row>
    <row r="758" spans="15:15">
      <c r="O758">
        <v>-100</v>
      </c>
    </row>
    <row r="759" spans="15:15">
      <c r="O759">
        <v>-100</v>
      </c>
    </row>
    <row r="760" spans="15:15">
      <c r="O760">
        <v>-100</v>
      </c>
    </row>
    <row r="761" spans="15:15">
      <c r="O761">
        <v>-100</v>
      </c>
    </row>
    <row r="762" spans="15:15">
      <c r="O762">
        <v>-100</v>
      </c>
    </row>
    <row r="763" spans="15:15">
      <c r="O763">
        <v>-100</v>
      </c>
    </row>
    <row r="764" spans="15:15">
      <c r="O764">
        <v>-100</v>
      </c>
    </row>
    <row r="765" spans="15:15">
      <c r="O765">
        <v>-100</v>
      </c>
    </row>
    <row r="766" spans="15:15">
      <c r="O766">
        <v>-100</v>
      </c>
    </row>
    <row r="767" spans="15:15">
      <c r="O767">
        <v>-100</v>
      </c>
    </row>
    <row r="768" spans="15:15">
      <c r="O768">
        <v>-100</v>
      </c>
    </row>
    <row r="769" spans="15:15">
      <c r="O769">
        <v>-100</v>
      </c>
    </row>
    <row r="770" spans="15:15">
      <c r="O770">
        <v>-100</v>
      </c>
    </row>
    <row r="771" spans="15:15">
      <c r="O771">
        <v>-100</v>
      </c>
    </row>
    <row r="772" spans="15:15">
      <c r="O772">
        <v>-100</v>
      </c>
    </row>
    <row r="773" spans="15:15">
      <c r="O773">
        <v>-100</v>
      </c>
    </row>
    <row r="774" spans="15:15">
      <c r="O774">
        <v>-100</v>
      </c>
    </row>
    <row r="775" spans="15:15">
      <c r="O775">
        <v>-100</v>
      </c>
    </row>
    <row r="776" spans="15:15">
      <c r="O776">
        <v>-100</v>
      </c>
    </row>
    <row r="777" spans="15:15">
      <c r="O777">
        <v>-100</v>
      </c>
    </row>
    <row r="778" spans="15:15">
      <c r="O778">
        <v>-100</v>
      </c>
    </row>
    <row r="779" spans="15:15">
      <c r="O779">
        <v>-100</v>
      </c>
    </row>
    <row r="780" spans="15:15">
      <c r="O780">
        <v>-100</v>
      </c>
    </row>
    <row r="781" spans="15:15">
      <c r="O781">
        <v>-100</v>
      </c>
    </row>
    <row r="782" spans="15:15">
      <c r="O782">
        <v>-100</v>
      </c>
    </row>
    <row r="783" spans="15:15">
      <c r="O783">
        <v>-100</v>
      </c>
    </row>
    <row r="784" spans="15:15">
      <c r="O784">
        <v>-100</v>
      </c>
    </row>
    <row r="785" spans="15:15">
      <c r="O785">
        <v>-100</v>
      </c>
    </row>
    <row r="786" spans="15:15">
      <c r="O786">
        <v>-100</v>
      </c>
    </row>
    <row r="787" spans="15:15">
      <c r="O787">
        <v>-100</v>
      </c>
    </row>
    <row r="788" spans="15:15">
      <c r="O788">
        <v>-100</v>
      </c>
    </row>
    <row r="789" spans="15:15">
      <c r="O789">
        <v>-100</v>
      </c>
    </row>
    <row r="790" spans="15:15">
      <c r="O790">
        <v>-100</v>
      </c>
    </row>
    <row r="791" spans="15:15">
      <c r="O791">
        <v>-100</v>
      </c>
    </row>
    <row r="792" spans="15:15">
      <c r="O792">
        <v>-100</v>
      </c>
    </row>
    <row r="793" spans="15:15">
      <c r="O793">
        <v>-100</v>
      </c>
    </row>
    <row r="794" spans="15:15">
      <c r="O794">
        <v>-100</v>
      </c>
    </row>
    <row r="795" spans="15:15">
      <c r="O795">
        <v>-100</v>
      </c>
    </row>
    <row r="796" spans="15:15">
      <c r="O796">
        <v>-100</v>
      </c>
    </row>
    <row r="797" spans="15:15">
      <c r="O797">
        <v>-100</v>
      </c>
    </row>
    <row r="798" spans="15:15">
      <c r="O798">
        <v>-100</v>
      </c>
    </row>
    <row r="799" spans="15:15">
      <c r="O799">
        <v>-100</v>
      </c>
    </row>
    <row r="800" spans="15:15">
      <c r="O800">
        <v>-100</v>
      </c>
    </row>
    <row r="801" spans="15:15">
      <c r="O801">
        <v>-100</v>
      </c>
    </row>
    <row r="802" spans="15:15">
      <c r="O802">
        <v>-100</v>
      </c>
    </row>
    <row r="803" spans="15:15">
      <c r="O803">
        <v>-100</v>
      </c>
    </row>
    <row r="804" spans="15:15">
      <c r="O804">
        <v>-100</v>
      </c>
    </row>
    <row r="805" spans="15:15">
      <c r="O805">
        <v>-100</v>
      </c>
    </row>
    <row r="806" spans="15:15">
      <c r="O806">
        <v>-100</v>
      </c>
    </row>
    <row r="807" spans="15:15">
      <c r="O807">
        <v>-100</v>
      </c>
    </row>
    <row r="808" spans="15:15">
      <c r="O808">
        <v>-100</v>
      </c>
    </row>
    <row r="809" spans="15:15">
      <c r="O809">
        <v>-100</v>
      </c>
    </row>
    <row r="810" spans="15:15">
      <c r="O810">
        <v>-100</v>
      </c>
    </row>
    <row r="811" spans="15:15">
      <c r="O811">
        <v>-100</v>
      </c>
    </row>
    <row r="812" spans="15:15">
      <c r="O812">
        <v>-100</v>
      </c>
    </row>
    <row r="813" spans="15:15">
      <c r="O813">
        <v>-100</v>
      </c>
    </row>
    <row r="814" spans="15:15">
      <c r="O814">
        <v>-100</v>
      </c>
    </row>
    <row r="815" spans="15:15">
      <c r="O815">
        <v>-100</v>
      </c>
    </row>
    <row r="816" spans="15:15">
      <c r="O816">
        <v>-100</v>
      </c>
    </row>
    <row r="817" spans="15:15">
      <c r="O817">
        <v>-100</v>
      </c>
    </row>
    <row r="818" spans="15:15">
      <c r="O818">
        <v>-100</v>
      </c>
    </row>
    <row r="819" spans="15:15">
      <c r="O819">
        <v>-100</v>
      </c>
    </row>
    <row r="820" spans="15:15">
      <c r="O820">
        <v>-100</v>
      </c>
    </row>
    <row r="821" spans="15:15">
      <c r="O821">
        <v>-100</v>
      </c>
    </row>
    <row r="822" spans="15:15">
      <c r="O822">
        <v>-100</v>
      </c>
    </row>
    <row r="823" spans="15:15">
      <c r="O823">
        <v>-100</v>
      </c>
    </row>
    <row r="824" spans="15:15">
      <c r="O824">
        <v>-100</v>
      </c>
    </row>
    <row r="825" spans="15:15">
      <c r="O825">
        <v>-100</v>
      </c>
    </row>
    <row r="826" spans="15:15">
      <c r="O826">
        <v>-100</v>
      </c>
    </row>
    <row r="827" spans="15:15">
      <c r="O827">
        <v>-100</v>
      </c>
    </row>
    <row r="828" spans="15:15">
      <c r="O828">
        <v>-100</v>
      </c>
    </row>
    <row r="829" spans="15:15">
      <c r="O829">
        <v>-100</v>
      </c>
    </row>
    <row r="830" spans="15:15">
      <c r="O830">
        <v>-100</v>
      </c>
    </row>
    <row r="831" spans="15:15">
      <c r="O831">
        <v>-100</v>
      </c>
    </row>
    <row r="832" spans="15:15">
      <c r="O832">
        <v>-100</v>
      </c>
    </row>
    <row r="833" spans="15:15">
      <c r="O833">
        <v>-100</v>
      </c>
    </row>
    <row r="834" spans="15:15">
      <c r="O834">
        <v>-100</v>
      </c>
    </row>
    <row r="835" spans="15:15">
      <c r="O835">
        <v>-100</v>
      </c>
    </row>
    <row r="836" spans="15:15">
      <c r="O836">
        <v>-100</v>
      </c>
    </row>
    <row r="837" spans="15:15">
      <c r="O837">
        <v>-100</v>
      </c>
    </row>
    <row r="838" spans="15:15">
      <c r="O838">
        <v>-100</v>
      </c>
    </row>
    <row r="839" spans="15:15">
      <c r="O839">
        <v>-100</v>
      </c>
    </row>
    <row r="840" spans="15:15">
      <c r="O840">
        <v>-100</v>
      </c>
    </row>
    <row r="841" spans="15:15">
      <c r="O841">
        <v>-100</v>
      </c>
    </row>
    <row r="842" spans="15:15">
      <c r="O842">
        <v>-100</v>
      </c>
    </row>
    <row r="843" spans="15:15">
      <c r="O843">
        <v>-100</v>
      </c>
    </row>
    <row r="844" spans="15:15">
      <c r="O844">
        <v>-100</v>
      </c>
    </row>
    <row r="845" spans="15:15">
      <c r="O845">
        <v>-100</v>
      </c>
    </row>
    <row r="846" spans="15:15">
      <c r="O846">
        <v>-100</v>
      </c>
    </row>
    <row r="847" spans="15:15">
      <c r="O847">
        <v>-100</v>
      </c>
    </row>
    <row r="848" spans="15:15">
      <c r="O848">
        <v>-100</v>
      </c>
    </row>
    <row r="849" spans="15:15">
      <c r="O849">
        <v>-100</v>
      </c>
    </row>
    <row r="850" spans="15:15">
      <c r="O850">
        <v>-100</v>
      </c>
    </row>
    <row r="851" spans="15:15">
      <c r="O851">
        <v>-100</v>
      </c>
    </row>
    <row r="852" spans="15:15">
      <c r="O852">
        <v>-100</v>
      </c>
    </row>
    <row r="853" spans="15:15">
      <c r="O853">
        <v>-100</v>
      </c>
    </row>
    <row r="854" spans="15:15">
      <c r="O854">
        <v>-100</v>
      </c>
    </row>
    <row r="855" spans="15:15">
      <c r="O855">
        <v>-100</v>
      </c>
    </row>
    <row r="856" spans="15:15">
      <c r="O856">
        <v>-100</v>
      </c>
    </row>
    <row r="857" spans="15:15">
      <c r="O857">
        <v>-100</v>
      </c>
    </row>
    <row r="858" spans="15:15">
      <c r="O858">
        <v>-100</v>
      </c>
    </row>
    <row r="859" spans="15:15">
      <c r="O859">
        <v>-100</v>
      </c>
    </row>
    <row r="860" spans="15:15">
      <c r="O860">
        <v>-100</v>
      </c>
    </row>
    <row r="861" spans="15:15">
      <c r="O861">
        <v>-100</v>
      </c>
    </row>
    <row r="862" spans="15:15">
      <c r="O862">
        <v>-100</v>
      </c>
    </row>
    <row r="863" spans="15:15">
      <c r="O863">
        <v>-100</v>
      </c>
    </row>
    <row r="864" spans="15:15">
      <c r="O864">
        <v>-100</v>
      </c>
    </row>
    <row r="865" spans="15:15">
      <c r="O865">
        <v>-100</v>
      </c>
    </row>
    <row r="866" spans="15:15">
      <c r="O866">
        <v>-100</v>
      </c>
    </row>
    <row r="867" spans="15:15">
      <c r="O867">
        <v>-100</v>
      </c>
    </row>
    <row r="868" spans="15:15">
      <c r="O868">
        <v>-100</v>
      </c>
    </row>
    <row r="869" spans="15:15">
      <c r="O869">
        <v>-100</v>
      </c>
    </row>
    <row r="870" spans="15:15">
      <c r="O870">
        <v>-100</v>
      </c>
    </row>
    <row r="871" spans="15:15">
      <c r="O871">
        <v>-100</v>
      </c>
    </row>
    <row r="872" spans="15:15">
      <c r="O872">
        <v>-100</v>
      </c>
    </row>
    <row r="873" spans="15:15">
      <c r="O873">
        <v>-100</v>
      </c>
    </row>
    <row r="874" spans="15:15">
      <c r="O874">
        <v>-100</v>
      </c>
    </row>
    <row r="875" spans="15:15">
      <c r="O875">
        <v>-100</v>
      </c>
    </row>
    <row r="876" spans="15:15">
      <c r="O876">
        <v>-100</v>
      </c>
    </row>
    <row r="877" spans="15:15">
      <c r="O877">
        <v>-100</v>
      </c>
    </row>
    <row r="878" spans="15:15">
      <c r="O878">
        <v>-100</v>
      </c>
    </row>
    <row r="879" spans="15:15">
      <c r="O879">
        <v>-100</v>
      </c>
    </row>
    <row r="880" spans="15:15">
      <c r="O880">
        <v>-100</v>
      </c>
    </row>
    <row r="881" spans="15:15">
      <c r="O881">
        <v>-100</v>
      </c>
    </row>
    <row r="882" spans="15:15">
      <c r="O882">
        <v>-100</v>
      </c>
    </row>
    <row r="883" spans="15:15">
      <c r="O883">
        <v>-100</v>
      </c>
    </row>
    <row r="884" spans="15:15">
      <c r="O884">
        <v>-100</v>
      </c>
    </row>
    <row r="885" spans="15:15">
      <c r="O885">
        <v>-100</v>
      </c>
    </row>
    <row r="886" spans="15:15">
      <c r="O886">
        <v>-100</v>
      </c>
    </row>
    <row r="887" spans="15:15">
      <c r="O887">
        <v>-100</v>
      </c>
    </row>
    <row r="888" spans="15:15">
      <c r="O888">
        <v>-100</v>
      </c>
    </row>
    <row r="889" spans="15:15">
      <c r="O889">
        <v>-100</v>
      </c>
    </row>
    <row r="890" spans="15:15">
      <c r="O890">
        <v>-100</v>
      </c>
    </row>
    <row r="891" spans="15:15">
      <c r="O891">
        <v>-100</v>
      </c>
    </row>
    <row r="892" spans="15:15">
      <c r="O892">
        <v>-100</v>
      </c>
    </row>
    <row r="893" spans="15:15">
      <c r="O893">
        <v>-100</v>
      </c>
    </row>
    <row r="894" spans="15:15">
      <c r="O894">
        <v>-100</v>
      </c>
    </row>
    <row r="895" spans="15:15">
      <c r="O895">
        <v>-100</v>
      </c>
    </row>
    <row r="896" spans="15:15">
      <c r="O896">
        <v>-100</v>
      </c>
    </row>
    <row r="897" spans="15:15">
      <c r="O897">
        <v>-100</v>
      </c>
    </row>
    <row r="898" spans="15:15">
      <c r="O898">
        <v>-100</v>
      </c>
    </row>
    <row r="899" spans="15:15">
      <c r="O899">
        <v>-100</v>
      </c>
    </row>
    <row r="900" spans="15:15">
      <c r="O900">
        <v>-100</v>
      </c>
    </row>
    <row r="901" spans="15:15">
      <c r="O901">
        <v>-100</v>
      </c>
    </row>
    <row r="902" spans="15:15">
      <c r="O902">
        <v>-100</v>
      </c>
    </row>
    <row r="903" spans="15:15">
      <c r="O903">
        <v>-100</v>
      </c>
    </row>
    <row r="904" spans="15:15">
      <c r="O904">
        <v>-100</v>
      </c>
    </row>
    <row r="905" spans="15:15">
      <c r="O905">
        <v>-100</v>
      </c>
    </row>
    <row r="906" spans="15:15">
      <c r="O906">
        <v>-100</v>
      </c>
    </row>
    <row r="907" spans="15:15">
      <c r="O907">
        <v>-100</v>
      </c>
    </row>
    <row r="908" spans="15:15">
      <c r="O908">
        <v>-100</v>
      </c>
    </row>
    <row r="909" spans="15:15">
      <c r="O909">
        <v>-100</v>
      </c>
    </row>
    <row r="910" spans="15:15">
      <c r="O910">
        <v>-100</v>
      </c>
    </row>
    <row r="911" spans="15:15">
      <c r="O911">
        <v>-100</v>
      </c>
    </row>
    <row r="912" spans="15:15">
      <c r="O912">
        <v>-100</v>
      </c>
    </row>
    <row r="913" spans="15:15">
      <c r="O913">
        <v>-100</v>
      </c>
    </row>
    <row r="914" spans="15:15">
      <c r="O914">
        <v>-100</v>
      </c>
    </row>
    <row r="915" spans="15:15">
      <c r="O915">
        <v>-100</v>
      </c>
    </row>
    <row r="916" spans="15:15">
      <c r="O916">
        <v>-100</v>
      </c>
    </row>
    <row r="917" spans="15:15">
      <c r="O917">
        <v>-100</v>
      </c>
    </row>
    <row r="918" spans="15:15">
      <c r="O918">
        <v>-100</v>
      </c>
    </row>
    <row r="919" spans="15:15">
      <c r="O919">
        <v>-100</v>
      </c>
    </row>
    <row r="920" spans="15:15">
      <c r="O920">
        <v>-100</v>
      </c>
    </row>
    <row r="921" spans="15:15">
      <c r="O921">
        <v>-100</v>
      </c>
    </row>
    <row r="922" spans="15:15">
      <c r="O922">
        <v>-100</v>
      </c>
    </row>
    <row r="923" spans="15:15">
      <c r="O923">
        <v>-100</v>
      </c>
    </row>
    <row r="924" spans="15:15">
      <c r="O924">
        <v>-100</v>
      </c>
    </row>
    <row r="925" spans="15:15">
      <c r="O925">
        <v>-100</v>
      </c>
    </row>
    <row r="926" spans="15:15">
      <c r="O926">
        <v>-100</v>
      </c>
    </row>
    <row r="927" spans="15:15">
      <c r="O927">
        <v>-100</v>
      </c>
    </row>
    <row r="928" spans="15:15">
      <c r="O928">
        <v>-100</v>
      </c>
    </row>
    <row r="929" spans="15:15">
      <c r="O929">
        <v>-100</v>
      </c>
    </row>
    <row r="930" spans="15:15">
      <c r="O930">
        <v>-100</v>
      </c>
    </row>
    <row r="931" spans="15:15">
      <c r="O931">
        <v>-100</v>
      </c>
    </row>
    <row r="932" spans="15:15">
      <c r="O932">
        <v>-100</v>
      </c>
    </row>
    <row r="933" spans="15:15">
      <c r="O933">
        <v>-100</v>
      </c>
    </row>
    <row r="934" spans="15:15">
      <c r="O934">
        <v>-100</v>
      </c>
    </row>
    <row r="935" spans="15:15">
      <c r="O935">
        <v>-100</v>
      </c>
    </row>
    <row r="936" spans="15:15">
      <c r="O936">
        <v>-100</v>
      </c>
    </row>
    <row r="937" spans="15:15">
      <c r="O937">
        <v>-100</v>
      </c>
    </row>
    <row r="938" spans="15:15">
      <c r="O938">
        <v>-100</v>
      </c>
    </row>
    <row r="939" spans="15:15">
      <c r="O939">
        <v>-100</v>
      </c>
    </row>
    <row r="940" spans="15:15">
      <c r="O940">
        <v>-100</v>
      </c>
    </row>
    <row r="941" spans="15:15">
      <c r="O941">
        <v>-100</v>
      </c>
    </row>
    <row r="942" spans="15:15">
      <c r="O942">
        <v>-100</v>
      </c>
    </row>
    <row r="943" spans="15:15">
      <c r="O943">
        <v>-100</v>
      </c>
    </row>
    <row r="944" spans="15:15">
      <c r="O944">
        <v>-100</v>
      </c>
    </row>
    <row r="945" spans="15:15">
      <c r="O945">
        <v>-100</v>
      </c>
    </row>
    <row r="946" spans="15:15">
      <c r="O946">
        <v>-100</v>
      </c>
    </row>
    <row r="947" spans="15:15">
      <c r="O947">
        <v>-100</v>
      </c>
    </row>
    <row r="948" spans="15:15">
      <c r="O948">
        <v>-100</v>
      </c>
    </row>
    <row r="949" spans="15:15">
      <c r="O949">
        <v>-100</v>
      </c>
    </row>
    <row r="950" spans="15:15">
      <c r="O950">
        <v>-100</v>
      </c>
    </row>
    <row r="951" spans="15:15">
      <c r="O951">
        <v>-100</v>
      </c>
    </row>
    <row r="952" spans="15:15">
      <c r="O952">
        <v>-100</v>
      </c>
    </row>
    <row r="953" spans="15:15">
      <c r="O953">
        <v>-100</v>
      </c>
    </row>
    <row r="954" spans="15:15">
      <c r="O954">
        <v>-100</v>
      </c>
    </row>
    <row r="955" spans="15:15">
      <c r="O955">
        <v>-100</v>
      </c>
    </row>
    <row r="956" spans="15:15">
      <c r="O956">
        <v>-100</v>
      </c>
    </row>
    <row r="957" spans="15:15">
      <c r="O957">
        <v>-100</v>
      </c>
    </row>
    <row r="958" spans="15:15">
      <c r="O958">
        <v>-100</v>
      </c>
    </row>
    <row r="959" spans="15:15">
      <c r="O959">
        <v>-100</v>
      </c>
    </row>
    <row r="960" spans="15:15">
      <c r="O960">
        <v>-100</v>
      </c>
    </row>
    <row r="961" spans="15:15">
      <c r="O961">
        <v>-100</v>
      </c>
    </row>
    <row r="962" spans="15:15">
      <c r="O962">
        <v>-100</v>
      </c>
    </row>
    <row r="963" spans="15:15">
      <c r="O963">
        <v>-100</v>
      </c>
    </row>
    <row r="964" spans="15:15">
      <c r="O964">
        <v>-100</v>
      </c>
    </row>
    <row r="965" spans="15:15">
      <c r="O965">
        <v>-100</v>
      </c>
    </row>
    <row r="966" spans="15:15">
      <c r="O966">
        <v>-100</v>
      </c>
    </row>
    <row r="967" spans="15:15">
      <c r="O967">
        <v>-100</v>
      </c>
    </row>
    <row r="968" spans="15:15">
      <c r="O968">
        <v>-100</v>
      </c>
    </row>
    <row r="969" spans="15:15">
      <c r="O969">
        <v>-100</v>
      </c>
    </row>
    <row r="970" spans="15:15">
      <c r="O970">
        <v>-100</v>
      </c>
    </row>
    <row r="971" spans="15:15">
      <c r="O971">
        <v>-100</v>
      </c>
    </row>
    <row r="972" spans="15:15">
      <c r="O972">
        <v>-100</v>
      </c>
    </row>
    <row r="973" spans="15:15">
      <c r="O973">
        <v>-100</v>
      </c>
    </row>
    <row r="974" spans="15:15">
      <c r="O974">
        <v>-100</v>
      </c>
    </row>
    <row r="975" spans="15:15">
      <c r="O975">
        <v>-100</v>
      </c>
    </row>
    <row r="976" spans="15:15">
      <c r="O976">
        <v>-100</v>
      </c>
    </row>
    <row r="977" spans="15:15">
      <c r="O977">
        <v>-100</v>
      </c>
    </row>
    <row r="978" spans="15:15">
      <c r="O978">
        <v>-100</v>
      </c>
    </row>
    <row r="979" spans="15:15">
      <c r="O979">
        <v>-100</v>
      </c>
    </row>
    <row r="980" spans="15:15">
      <c r="O980">
        <v>-100</v>
      </c>
    </row>
    <row r="981" spans="15:15">
      <c r="O981">
        <v>-100</v>
      </c>
    </row>
    <row r="982" spans="15:15">
      <c r="O982">
        <v>-100</v>
      </c>
    </row>
    <row r="983" spans="15:15">
      <c r="O983">
        <v>-100</v>
      </c>
    </row>
    <row r="984" spans="15:15">
      <c r="O984">
        <v>-100</v>
      </c>
    </row>
    <row r="985" spans="15:15">
      <c r="O985">
        <v>-100</v>
      </c>
    </row>
    <row r="986" spans="15:15">
      <c r="O986">
        <v>-100</v>
      </c>
    </row>
    <row r="987" spans="15:15">
      <c r="O987">
        <v>-100</v>
      </c>
    </row>
    <row r="988" spans="15:15">
      <c r="O988">
        <v>-100</v>
      </c>
    </row>
    <row r="989" spans="15:15">
      <c r="O989">
        <v>-100</v>
      </c>
    </row>
    <row r="990" spans="15:15">
      <c r="O990">
        <v>-100</v>
      </c>
    </row>
    <row r="991" spans="15:15">
      <c r="O991">
        <v>-100</v>
      </c>
    </row>
    <row r="992" spans="15:15">
      <c r="O992">
        <v>-100</v>
      </c>
    </row>
    <row r="993" spans="15:15">
      <c r="O993">
        <v>-100</v>
      </c>
    </row>
    <row r="994" spans="15:15">
      <c r="O994">
        <v>-100</v>
      </c>
    </row>
    <row r="995" spans="15:15">
      <c r="O995">
        <v>-100</v>
      </c>
    </row>
    <row r="996" spans="15:15">
      <c r="O996">
        <v>-100</v>
      </c>
    </row>
    <row r="997" spans="15:15">
      <c r="O997">
        <v>-100</v>
      </c>
    </row>
    <row r="998" spans="15:15">
      <c r="O998">
        <v>-100</v>
      </c>
    </row>
    <row r="999" spans="15:15">
      <c r="O999">
        <v>-100</v>
      </c>
    </row>
    <row r="1000" spans="15:15">
      <c r="O1000">
        <v>-100</v>
      </c>
    </row>
    <row r="1001" spans="15:15">
      <c r="O1001">
        <v>-100</v>
      </c>
    </row>
    <row r="1002" spans="15:15">
      <c r="O1002">
        <v>-100</v>
      </c>
    </row>
    <row r="1003" spans="15:15">
      <c r="O1003">
        <v>-100</v>
      </c>
    </row>
    <row r="1004" spans="15:15">
      <c r="O1004">
        <v>-100</v>
      </c>
    </row>
    <row r="1005" spans="15:15">
      <c r="O1005">
        <v>-100</v>
      </c>
    </row>
    <row r="1006" spans="15:15">
      <c r="O1006">
        <v>-100</v>
      </c>
    </row>
    <row r="1007" spans="15:15">
      <c r="O1007">
        <v>-100</v>
      </c>
    </row>
    <row r="1008" spans="15:15">
      <c r="O1008">
        <v>-100</v>
      </c>
    </row>
    <row r="1009" spans="15:15">
      <c r="O1009">
        <v>-100</v>
      </c>
    </row>
    <row r="1010" spans="15:15">
      <c r="O1010">
        <v>-100</v>
      </c>
    </row>
    <row r="1011" spans="15:15">
      <c r="O1011">
        <v>-100</v>
      </c>
    </row>
    <row r="1012" spans="15:15">
      <c r="O1012">
        <v>-100</v>
      </c>
    </row>
    <row r="1013" spans="15:15">
      <c r="O1013">
        <v>-100</v>
      </c>
    </row>
    <row r="1014" spans="15:15">
      <c r="O1014">
        <v>-100</v>
      </c>
    </row>
    <row r="1015" spans="15:15">
      <c r="O1015">
        <v>-100</v>
      </c>
    </row>
    <row r="1016" spans="15:15">
      <c r="O1016">
        <v>-100</v>
      </c>
    </row>
    <row r="1017" spans="15:15">
      <c r="O1017">
        <v>-100</v>
      </c>
    </row>
    <row r="1018" spans="15:15">
      <c r="O1018">
        <v>-100</v>
      </c>
    </row>
    <row r="1019" spans="15:15">
      <c r="O1019">
        <v>-100</v>
      </c>
    </row>
    <row r="1020" spans="15:15">
      <c r="O1020">
        <v>-100</v>
      </c>
    </row>
    <row r="1021" spans="15:15">
      <c r="O1021">
        <v>-100</v>
      </c>
    </row>
    <row r="1022" spans="15:15">
      <c r="O1022">
        <v>-100</v>
      </c>
    </row>
    <row r="1023" spans="15:15">
      <c r="O1023">
        <v>-100</v>
      </c>
    </row>
    <row r="1024" spans="15:15">
      <c r="O1024">
        <v>-100</v>
      </c>
    </row>
    <row r="1025" spans="15:15">
      <c r="O1025">
        <v>-100</v>
      </c>
    </row>
    <row r="1026" spans="15:15">
      <c r="O1026">
        <v>-100</v>
      </c>
    </row>
    <row r="1027" spans="15:15">
      <c r="O1027">
        <v>-100</v>
      </c>
    </row>
    <row r="1028" spans="15:15">
      <c r="O1028">
        <v>-100</v>
      </c>
    </row>
    <row r="1029" spans="15:15">
      <c r="O1029">
        <v>-100</v>
      </c>
    </row>
    <row r="1030" spans="15:15">
      <c r="O1030">
        <v>-100</v>
      </c>
    </row>
    <row r="1031" spans="15:15">
      <c r="O1031">
        <v>-100</v>
      </c>
    </row>
    <row r="1032" spans="15:15">
      <c r="O1032">
        <v>-100</v>
      </c>
    </row>
    <row r="1033" spans="15:15">
      <c r="O1033">
        <v>-100</v>
      </c>
    </row>
    <row r="1034" spans="15:15">
      <c r="O1034">
        <v>-100</v>
      </c>
    </row>
    <row r="1035" spans="15:15">
      <c r="O1035">
        <v>-100</v>
      </c>
    </row>
    <row r="1036" spans="15:15">
      <c r="O1036">
        <v>-100</v>
      </c>
    </row>
    <row r="1037" spans="15:15">
      <c r="O1037">
        <v>-100</v>
      </c>
    </row>
    <row r="1038" spans="15:15">
      <c r="O1038">
        <v>-100</v>
      </c>
    </row>
    <row r="1039" spans="15:15">
      <c r="O1039">
        <v>-100</v>
      </c>
    </row>
    <row r="1040" spans="15:15">
      <c r="O1040">
        <v>-100</v>
      </c>
    </row>
    <row r="1041" spans="15:15">
      <c r="O1041">
        <v>-100</v>
      </c>
    </row>
    <row r="1042" spans="15:15">
      <c r="O1042">
        <v>-100</v>
      </c>
    </row>
    <row r="1043" spans="15:15">
      <c r="O1043">
        <v>-100</v>
      </c>
    </row>
    <row r="1044" spans="15:15">
      <c r="O1044">
        <v>-100</v>
      </c>
    </row>
    <row r="1045" spans="15:15">
      <c r="O1045">
        <v>-100</v>
      </c>
    </row>
    <row r="1046" spans="15:15">
      <c r="O1046">
        <v>-100</v>
      </c>
    </row>
    <row r="1047" spans="15:15">
      <c r="O1047">
        <v>-100</v>
      </c>
    </row>
    <row r="1048" spans="15:15">
      <c r="O1048">
        <v>-100</v>
      </c>
    </row>
    <row r="1049" spans="15:15">
      <c r="O1049">
        <v>-100</v>
      </c>
    </row>
    <row r="1050" spans="15:15">
      <c r="O1050">
        <v>-100</v>
      </c>
    </row>
    <row r="1051" spans="15:15">
      <c r="O1051">
        <v>-100</v>
      </c>
    </row>
    <row r="1052" spans="15:15">
      <c r="O1052">
        <v>-100</v>
      </c>
    </row>
    <row r="1053" spans="15:15">
      <c r="O1053">
        <v>-100</v>
      </c>
    </row>
    <row r="1054" spans="15:15">
      <c r="O1054">
        <v>-100</v>
      </c>
    </row>
    <row r="1055" spans="15:15">
      <c r="O1055">
        <v>-100</v>
      </c>
    </row>
    <row r="1056" spans="15:15">
      <c r="O1056">
        <v>-100</v>
      </c>
    </row>
    <row r="1057" spans="15:15">
      <c r="O1057">
        <v>-100</v>
      </c>
    </row>
    <row r="1058" spans="15:15">
      <c r="O1058">
        <v>-100</v>
      </c>
    </row>
    <row r="1059" spans="15:15">
      <c r="O1059">
        <v>-100</v>
      </c>
    </row>
    <row r="1060" spans="15:15">
      <c r="O1060">
        <v>-100</v>
      </c>
    </row>
    <row r="1061" spans="15:15">
      <c r="O1061">
        <v>-100</v>
      </c>
    </row>
    <row r="1062" spans="15:15">
      <c r="O1062">
        <v>-100</v>
      </c>
    </row>
    <row r="1063" spans="15:15">
      <c r="O1063">
        <v>-100</v>
      </c>
    </row>
    <row r="1064" spans="15:15">
      <c r="O1064">
        <v>-100</v>
      </c>
    </row>
    <row r="1065" spans="15:15">
      <c r="O1065">
        <v>-100</v>
      </c>
    </row>
    <row r="1066" spans="15:15">
      <c r="O1066">
        <v>-100</v>
      </c>
    </row>
    <row r="1067" spans="15:15">
      <c r="O1067">
        <v>-100</v>
      </c>
    </row>
    <row r="1068" spans="15:15">
      <c r="O1068">
        <v>-100</v>
      </c>
    </row>
    <row r="1069" spans="15:15">
      <c r="O1069">
        <v>-100</v>
      </c>
    </row>
    <row r="1070" spans="15:15">
      <c r="O1070">
        <v>-100</v>
      </c>
    </row>
    <row r="1071" spans="15:15">
      <c r="O1071">
        <v>-100</v>
      </c>
    </row>
    <row r="1072" spans="15:15">
      <c r="O1072">
        <v>-100</v>
      </c>
    </row>
    <row r="1073" spans="15:15">
      <c r="O1073">
        <v>-100</v>
      </c>
    </row>
    <row r="1074" spans="15:15">
      <c r="O1074">
        <v>-100</v>
      </c>
    </row>
    <row r="1075" spans="15:15">
      <c r="O1075">
        <v>-100</v>
      </c>
    </row>
    <row r="1076" spans="15:15">
      <c r="O1076">
        <v>-100</v>
      </c>
    </row>
    <row r="1077" spans="15:15">
      <c r="O1077">
        <v>-100</v>
      </c>
    </row>
    <row r="1078" spans="15:15">
      <c r="O1078">
        <v>-100</v>
      </c>
    </row>
    <row r="1079" spans="15:15">
      <c r="O1079">
        <v>-100</v>
      </c>
    </row>
    <row r="1080" spans="15:15">
      <c r="O1080">
        <v>-100</v>
      </c>
    </row>
    <row r="1081" spans="15:15">
      <c r="O1081">
        <v>-100</v>
      </c>
    </row>
    <row r="1082" spans="15:15">
      <c r="O1082">
        <v>-100</v>
      </c>
    </row>
    <row r="1083" spans="15:15">
      <c r="O1083">
        <v>-100</v>
      </c>
    </row>
    <row r="1084" spans="15:15">
      <c r="O1084">
        <v>-100</v>
      </c>
    </row>
    <row r="1085" spans="15:15">
      <c r="O1085">
        <v>-100</v>
      </c>
    </row>
    <row r="1086" spans="15:15">
      <c r="O1086">
        <v>-100</v>
      </c>
    </row>
    <row r="1087" spans="15:15">
      <c r="O1087">
        <v>-100</v>
      </c>
    </row>
    <row r="1088" spans="15:15">
      <c r="O1088">
        <v>-100</v>
      </c>
    </row>
    <row r="1089" spans="15:15">
      <c r="O1089">
        <v>-100</v>
      </c>
    </row>
    <row r="1090" spans="15:15">
      <c r="O1090">
        <v>-100</v>
      </c>
    </row>
    <row r="1091" spans="15:15">
      <c r="O1091">
        <v>-100</v>
      </c>
    </row>
    <row r="1092" spans="15:15">
      <c r="O1092">
        <v>-100</v>
      </c>
    </row>
    <row r="1093" spans="15:15">
      <c r="O1093">
        <v>-100</v>
      </c>
    </row>
    <row r="1094" spans="15:15">
      <c r="O1094">
        <v>-100</v>
      </c>
    </row>
    <row r="1095" spans="15:15">
      <c r="O1095">
        <v>-100</v>
      </c>
    </row>
    <row r="1096" spans="15:15">
      <c r="O1096">
        <v>-100</v>
      </c>
    </row>
    <row r="1097" spans="15:15">
      <c r="O1097">
        <v>-100</v>
      </c>
    </row>
    <row r="1098" spans="15:15">
      <c r="O1098">
        <v>-100</v>
      </c>
    </row>
    <row r="1099" spans="15:15">
      <c r="O1099">
        <v>-100</v>
      </c>
    </row>
    <row r="1100" spans="15:15">
      <c r="O1100">
        <v>-100</v>
      </c>
    </row>
    <row r="1101" spans="15:15">
      <c r="O1101">
        <v>-100</v>
      </c>
    </row>
    <row r="1102" spans="15:15">
      <c r="O1102">
        <v>-100</v>
      </c>
    </row>
    <row r="1103" spans="15:15">
      <c r="O1103">
        <v>-100</v>
      </c>
    </row>
    <row r="1104" spans="15:15">
      <c r="O1104">
        <v>-100</v>
      </c>
    </row>
    <row r="1105" spans="15:15">
      <c r="O1105">
        <v>-100</v>
      </c>
    </row>
    <row r="1106" spans="15:15">
      <c r="O1106">
        <v>-100</v>
      </c>
    </row>
    <row r="1107" spans="15:15">
      <c r="O1107">
        <v>-100</v>
      </c>
    </row>
    <row r="1108" spans="15:15">
      <c r="O1108">
        <v>-100</v>
      </c>
    </row>
    <row r="1109" spans="15:15">
      <c r="O1109">
        <v>-100</v>
      </c>
    </row>
    <row r="1110" spans="15:15">
      <c r="O1110">
        <v>-100</v>
      </c>
    </row>
    <row r="1111" spans="15:15">
      <c r="O1111">
        <v>-100</v>
      </c>
    </row>
    <row r="1112" spans="15:15">
      <c r="O1112">
        <v>-100</v>
      </c>
    </row>
    <row r="1113" spans="15:15">
      <c r="O1113">
        <v>-100</v>
      </c>
    </row>
    <row r="1114" spans="15:15">
      <c r="O1114">
        <v>-100</v>
      </c>
    </row>
    <row r="1115" spans="15:15">
      <c r="O1115">
        <v>-100</v>
      </c>
    </row>
    <row r="1116" spans="15:15">
      <c r="O1116">
        <v>-100</v>
      </c>
    </row>
    <row r="1117" spans="15:15">
      <c r="O1117">
        <v>-100</v>
      </c>
    </row>
    <row r="1118" spans="15:15">
      <c r="O1118">
        <v>-100</v>
      </c>
    </row>
    <row r="1119" spans="15:15">
      <c r="O1119">
        <v>-100</v>
      </c>
    </row>
    <row r="1120" spans="15:15">
      <c r="O1120">
        <v>-100</v>
      </c>
    </row>
    <row r="1121" spans="15:15">
      <c r="O1121">
        <v>-100</v>
      </c>
    </row>
    <row r="1122" spans="15:15">
      <c r="O1122">
        <v>-100</v>
      </c>
    </row>
    <row r="1123" spans="15:15">
      <c r="O1123">
        <v>-100</v>
      </c>
    </row>
    <row r="1124" spans="15:15">
      <c r="O1124">
        <v>-100</v>
      </c>
    </row>
    <row r="1125" spans="15:15">
      <c r="O1125">
        <v>-100</v>
      </c>
    </row>
    <row r="1126" spans="15:15">
      <c r="O1126">
        <v>-100</v>
      </c>
    </row>
    <row r="1127" spans="15:15">
      <c r="O1127">
        <v>-100</v>
      </c>
    </row>
    <row r="1128" spans="15:15">
      <c r="O1128">
        <v>-100</v>
      </c>
    </row>
    <row r="1129" spans="15:15">
      <c r="O1129">
        <v>-100</v>
      </c>
    </row>
    <row r="1130" spans="15:15">
      <c r="O1130">
        <v>-100</v>
      </c>
    </row>
    <row r="1131" spans="15:15">
      <c r="O1131">
        <v>-100</v>
      </c>
    </row>
    <row r="1132" spans="15:15">
      <c r="O1132">
        <v>-100</v>
      </c>
    </row>
    <row r="1133" spans="15:15">
      <c r="O1133">
        <v>-100</v>
      </c>
    </row>
    <row r="1134" spans="15:15">
      <c r="O1134">
        <v>-100</v>
      </c>
    </row>
    <row r="1135" spans="15:15">
      <c r="O1135">
        <v>-100</v>
      </c>
    </row>
    <row r="1136" spans="15:15">
      <c r="O1136">
        <v>-100</v>
      </c>
    </row>
    <row r="1137" spans="15:15">
      <c r="O1137">
        <v>-100</v>
      </c>
    </row>
    <row r="1138" spans="15:15">
      <c r="O1138">
        <v>-100</v>
      </c>
    </row>
    <row r="1139" spans="15:15">
      <c r="O1139">
        <v>-100</v>
      </c>
    </row>
    <row r="1140" spans="15:15">
      <c r="O1140">
        <v>-100</v>
      </c>
    </row>
    <row r="1141" spans="15:15">
      <c r="O1141">
        <v>-100</v>
      </c>
    </row>
    <row r="1142" spans="15:15">
      <c r="O1142">
        <v>-100</v>
      </c>
    </row>
    <row r="1143" spans="15:15">
      <c r="O1143">
        <v>-100</v>
      </c>
    </row>
    <row r="1144" spans="15:15">
      <c r="O1144">
        <v>-100</v>
      </c>
    </row>
    <row r="1145" spans="15:15">
      <c r="O1145">
        <v>-100</v>
      </c>
    </row>
    <row r="1146" spans="15:15">
      <c r="O1146">
        <v>-100</v>
      </c>
    </row>
    <row r="1147" spans="15:15">
      <c r="O1147">
        <v>-100</v>
      </c>
    </row>
    <row r="1148" spans="15:15">
      <c r="O1148">
        <v>-100</v>
      </c>
    </row>
    <row r="1149" spans="15:15">
      <c r="O1149">
        <v>-100</v>
      </c>
    </row>
    <row r="1150" spans="15:15">
      <c r="O1150">
        <v>-100</v>
      </c>
    </row>
    <row r="1151" spans="15:15">
      <c r="O1151">
        <v>-100</v>
      </c>
    </row>
    <row r="1152" spans="15:15">
      <c r="O1152">
        <v>-100</v>
      </c>
    </row>
    <row r="1153" spans="15:15">
      <c r="O1153">
        <v>-100</v>
      </c>
    </row>
    <row r="1154" spans="15:15">
      <c r="O1154">
        <v>-100</v>
      </c>
    </row>
    <row r="1155" spans="15:15">
      <c r="O1155">
        <v>-100</v>
      </c>
    </row>
    <row r="1156" spans="15:15">
      <c r="O1156">
        <v>-100</v>
      </c>
    </row>
    <row r="1157" spans="15:15">
      <c r="O1157">
        <v>-100</v>
      </c>
    </row>
    <row r="1158" spans="15:15">
      <c r="O1158">
        <v>-100</v>
      </c>
    </row>
    <row r="1159" spans="15:15">
      <c r="O1159">
        <v>-100</v>
      </c>
    </row>
    <row r="1160" spans="15:15">
      <c r="O1160">
        <v>-100</v>
      </c>
    </row>
    <row r="1161" spans="15:15">
      <c r="O1161">
        <v>-100</v>
      </c>
    </row>
    <row r="1162" spans="15:15">
      <c r="O1162">
        <v>-100</v>
      </c>
    </row>
    <row r="1163" spans="15:15">
      <c r="O1163">
        <v>-100</v>
      </c>
    </row>
    <row r="1164" spans="15:15">
      <c r="O1164">
        <v>-100</v>
      </c>
    </row>
    <row r="1165" spans="15:15">
      <c r="O1165">
        <v>-100</v>
      </c>
    </row>
    <row r="1166" spans="15:15">
      <c r="O1166">
        <v>-100</v>
      </c>
    </row>
    <row r="1167" spans="15:15">
      <c r="O1167">
        <v>-100</v>
      </c>
    </row>
    <row r="1168" spans="15:15">
      <c r="O1168">
        <v>-100</v>
      </c>
    </row>
    <row r="1169" spans="15:15">
      <c r="O1169">
        <v>-100</v>
      </c>
    </row>
    <row r="1170" spans="15:15">
      <c r="O1170">
        <v>-100</v>
      </c>
    </row>
    <row r="1171" spans="15:15">
      <c r="O1171">
        <v>-100</v>
      </c>
    </row>
    <row r="1172" spans="15:15">
      <c r="O1172">
        <v>-100</v>
      </c>
    </row>
    <row r="1173" spans="15:15">
      <c r="O1173">
        <v>-100</v>
      </c>
    </row>
    <row r="1174" spans="15:15">
      <c r="O1174">
        <v>-100</v>
      </c>
    </row>
    <row r="1175" spans="15:15">
      <c r="O1175">
        <v>-100</v>
      </c>
    </row>
    <row r="1176" spans="15:15">
      <c r="O1176">
        <v>-100</v>
      </c>
    </row>
    <row r="1177" spans="15:15">
      <c r="O1177">
        <v>-100</v>
      </c>
    </row>
    <row r="1178" spans="15:15">
      <c r="O1178">
        <v>-100</v>
      </c>
    </row>
    <row r="1179" spans="15:15">
      <c r="O1179">
        <v>-100</v>
      </c>
    </row>
    <row r="1180" spans="15:15">
      <c r="O1180">
        <v>-100</v>
      </c>
    </row>
    <row r="1181" spans="15:15">
      <c r="O1181">
        <v>-100</v>
      </c>
    </row>
    <row r="1182" spans="15:15">
      <c r="O1182">
        <v>-100</v>
      </c>
    </row>
    <row r="1183" spans="15:15">
      <c r="O1183">
        <v>-100</v>
      </c>
    </row>
    <row r="1184" spans="15:15">
      <c r="O1184">
        <v>-100</v>
      </c>
    </row>
    <row r="1185" spans="15:15">
      <c r="O1185">
        <v>-100</v>
      </c>
    </row>
    <row r="1186" spans="15:15">
      <c r="O1186">
        <v>-100</v>
      </c>
    </row>
    <row r="1187" spans="15:15">
      <c r="O1187">
        <v>-100</v>
      </c>
    </row>
    <row r="1188" spans="15:15">
      <c r="O1188">
        <v>-100</v>
      </c>
    </row>
    <row r="1189" spans="15:15">
      <c r="O1189">
        <v>-100</v>
      </c>
    </row>
    <row r="1190" spans="15:15">
      <c r="O1190">
        <v>-100</v>
      </c>
    </row>
    <row r="1191" spans="15:15">
      <c r="O1191">
        <v>-100</v>
      </c>
    </row>
    <row r="1192" spans="15:15">
      <c r="O1192">
        <v>-100</v>
      </c>
    </row>
    <row r="1193" spans="15:15">
      <c r="O1193">
        <v>-100</v>
      </c>
    </row>
    <row r="1194" spans="15:15">
      <c r="O1194">
        <v>-100</v>
      </c>
    </row>
    <row r="1195" spans="15:15">
      <c r="O1195">
        <v>-100</v>
      </c>
    </row>
    <row r="1196" spans="15:15">
      <c r="O1196">
        <v>-100</v>
      </c>
    </row>
    <row r="1197" spans="15:15">
      <c r="O1197">
        <v>-100</v>
      </c>
    </row>
    <row r="1198" spans="15:15">
      <c r="O1198">
        <v>-100</v>
      </c>
    </row>
    <row r="1199" spans="15:15">
      <c r="O1199">
        <v>-100</v>
      </c>
    </row>
    <row r="1200" spans="15:15">
      <c r="O1200">
        <v>-100</v>
      </c>
    </row>
    <row r="1201" spans="15:15">
      <c r="O1201">
        <v>-100</v>
      </c>
    </row>
    <row r="1202" spans="15:15">
      <c r="O1202">
        <v>-100</v>
      </c>
    </row>
    <row r="1203" spans="15:15">
      <c r="O1203">
        <v>-100</v>
      </c>
    </row>
    <row r="1204" spans="15:15">
      <c r="O1204">
        <v>-100</v>
      </c>
    </row>
    <row r="1205" spans="15:15">
      <c r="O1205">
        <v>-100</v>
      </c>
    </row>
    <row r="1206" spans="15:15">
      <c r="O1206">
        <v>-100</v>
      </c>
    </row>
    <row r="1207" spans="15:15">
      <c r="O1207">
        <v>-100</v>
      </c>
    </row>
    <row r="1208" spans="15:15">
      <c r="O1208">
        <v>-100</v>
      </c>
    </row>
    <row r="1209" spans="15:15">
      <c r="O1209">
        <v>-100</v>
      </c>
    </row>
    <row r="1210" spans="15:15">
      <c r="O1210">
        <v>-100</v>
      </c>
    </row>
    <row r="1211" spans="15:15">
      <c r="O1211">
        <v>-100</v>
      </c>
    </row>
    <row r="1212" spans="15:15">
      <c r="O1212">
        <v>-100</v>
      </c>
    </row>
    <row r="1213" spans="15:15">
      <c r="O1213">
        <v>-100</v>
      </c>
    </row>
    <row r="1214" spans="15:15">
      <c r="O1214">
        <v>-100</v>
      </c>
    </row>
    <row r="1215" spans="15:15">
      <c r="O1215">
        <v>-100</v>
      </c>
    </row>
    <row r="1216" spans="15:15">
      <c r="O1216">
        <v>-100</v>
      </c>
    </row>
    <row r="1217" spans="15:15">
      <c r="O1217">
        <v>-100</v>
      </c>
    </row>
    <row r="1218" spans="15:15">
      <c r="O1218">
        <v>-100</v>
      </c>
    </row>
    <row r="1219" spans="15:15">
      <c r="O1219">
        <v>-100</v>
      </c>
    </row>
    <row r="1220" spans="15:15">
      <c r="O1220">
        <v>-100</v>
      </c>
    </row>
    <row r="1221" spans="15:15">
      <c r="O1221">
        <v>-100</v>
      </c>
    </row>
    <row r="1222" spans="15:15">
      <c r="O1222">
        <v>-100</v>
      </c>
    </row>
    <row r="1223" spans="15:15">
      <c r="O1223">
        <v>-100</v>
      </c>
    </row>
    <row r="1224" spans="15:15">
      <c r="O1224">
        <v>-100</v>
      </c>
    </row>
    <row r="1225" spans="15:15">
      <c r="O1225">
        <v>-100</v>
      </c>
    </row>
    <row r="1226" spans="15:15">
      <c r="O1226">
        <v>-100</v>
      </c>
    </row>
    <row r="1227" spans="15:15">
      <c r="O1227">
        <v>-100</v>
      </c>
    </row>
    <row r="1228" spans="15:15">
      <c r="O1228">
        <v>-100</v>
      </c>
    </row>
    <row r="1229" spans="15:15">
      <c r="O1229">
        <v>-100</v>
      </c>
    </row>
    <row r="1230" spans="15:15">
      <c r="O1230">
        <v>-100</v>
      </c>
    </row>
    <row r="1231" spans="15:15">
      <c r="O1231">
        <v>-100</v>
      </c>
    </row>
    <row r="1232" spans="15:15">
      <c r="O1232">
        <v>-100</v>
      </c>
    </row>
    <row r="1233" spans="15:15">
      <c r="O1233">
        <v>-100</v>
      </c>
    </row>
    <row r="1234" spans="15:15">
      <c r="O1234">
        <v>-100</v>
      </c>
    </row>
    <row r="1235" spans="15:15">
      <c r="O1235">
        <v>-100</v>
      </c>
    </row>
    <row r="1236" spans="15:15">
      <c r="O1236">
        <v>-100</v>
      </c>
    </row>
    <row r="1237" spans="15:15">
      <c r="O1237">
        <v>-100</v>
      </c>
    </row>
    <row r="1238" spans="15:15">
      <c r="O1238">
        <v>-100</v>
      </c>
    </row>
    <row r="1239" spans="15:15">
      <c r="O1239">
        <v>-100</v>
      </c>
    </row>
    <row r="1240" spans="15:15">
      <c r="O1240">
        <v>-100</v>
      </c>
    </row>
    <row r="1241" spans="15:15">
      <c r="O1241">
        <v>-100</v>
      </c>
    </row>
    <row r="1242" spans="15:15">
      <c r="O1242">
        <v>-100</v>
      </c>
    </row>
    <row r="1243" spans="15:15">
      <c r="O1243">
        <v>-100</v>
      </c>
    </row>
    <row r="1244" spans="15:15">
      <c r="O1244">
        <v>-100</v>
      </c>
    </row>
    <row r="1245" spans="15:15">
      <c r="O1245">
        <v>-100</v>
      </c>
    </row>
    <row r="1246" spans="15:15">
      <c r="O1246">
        <v>-100</v>
      </c>
    </row>
    <row r="1247" spans="15:15">
      <c r="O1247">
        <v>-100</v>
      </c>
    </row>
    <row r="1248" spans="15:15">
      <c r="O1248">
        <v>-100</v>
      </c>
    </row>
    <row r="1249" spans="15:15">
      <c r="O1249">
        <v>-100</v>
      </c>
    </row>
    <row r="1250" spans="15:15">
      <c r="O1250">
        <v>-100</v>
      </c>
    </row>
    <row r="1251" spans="15:15">
      <c r="O1251">
        <v>-100</v>
      </c>
    </row>
    <row r="1252" spans="15:15">
      <c r="O1252">
        <v>-100</v>
      </c>
    </row>
    <row r="1253" spans="15:15">
      <c r="O1253">
        <v>-100</v>
      </c>
    </row>
    <row r="1254" spans="15:15">
      <c r="O1254">
        <v>-100</v>
      </c>
    </row>
    <row r="1255" spans="15:15">
      <c r="O1255">
        <v>-100</v>
      </c>
    </row>
    <row r="1256" spans="15:15">
      <c r="O1256">
        <v>-100</v>
      </c>
    </row>
    <row r="1257" spans="15:15">
      <c r="O1257">
        <v>-100</v>
      </c>
    </row>
    <row r="1258" spans="15:15">
      <c r="O1258">
        <v>-100</v>
      </c>
    </row>
    <row r="1259" spans="15:15">
      <c r="O1259">
        <v>-100</v>
      </c>
    </row>
    <row r="1260" spans="15:15">
      <c r="O1260">
        <v>-100</v>
      </c>
    </row>
    <row r="1261" spans="15:15">
      <c r="O1261">
        <v>-100</v>
      </c>
    </row>
    <row r="1262" spans="15:15">
      <c r="O1262">
        <v>-100</v>
      </c>
    </row>
    <row r="1263" spans="15:15">
      <c r="O1263">
        <v>-100</v>
      </c>
    </row>
    <row r="1264" spans="15:15">
      <c r="O1264">
        <v>-100</v>
      </c>
    </row>
    <row r="1265" spans="15:15">
      <c r="O1265">
        <v>-100</v>
      </c>
    </row>
    <row r="1266" spans="15:15">
      <c r="O1266">
        <v>-100</v>
      </c>
    </row>
    <row r="1267" spans="15:15">
      <c r="O1267">
        <v>-100</v>
      </c>
    </row>
    <row r="1268" spans="15:15">
      <c r="O1268">
        <v>-100</v>
      </c>
    </row>
    <row r="1269" spans="15:15">
      <c r="O1269">
        <v>-100</v>
      </c>
    </row>
    <row r="1270" spans="15:15">
      <c r="O1270">
        <v>-100</v>
      </c>
    </row>
    <row r="1271" spans="15:15">
      <c r="O1271">
        <v>-100</v>
      </c>
    </row>
    <row r="1272" spans="15:15">
      <c r="O1272">
        <v>-100</v>
      </c>
    </row>
    <row r="1273" spans="15:15">
      <c r="O1273">
        <v>-100</v>
      </c>
    </row>
    <row r="1274" spans="15:15">
      <c r="O1274">
        <v>-100</v>
      </c>
    </row>
    <row r="1275" spans="15:15">
      <c r="O1275">
        <v>-100</v>
      </c>
    </row>
    <row r="1276" spans="15:15">
      <c r="O1276">
        <v>-100</v>
      </c>
    </row>
    <row r="1277" spans="15:15">
      <c r="O1277">
        <v>-100</v>
      </c>
    </row>
    <row r="1278" spans="15:15">
      <c r="O1278">
        <v>-100</v>
      </c>
    </row>
    <row r="1279" spans="15:15">
      <c r="O1279">
        <v>-100</v>
      </c>
    </row>
    <row r="1280" spans="15:15">
      <c r="O1280">
        <v>-100</v>
      </c>
    </row>
    <row r="1281" spans="15:15">
      <c r="O1281">
        <v>-100</v>
      </c>
    </row>
    <row r="1282" spans="15:15">
      <c r="O1282">
        <v>-100</v>
      </c>
    </row>
    <row r="1283" spans="15:15">
      <c r="O1283">
        <v>-100</v>
      </c>
    </row>
    <row r="1284" spans="15:15">
      <c r="O1284">
        <v>-100</v>
      </c>
    </row>
    <row r="1285" spans="15:15">
      <c r="O1285">
        <v>-100</v>
      </c>
    </row>
    <row r="1286" spans="15:15">
      <c r="O1286">
        <v>-100</v>
      </c>
    </row>
    <row r="1287" spans="15:15">
      <c r="O1287">
        <v>-100</v>
      </c>
    </row>
    <row r="1288" spans="15:15">
      <c r="O1288">
        <v>-100</v>
      </c>
    </row>
    <row r="1289" spans="15:15">
      <c r="O1289">
        <v>-100</v>
      </c>
    </row>
    <row r="1290" spans="15:15">
      <c r="O1290">
        <v>-100</v>
      </c>
    </row>
    <row r="1291" spans="15:15">
      <c r="O1291">
        <v>-100</v>
      </c>
    </row>
    <row r="1292" spans="15:15">
      <c r="O1292">
        <v>-100</v>
      </c>
    </row>
    <row r="1293" spans="15:15">
      <c r="O1293">
        <v>-100</v>
      </c>
    </row>
    <row r="1294" spans="15:15">
      <c r="O1294">
        <v>-100</v>
      </c>
    </row>
    <row r="1295" spans="15:15">
      <c r="O1295">
        <v>-100</v>
      </c>
    </row>
    <row r="1296" spans="15:15">
      <c r="O1296">
        <v>-100</v>
      </c>
    </row>
    <row r="1297" spans="15:15">
      <c r="O1297">
        <v>-100</v>
      </c>
    </row>
    <row r="1298" spans="15:15">
      <c r="O1298">
        <v>-100</v>
      </c>
    </row>
    <row r="1299" spans="15:15">
      <c r="O1299">
        <v>-100</v>
      </c>
    </row>
    <row r="1300" spans="15:15">
      <c r="O1300">
        <v>-100</v>
      </c>
    </row>
    <row r="1301" spans="15:15">
      <c r="O1301">
        <v>-100</v>
      </c>
    </row>
    <row r="1302" spans="15:15">
      <c r="O1302">
        <v>-100</v>
      </c>
    </row>
    <row r="1303" spans="15:15">
      <c r="O1303">
        <v>-100</v>
      </c>
    </row>
    <row r="1304" spans="15:15">
      <c r="O1304">
        <v>-100</v>
      </c>
    </row>
    <row r="1305" spans="15:15">
      <c r="O1305">
        <v>-100</v>
      </c>
    </row>
    <row r="1306" spans="15:15">
      <c r="O1306">
        <v>-100</v>
      </c>
    </row>
    <row r="1307" spans="15:15">
      <c r="O1307">
        <v>-100</v>
      </c>
    </row>
    <row r="1308" spans="15:15">
      <c r="O1308">
        <v>-100</v>
      </c>
    </row>
    <row r="1309" spans="15:15">
      <c r="O1309">
        <v>-100</v>
      </c>
    </row>
    <row r="1310" spans="15:15">
      <c r="O1310">
        <v>-100</v>
      </c>
    </row>
    <row r="1311" spans="15:15">
      <c r="O1311">
        <v>-100</v>
      </c>
    </row>
    <row r="1312" spans="15:15">
      <c r="O1312">
        <v>-100</v>
      </c>
    </row>
    <row r="1313" spans="15:15">
      <c r="O1313">
        <v>-100</v>
      </c>
    </row>
    <row r="1314" spans="15:15">
      <c r="O1314">
        <v>-100</v>
      </c>
    </row>
    <row r="1315" spans="15:15">
      <c r="O1315">
        <v>-100</v>
      </c>
    </row>
    <row r="1316" spans="15:15">
      <c r="O1316">
        <v>-100</v>
      </c>
    </row>
    <row r="1317" spans="15:15">
      <c r="O1317">
        <v>-100</v>
      </c>
    </row>
    <row r="1318" spans="15:15">
      <c r="O1318">
        <v>-100</v>
      </c>
    </row>
    <row r="1319" spans="15:15">
      <c r="O1319">
        <v>-100</v>
      </c>
    </row>
    <row r="1320" spans="15:15">
      <c r="O1320">
        <v>-100</v>
      </c>
    </row>
    <row r="1321" spans="15:15">
      <c r="O1321">
        <v>-100</v>
      </c>
    </row>
    <row r="1322" spans="15:15">
      <c r="O1322">
        <v>-100</v>
      </c>
    </row>
    <row r="1323" spans="15:15">
      <c r="O1323">
        <v>-100</v>
      </c>
    </row>
    <row r="1324" spans="15:15">
      <c r="O1324">
        <v>-100</v>
      </c>
    </row>
    <row r="1325" spans="15:15">
      <c r="O1325">
        <v>-100</v>
      </c>
    </row>
    <row r="1326" spans="15:15">
      <c r="O1326">
        <v>-100</v>
      </c>
    </row>
    <row r="1327" spans="15:15">
      <c r="O1327">
        <v>-100</v>
      </c>
    </row>
    <row r="1328" spans="15:15">
      <c r="O1328">
        <v>-100</v>
      </c>
    </row>
    <row r="1329" spans="15:15">
      <c r="O1329">
        <v>-100</v>
      </c>
    </row>
    <row r="1330" spans="15:15">
      <c r="O1330">
        <v>-100</v>
      </c>
    </row>
    <row r="1331" spans="15:15">
      <c r="O1331">
        <v>-100</v>
      </c>
    </row>
    <row r="1332" spans="15:15">
      <c r="O1332">
        <v>-100</v>
      </c>
    </row>
    <row r="1333" spans="15:15">
      <c r="O1333">
        <v>-100</v>
      </c>
    </row>
    <row r="1334" spans="15:15">
      <c r="O1334">
        <v>-100</v>
      </c>
    </row>
    <row r="1335" spans="15:15">
      <c r="O1335">
        <v>-100</v>
      </c>
    </row>
    <row r="1336" spans="15:15">
      <c r="O1336">
        <v>-100</v>
      </c>
    </row>
    <row r="1337" spans="15:15">
      <c r="O1337">
        <v>-100</v>
      </c>
    </row>
    <row r="1338" spans="15:15">
      <c r="O1338">
        <v>-100</v>
      </c>
    </row>
    <row r="1339" spans="15:15">
      <c r="O1339">
        <v>-100</v>
      </c>
    </row>
    <row r="1340" spans="15:15">
      <c r="O1340">
        <v>-100</v>
      </c>
    </row>
    <row r="1341" spans="15:15">
      <c r="O1341">
        <v>-100</v>
      </c>
    </row>
    <row r="1342" spans="15:15">
      <c r="O1342">
        <v>-100</v>
      </c>
    </row>
    <row r="1343" spans="15:15">
      <c r="O1343">
        <v>-100</v>
      </c>
    </row>
    <row r="1344" spans="15:15">
      <c r="O1344">
        <v>-100</v>
      </c>
    </row>
    <row r="1345" spans="15:15">
      <c r="O1345">
        <v>-100</v>
      </c>
    </row>
    <row r="1346" spans="15:15">
      <c r="O1346">
        <v>-100</v>
      </c>
    </row>
    <row r="1347" spans="15:15">
      <c r="O1347">
        <v>-100</v>
      </c>
    </row>
    <row r="1348" spans="15:15">
      <c r="O1348">
        <v>-100</v>
      </c>
    </row>
    <row r="1349" spans="15:15">
      <c r="O1349">
        <v>-100</v>
      </c>
    </row>
    <row r="1350" spans="15:15">
      <c r="O1350">
        <v>-100</v>
      </c>
    </row>
    <row r="1351" spans="15:15">
      <c r="O1351">
        <v>-100</v>
      </c>
    </row>
    <row r="1352" spans="15:15">
      <c r="O1352">
        <v>-100</v>
      </c>
    </row>
    <row r="1353" spans="15:15">
      <c r="O1353">
        <v>-100</v>
      </c>
    </row>
    <row r="1354" spans="15:15">
      <c r="O1354">
        <v>-100</v>
      </c>
    </row>
    <row r="1355" spans="15:15">
      <c r="O1355">
        <v>-100</v>
      </c>
    </row>
    <row r="1356" spans="15:15">
      <c r="O1356">
        <v>-100</v>
      </c>
    </row>
    <row r="1357" spans="15:15">
      <c r="O1357">
        <v>-100</v>
      </c>
    </row>
    <row r="1358" spans="15:15">
      <c r="O1358">
        <v>-100</v>
      </c>
    </row>
    <row r="1359" spans="15:15">
      <c r="O1359">
        <v>-100</v>
      </c>
    </row>
    <row r="1360" spans="15:15">
      <c r="O1360">
        <v>-100</v>
      </c>
    </row>
    <row r="1361" spans="15:15">
      <c r="O1361">
        <v>-100</v>
      </c>
    </row>
    <row r="1362" spans="15:15">
      <c r="O1362">
        <v>-100</v>
      </c>
    </row>
    <row r="1363" spans="15:15">
      <c r="O1363">
        <v>-100</v>
      </c>
    </row>
    <row r="1364" spans="15:15">
      <c r="O1364">
        <v>-100</v>
      </c>
    </row>
    <row r="1365" spans="15:15">
      <c r="O1365">
        <v>-100</v>
      </c>
    </row>
    <row r="1366" spans="15:15">
      <c r="O1366">
        <v>-100</v>
      </c>
    </row>
    <row r="1367" spans="15:15">
      <c r="O1367">
        <v>-100</v>
      </c>
    </row>
    <row r="1368" spans="15:15">
      <c r="O1368">
        <v>-100</v>
      </c>
    </row>
    <row r="1369" spans="15:15">
      <c r="O1369">
        <v>-100</v>
      </c>
    </row>
    <row r="1370" spans="15:15">
      <c r="O1370">
        <v>-100</v>
      </c>
    </row>
    <row r="1371" spans="15:15">
      <c r="O1371">
        <v>-100</v>
      </c>
    </row>
    <row r="1372" spans="15:15">
      <c r="O1372">
        <v>-100</v>
      </c>
    </row>
    <row r="1373" spans="15:15">
      <c r="O1373">
        <v>-100</v>
      </c>
    </row>
    <row r="1374" spans="15:15">
      <c r="O1374">
        <v>-100</v>
      </c>
    </row>
    <row r="1375" spans="15:15">
      <c r="O1375">
        <v>-100</v>
      </c>
    </row>
    <row r="1376" spans="15:15">
      <c r="O1376">
        <v>-100</v>
      </c>
    </row>
    <row r="1377" spans="15:15">
      <c r="O1377">
        <v>-100</v>
      </c>
    </row>
    <row r="1378" spans="15:15">
      <c r="O1378">
        <v>-100</v>
      </c>
    </row>
    <row r="1379" spans="15:15">
      <c r="O1379">
        <v>-100</v>
      </c>
    </row>
    <row r="1380" spans="15:15">
      <c r="O1380">
        <v>-100</v>
      </c>
    </row>
    <row r="1381" spans="15:15">
      <c r="O1381">
        <v>-100</v>
      </c>
    </row>
    <row r="1382" spans="15:15">
      <c r="O1382">
        <v>-100</v>
      </c>
    </row>
    <row r="1383" spans="15:15">
      <c r="O1383">
        <v>-100</v>
      </c>
    </row>
    <row r="1384" spans="15:15">
      <c r="O1384">
        <v>-100</v>
      </c>
    </row>
    <row r="1385" spans="15:15">
      <c r="O1385">
        <v>-100</v>
      </c>
    </row>
    <row r="1386" spans="15:15">
      <c r="O1386">
        <v>-100</v>
      </c>
    </row>
    <row r="1387" spans="15:15">
      <c r="O1387">
        <v>-100</v>
      </c>
    </row>
    <row r="1388" spans="15:15">
      <c r="O1388">
        <v>-100</v>
      </c>
    </row>
    <row r="1389" spans="15:15">
      <c r="O1389">
        <v>-100</v>
      </c>
    </row>
    <row r="1390" spans="15:15">
      <c r="O1390">
        <v>-100</v>
      </c>
    </row>
    <row r="1391" spans="15:15">
      <c r="O1391">
        <v>-100</v>
      </c>
    </row>
    <row r="1392" spans="15:15">
      <c r="O1392">
        <v>-100</v>
      </c>
    </row>
    <row r="1393" spans="15:15">
      <c r="O1393">
        <v>-100</v>
      </c>
    </row>
    <row r="1394" spans="15:15">
      <c r="O1394">
        <v>-100</v>
      </c>
    </row>
    <row r="1395" spans="15:15">
      <c r="O1395">
        <v>-100</v>
      </c>
    </row>
    <row r="1396" spans="15:15">
      <c r="O1396">
        <v>-100</v>
      </c>
    </row>
    <row r="1397" spans="15:15">
      <c r="O1397">
        <v>-100</v>
      </c>
    </row>
    <row r="1398" spans="15:15">
      <c r="O1398">
        <v>-100</v>
      </c>
    </row>
    <row r="1399" spans="15:15">
      <c r="O1399">
        <v>-100</v>
      </c>
    </row>
    <row r="1400" spans="15:15">
      <c r="O1400">
        <v>-100</v>
      </c>
    </row>
    <row r="1401" spans="15:15">
      <c r="O1401">
        <v>-100</v>
      </c>
    </row>
    <row r="1402" spans="15:15">
      <c r="O1402">
        <v>-100</v>
      </c>
    </row>
    <row r="1403" spans="15:15">
      <c r="O1403">
        <v>-100</v>
      </c>
    </row>
    <row r="1404" spans="15:15">
      <c r="O1404">
        <v>-100</v>
      </c>
    </row>
    <row r="1405" spans="15:15">
      <c r="O1405">
        <v>-100</v>
      </c>
    </row>
    <row r="1406" spans="15:15">
      <c r="O1406">
        <v>-100</v>
      </c>
    </row>
    <row r="1407" spans="15:15">
      <c r="O1407">
        <v>-100</v>
      </c>
    </row>
    <row r="1408" spans="15:15">
      <c r="O1408">
        <v>-100</v>
      </c>
    </row>
    <row r="1409" spans="15:15">
      <c r="O1409">
        <v>-100</v>
      </c>
    </row>
    <row r="1410" spans="15:15">
      <c r="O1410">
        <v>-100</v>
      </c>
    </row>
    <row r="1411" spans="15:15">
      <c r="O1411">
        <v>-100</v>
      </c>
    </row>
    <row r="1412" spans="15:15">
      <c r="O1412">
        <v>-100</v>
      </c>
    </row>
    <row r="1413" spans="15:15">
      <c r="O1413">
        <v>-100</v>
      </c>
    </row>
    <row r="1414" spans="15:15">
      <c r="O1414">
        <v>-100</v>
      </c>
    </row>
    <row r="1415" spans="15:15">
      <c r="O1415">
        <v>-100</v>
      </c>
    </row>
    <row r="1416" spans="15:15">
      <c r="O1416">
        <v>-100</v>
      </c>
    </row>
    <row r="1417" spans="15:15">
      <c r="O1417">
        <v>-100</v>
      </c>
    </row>
    <row r="1418" spans="15:15">
      <c r="O1418">
        <v>-100</v>
      </c>
    </row>
    <row r="1419" spans="15:15">
      <c r="O1419">
        <v>-100</v>
      </c>
    </row>
    <row r="1420" spans="15:15">
      <c r="O1420">
        <v>-100</v>
      </c>
    </row>
    <row r="1421" spans="15:15">
      <c r="O1421">
        <v>-100</v>
      </c>
    </row>
    <row r="1422" spans="15:15">
      <c r="O1422">
        <v>-100</v>
      </c>
    </row>
    <row r="1423" spans="15:15">
      <c r="O1423">
        <v>-100</v>
      </c>
    </row>
    <row r="1424" spans="15:15">
      <c r="O1424">
        <v>-100</v>
      </c>
    </row>
    <row r="1425" spans="15:15">
      <c r="O1425">
        <v>-100</v>
      </c>
    </row>
    <row r="1426" spans="15:15">
      <c r="O1426">
        <v>-100</v>
      </c>
    </row>
    <row r="1427" spans="15:15">
      <c r="O1427">
        <v>-100</v>
      </c>
    </row>
    <row r="1428" spans="15:15">
      <c r="O1428">
        <v>-100</v>
      </c>
    </row>
    <row r="1429" spans="15:15">
      <c r="O1429">
        <v>-100</v>
      </c>
    </row>
    <row r="1430" spans="15:15">
      <c r="O1430">
        <v>-100</v>
      </c>
    </row>
    <row r="1431" spans="15:15">
      <c r="O1431">
        <v>-100</v>
      </c>
    </row>
    <row r="1432" spans="15:15">
      <c r="O1432">
        <v>-100</v>
      </c>
    </row>
    <row r="1433" spans="15:15">
      <c r="O1433">
        <v>-100</v>
      </c>
    </row>
    <row r="1434" spans="15:15">
      <c r="O1434">
        <v>-100</v>
      </c>
    </row>
    <row r="1435" spans="15:15">
      <c r="O1435">
        <v>-100</v>
      </c>
    </row>
    <row r="1436" spans="15:15">
      <c r="O1436">
        <v>-100</v>
      </c>
    </row>
    <row r="1437" spans="15:15">
      <c r="O1437">
        <v>-100</v>
      </c>
    </row>
    <row r="1438" spans="15:15">
      <c r="O1438">
        <v>-100</v>
      </c>
    </row>
    <row r="1439" spans="15:15">
      <c r="O1439">
        <v>-100</v>
      </c>
    </row>
    <row r="1440" spans="15:15">
      <c r="O1440">
        <v>-100</v>
      </c>
    </row>
    <row r="1441" spans="15:15">
      <c r="O1441">
        <v>-100</v>
      </c>
    </row>
    <row r="1442" spans="15:15">
      <c r="O1442">
        <v>-100</v>
      </c>
    </row>
    <row r="1443" spans="15:15">
      <c r="O1443">
        <v>-100</v>
      </c>
    </row>
    <row r="1444" spans="15:15">
      <c r="O1444">
        <v>-100</v>
      </c>
    </row>
    <row r="1445" spans="15:15">
      <c r="O1445">
        <v>-100</v>
      </c>
    </row>
    <row r="1446" spans="15:15">
      <c r="O1446">
        <v>-100</v>
      </c>
    </row>
    <row r="1447" spans="15:15">
      <c r="O1447">
        <v>-100</v>
      </c>
    </row>
    <row r="1448" spans="15:15">
      <c r="O1448">
        <v>-100</v>
      </c>
    </row>
    <row r="1449" spans="15:15">
      <c r="O1449">
        <v>-100</v>
      </c>
    </row>
    <row r="1450" spans="15:15">
      <c r="O1450">
        <v>-100</v>
      </c>
    </row>
    <row r="1451" spans="15:15">
      <c r="O1451">
        <v>-100</v>
      </c>
    </row>
    <row r="1452" spans="15:15">
      <c r="O1452">
        <v>-100</v>
      </c>
    </row>
    <row r="1453" spans="15:15">
      <c r="O1453">
        <v>-100</v>
      </c>
    </row>
    <row r="1454" spans="15:15">
      <c r="O1454">
        <v>-100</v>
      </c>
    </row>
    <row r="1455" spans="15:15">
      <c r="O1455">
        <v>-100</v>
      </c>
    </row>
    <row r="1456" spans="15:15">
      <c r="O1456">
        <v>-100</v>
      </c>
    </row>
    <row r="1457" spans="15:15">
      <c r="O1457">
        <v>-100</v>
      </c>
    </row>
    <row r="1458" spans="15:15">
      <c r="O1458">
        <v>-100</v>
      </c>
    </row>
    <row r="1459" spans="15:15">
      <c r="O1459">
        <v>-100</v>
      </c>
    </row>
    <row r="1460" spans="15:15">
      <c r="O1460">
        <v>-100</v>
      </c>
    </row>
    <row r="1461" spans="15:15">
      <c r="O1461">
        <v>-100</v>
      </c>
    </row>
    <row r="1462" spans="15:15">
      <c r="O1462">
        <v>-100</v>
      </c>
    </row>
    <row r="1463" spans="15:15">
      <c r="O1463">
        <v>-100</v>
      </c>
    </row>
    <row r="1464" spans="15:15">
      <c r="O1464">
        <v>-100</v>
      </c>
    </row>
    <row r="1465" spans="15:15">
      <c r="O1465">
        <v>-100</v>
      </c>
    </row>
    <row r="1466" spans="15:15">
      <c r="O1466">
        <v>-100</v>
      </c>
    </row>
    <row r="1467" spans="15:15">
      <c r="O1467">
        <v>-100</v>
      </c>
    </row>
    <row r="1468" spans="15:15">
      <c r="O1468">
        <v>-100</v>
      </c>
    </row>
    <row r="1469" spans="15:15">
      <c r="O1469">
        <v>-100</v>
      </c>
    </row>
    <row r="1470" spans="15:15">
      <c r="O1470">
        <v>-100</v>
      </c>
    </row>
    <row r="1471" spans="15:15">
      <c r="O1471">
        <v>-100</v>
      </c>
    </row>
    <row r="1472" spans="15:15">
      <c r="O1472">
        <v>-100</v>
      </c>
    </row>
    <row r="1473" spans="15:15">
      <c r="O1473">
        <v>-100</v>
      </c>
    </row>
    <row r="1474" spans="15:15">
      <c r="O1474">
        <v>-100</v>
      </c>
    </row>
    <row r="1475" spans="15:15">
      <c r="O1475">
        <v>-100</v>
      </c>
    </row>
    <row r="1476" spans="15:15">
      <c r="O1476">
        <v>-100</v>
      </c>
    </row>
    <row r="1477" spans="15:15">
      <c r="O1477">
        <v>-100</v>
      </c>
    </row>
    <row r="1478" spans="15:15">
      <c r="O1478">
        <v>-100</v>
      </c>
    </row>
    <row r="1479" spans="15:15">
      <c r="O1479">
        <v>-100</v>
      </c>
    </row>
    <row r="1480" spans="15:15">
      <c r="O1480">
        <v>-100</v>
      </c>
    </row>
    <row r="1481" spans="15:15">
      <c r="O1481">
        <v>-100</v>
      </c>
    </row>
    <row r="1482" spans="15:15">
      <c r="O1482">
        <v>-100</v>
      </c>
    </row>
    <row r="1483" spans="15:15">
      <c r="O1483">
        <v>-100</v>
      </c>
    </row>
    <row r="1484" spans="15:15">
      <c r="O1484">
        <v>-100</v>
      </c>
    </row>
    <row r="1485" spans="15:15">
      <c r="O1485">
        <v>-100</v>
      </c>
    </row>
    <row r="1486" spans="15:15">
      <c r="O1486">
        <v>-100</v>
      </c>
    </row>
    <row r="1487" spans="15:15">
      <c r="O1487">
        <v>-100</v>
      </c>
    </row>
    <row r="1488" spans="15:15">
      <c r="O1488">
        <v>-100</v>
      </c>
    </row>
    <row r="1489" spans="15:15">
      <c r="O1489">
        <v>-100</v>
      </c>
    </row>
    <row r="1490" spans="15:15">
      <c r="O1490">
        <v>-100</v>
      </c>
    </row>
    <row r="1491" spans="15:15">
      <c r="O1491">
        <v>-100</v>
      </c>
    </row>
    <row r="1492" spans="15:15">
      <c r="O1492">
        <v>-100</v>
      </c>
    </row>
    <row r="1493" spans="15:15">
      <c r="O1493">
        <v>-100</v>
      </c>
    </row>
    <row r="1494" spans="15:15">
      <c r="O1494">
        <v>-100</v>
      </c>
    </row>
    <row r="1495" spans="15:15">
      <c r="O1495">
        <v>-100</v>
      </c>
    </row>
    <row r="1496" spans="15:15">
      <c r="O1496">
        <v>-100</v>
      </c>
    </row>
    <row r="1497" spans="15:15">
      <c r="O1497">
        <v>-100</v>
      </c>
    </row>
    <row r="1498" spans="15:15">
      <c r="O1498">
        <v>-100</v>
      </c>
    </row>
    <row r="1499" spans="15:15">
      <c r="O1499">
        <v>-100</v>
      </c>
    </row>
    <row r="1500" spans="15:15">
      <c r="O1500">
        <v>-100</v>
      </c>
    </row>
    <row r="1501" spans="15:15">
      <c r="O1501">
        <v>-100</v>
      </c>
    </row>
    <row r="1502" spans="15:15">
      <c r="O1502">
        <v>-100</v>
      </c>
    </row>
    <row r="1503" spans="15:15">
      <c r="O1503">
        <v>-100</v>
      </c>
    </row>
    <row r="1504" spans="15:15">
      <c r="O1504">
        <v>-100</v>
      </c>
    </row>
    <row r="1505" spans="15:15">
      <c r="O1505">
        <v>-100</v>
      </c>
    </row>
    <row r="1506" spans="15:15">
      <c r="O1506">
        <v>-100</v>
      </c>
    </row>
    <row r="1507" spans="15:15">
      <c r="O1507">
        <v>-100</v>
      </c>
    </row>
    <row r="1508" spans="15:15">
      <c r="O1508">
        <v>-100</v>
      </c>
    </row>
    <row r="1509" spans="15:15">
      <c r="O1509">
        <v>-100</v>
      </c>
    </row>
    <row r="1510" spans="15:15">
      <c r="O1510">
        <v>-100</v>
      </c>
    </row>
    <row r="1511" spans="15:15">
      <c r="O1511">
        <v>-100</v>
      </c>
    </row>
    <row r="1512" spans="15:15">
      <c r="O1512">
        <v>-100</v>
      </c>
    </row>
    <row r="1513" spans="15:15">
      <c r="O1513">
        <v>-100</v>
      </c>
    </row>
    <row r="1514" spans="15:15">
      <c r="O1514">
        <v>-100</v>
      </c>
    </row>
    <row r="1515" spans="15:15">
      <c r="O1515">
        <v>-100</v>
      </c>
    </row>
    <row r="1516" spans="15:15">
      <c r="O1516">
        <v>-100</v>
      </c>
    </row>
    <row r="1517" spans="15:15">
      <c r="O1517">
        <v>-100</v>
      </c>
    </row>
    <row r="1518" spans="15:15">
      <c r="O1518">
        <v>-100</v>
      </c>
    </row>
    <row r="1519" spans="15:15">
      <c r="O1519">
        <v>-100</v>
      </c>
    </row>
    <row r="1520" spans="15:15">
      <c r="O1520">
        <v>-100</v>
      </c>
    </row>
    <row r="1521" spans="15:15">
      <c r="O1521">
        <v>-100</v>
      </c>
    </row>
    <row r="1522" spans="15:15">
      <c r="O1522">
        <v>-100</v>
      </c>
    </row>
    <row r="1523" spans="15:15">
      <c r="O1523">
        <v>-100</v>
      </c>
    </row>
    <row r="1524" spans="15:15">
      <c r="O1524">
        <v>-100</v>
      </c>
    </row>
    <row r="1525" spans="15:15">
      <c r="O1525">
        <v>-100</v>
      </c>
    </row>
    <row r="1526" spans="15:15">
      <c r="O1526">
        <v>-100</v>
      </c>
    </row>
    <row r="1527" spans="15:15">
      <c r="O1527">
        <v>-100</v>
      </c>
    </row>
    <row r="1528" spans="15:15">
      <c r="O1528">
        <v>-100</v>
      </c>
    </row>
    <row r="1529" spans="15:15">
      <c r="O1529">
        <v>-100</v>
      </c>
    </row>
    <row r="1530" spans="15:15">
      <c r="O1530">
        <v>-100</v>
      </c>
    </row>
    <row r="1531" spans="15:15">
      <c r="O1531">
        <v>-100</v>
      </c>
    </row>
    <row r="1532" spans="15:15">
      <c r="O1532">
        <v>-100</v>
      </c>
    </row>
    <row r="1533" spans="15:15">
      <c r="O1533">
        <v>-100</v>
      </c>
    </row>
    <row r="1534" spans="15:15">
      <c r="O1534">
        <v>-100</v>
      </c>
    </row>
    <row r="1535" spans="15:15">
      <c r="O1535">
        <v>-100</v>
      </c>
    </row>
    <row r="1536" spans="15:15">
      <c r="O1536">
        <v>-100</v>
      </c>
    </row>
    <row r="1537" spans="15:15">
      <c r="O1537">
        <v>-100</v>
      </c>
    </row>
    <row r="1538" spans="15:15">
      <c r="O1538">
        <v>-100</v>
      </c>
    </row>
    <row r="1539" spans="15:15">
      <c r="O1539">
        <v>-100</v>
      </c>
    </row>
    <row r="1540" spans="15:15">
      <c r="O1540">
        <v>-100</v>
      </c>
    </row>
    <row r="1541" spans="15:15">
      <c r="O1541">
        <v>-100</v>
      </c>
    </row>
    <row r="1542" spans="15:15">
      <c r="O1542">
        <v>-100</v>
      </c>
    </row>
    <row r="1543" spans="15:15">
      <c r="O1543">
        <v>-100</v>
      </c>
    </row>
    <row r="1544" spans="15:15">
      <c r="O1544">
        <v>-100</v>
      </c>
    </row>
    <row r="1545" spans="15:15">
      <c r="O1545">
        <v>-100</v>
      </c>
    </row>
    <row r="1546" spans="15:15">
      <c r="O1546">
        <v>-100</v>
      </c>
    </row>
    <row r="1547" spans="15:15">
      <c r="O1547">
        <v>-100</v>
      </c>
    </row>
    <row r="1548" spans="15:15">
      <c r="O1548">
        <v>-100</v>
      </c>
    </row>
    <row r="1549" spans="15:15">
      <c r="O1549">
        <v>-100</v>
      </c>
    </row>
    <row r="1550" spans="15:15">
      <c r="O1550">
        <v>-100</v>
      </c>
    </row>
    <row r="1551" spans="15:15">
      <c r="O1551">
        <v>-100</v>
      </c>
    </row>
    <row r="1552" spans="15:15">
      <c r="O1552">
        <v>-100</v>
      </c>
    </row>
    <row r="1553" spans="15:15">
      <c r="O1553">
        <v>-100</v>
      </c>
    </row>
    <row r="1554" spans="15:15">
      <c r="O1554">
        <v>-100</v>
      </c>
    </row>
    <row r="1555" spans="15:15">
      <c r="O1555">
        <v>-100</v>
      </c>
    </row>
    <row r="1556" spans="15:15">
      <c r="O1556">
        <v>-100</v>
      </c>
    </row>
    <row r="1557" spans="15:15">
      <c r="O1557">
        <v>-100</v>
      </c>
    </row>
    <row r="1558" spans="15:15">
      <c r="O1558">
        <v>-100</v>
      </c>
    </row>
    <row r="1559" spans="15:15">
      <c r="O1559">
        <v>-100</v>
      </c>
    </row>
    <row r="1560" spans="15:15">
      <c r="O1560">
        <v>-100</v>
      </c>
    </row>
    <row r="1561" spans="15:15">
      <c r="O1561">
        <v>-100</v>
      </c>
    </row>
    <row r="1562" spans="15:15">
      <c r="O1562">
        <v>-100</v>
      </c>
    </row>
    <row r="1563" spans="15:15">
      <c r="O1563">
        <v>-100</v>
      </c>
    </row>
    <row r="1564" spans="15:15">
      <c r="O1564">
        <v>-100</v>
      </c>
    </row>
    <row r="1565" spans="15:15">
      <c r="O1565">
        <v>-100</v>
      </c>
    </row>
    <row r="1566" spans="15:15">
      <c r="O1566">
        <v>-100</v>
      </c>
    </row>
    <row r="1567" spans="15:15">
      <c r="O1567">
        <v>-100</v>
      </c>
    </row>
    <row r="1568" spans="15:15">
      <c r="O1568">
        <v>-100</v>
      </c>
    </row>
    <row r="1569" spans="15:15">
      <c r="O1569">
        <v>-100</v>
      </c>
    </row>
    <row r="1570" spans="15:15">
      <c r="O1570">
        <v>-100</v>
      </c>
    </row>
    <row r="1571" spans="15:15">
      <c r="O1571">
        <v>-100</v>
      </c>
    </row>
    <row r="1572" spans="15:15">
      <c r="O1572">
        <v>-100</v>
      </c>
    </row>
    <row r="1573" spans="15:15">
      <c r="O1573">
        <v>-100</v>
      </c>
    </row>
    <row r="1574" spans="15:15">
      <c r="O1574">
        <v>-100</v>
      </c>
    </row>
    <row r="1575" spans="15:15">
      <c r="O1575">
        <v>-100</v>
      </c>
    </row>
    <row r="1576" spans="15:15">
      <c r="O1576">
        <v>-100</v>
      </c>
    </row>
    <row r="1577" spans="15:15">
      <c r="O1577">
        <v>-100</v>
      </c>
    </row>
    <row r="1578" spans="15:15">
      <c r="O1578">
        <v>-100</v>
      </c>
    </row>
    <row r="1579" spans="15:15">
      <c r="O1579">
        <v>-100</v>
      </c>
    </row>
    <row r="1580" spans="15:15">
      <c r="O1580">
        <v>-100</v>
      </c>
    </row>
    <row r="1581" spans="15:15">
      <c r="O1581">
        <v>-100</v>
      </c>
    </row>
    <row r="1582" spans="15:15">
      <c r="O1582">
        <v>-100</v>
      </c>
    </row>
    <row r="1583" spans="15:15">
      <c r="O1583">
        <v>-100</v>
      </c>
    </row>
    <row r="1584" spans="15:15">
      <c r="O1584">
        <v>-100</v>
      </c>
    </row>
    <row r="1585" spans="15:15">
      <c r="O1585">
        <v>-100</v>
      </c>
    </row>
    <row r="1586" spans="15:15">
      <c r="O1586">
        <v>-100</v>
      </c>
    </row>
    <row r="1587" spans="15:15">
      <c r="O1587">
        <v>-100</v>
      </c>
    </row>
    <row r="1588" spans="15:15">
      <c r="O1588">
        <v>-100</v>
      </c>
    </row>
    <row r="1589" spans="15:15">
      <c r="O1589">
        <v>-100</v>
      </c>
    </row>
    <row r="1590" spans="15:15">
      <c r="O1590">
        <v>-100</v>
      </c>
    </row>
    <row r="1591" spans="15:15">
      <c r="O1591">
        <v>-100</v>
      </c>
    </row>
    <row r="1592" spans="15:15">
      <c r="O1592">
        <v>-100</v>
      </c>
    </row>
    <row r="1593" spans="15:15">
      <c r="O1593">
        <v>-100</v>
      </c>
    </row>
    <row r="1594" spans="15:15">
      <c r="O1594">
        <v>-100</v>
      </c>
    </row>
    <row r="1595" spans="15:15">
      <c r="O1595">
        <v>-100</v>
      </c>
    </row>
    <row r="1596" spans="15:15">
      <c r="O1596">
        <v>-100</v>
      </c>
    </row>
    <row r="1597" spans="15:15">
      <c r="O1597">
        <v>-100</v>
      </c>
    </row>
    <row r="1598" spans="15:15">
      <c r="O1598">
        <v>-100</v>
      </c>
    </row>
    <row r="1599" spans="15:15">
      <c r="O1599">
        <v>-100</v>
      </c>
    </row>
    <row r="1600" spans="15:15">
      <c r="O1600">
        <v>-100</v>
      </c>
    </row>
    <row r="1601" spans="15:15">
      <c r="O1601">
        <v>-100</v>
      </c>
    </row>
    <row r="1602" spans="15:15">
      <c r="O1602">
        <v>-100</v>
      </c>
    </row>
    <row r="1603" spans="15:15">
      <c r="O1603">
        <v>-100</v>
      </c>
    </row>
    <row r="1604" spans="15:15">
      <c r="O1604">
        <v>-100</v>
      </c>
    </row>
    <row r="1605" spans="15:15">
      <c r="O1605">
        <v>-100</v>
      </c>
    </row>
    <row r="1606" spans="15:15">
      <c r="O1606">
        <v>-100</v>
      </c>
    </row>
    <row r="1607" spans="15:15">
      <c r="O1607">
        <v>-100</v>
      </c>
    </row>
    <row r="1608" spans="15:15">
      <c r="O1608">
        <v>-100</v>
      </c>
    </row>
    <row r="1609" spans="15:15">
      <c r="O1609">
        <v>-100</v>
      </c>
    </row>
    <row r="1610" spans="15:15">
      <c r="O1610">
        <v>-100</v>
      </c>
    </row>
    <row r="1611" spans="15:15">
      <c r="O1611">
        <v>-100</v>
      </c>
    </row>
    <row r="1612" spans="15:15">
      <c r="O1612">
        <v>-100</v>
      </c>
    </row>
    <row r="1613" spans="15:15">
      <c r="O1613">
        <v>-100</v>
      </c>
    </row>
    <row r="1614" spans="15:15">
      <c r="O1614">
        <v>-100</v>
      </c>
    </row>
    <row r="1615" spans="15:15">
      <c r="O1615">
        <v>-100</v>
      </c>
    </row>
    <row r="1616" spans="15:15">
      <c r="O1616">
        <v>-100</v>
      </c>
    </row>
    <row r="1617" spans="15:15">
      <c r="O1617">
        <v>-100</v>
      </c>
    </row>
    <row r="1618" spans="15:15">
      <c r="O1618">
        <v>-100</v>
      </c>
    </row>
    <row r="1619" spans="15:15">
      <c r="O1619">
        <v>-100</v>
      </c>
    </row>
    <row r="1620" spans="15:15">
      <c r="O1620">
        <v>-100</v>
      </c>
    </row>
    <row r="1621" spans="15:15">
      <c r="O1621">
        <v>-100</v>
      </c>
    </row>
    <row r="1622" spans="15:15">
      <c r="O1622">
        <v>-100</v>
      </c>
    </row>
    <row r="1623" spans="15:15">
      <c r="O1623">
        <v>-100</v>
      </c>
    </row>
    <row r="1624" spans="15:15">
      <c r="O1624">
        <v>-100</v>
      </c>
    </row>
    <row r="1625" spans="15:15">
      <c r="O1625">
        <v>-100</v>
      </c>
    </row>
    <row r="1626" spans="15:15">
      <c r="O1626">
        <v>-100</v>
      </c>
    </row>
    <row r="1627" spans="15:15">
      <c r="O1627">
        <v>-100</v>
      </c>
    </row>
    <row r="1628" spans="15:15">
      <c r="O1628">
        <v>-100</v>
      </c>
    </row>
    <row r="1629" spans="15:15">
      <c r="O1629">
        <v>-100</v>
      </c>
    </row>
    <row r="1630" spans="15:15">
      <c r="O1630">
        <v>-100</v>
      </c>
    </row>
    <row r="1631" spans="15:15">
      <c r="O1631">
        <v>-100</v>
      </c>
    </row>
    <row r="1632" spans="15:15">
      <c r="O1632">
        <v>-100</v>
      </c>
    </row>
    <row r="1633" spans="15:15">
      <c r="O1633">
        <v>-100</v>
      </c>
    </row>
    <row r="1634" spans="15:15">
      <c r="O1634">
        <v>-100</v>
      </c>
    </row>
    <row r="1635" spans="15:15">
      <c r="O1635">
        <v>-100</v>
      </c>
    </row>
    <row r="1636" spans="15:15">
      <c r="O1636">
        <v>-100</v>
      </c>
    </row>
    <row r="1637" spans="15:15">
      <c r="O1637">
        <v>-100</v>
      </c>
    </row>
    <row r="1638" spans="15:15">
      <c r="O1638">
        <v>-100</v>
      </c>
    </row>
    <row r="1639" spans="15:15">
      <c r="O1639">
        <v>-100</v>
      </c>
    </row>
    <row r="1640" spans="15:15">
      <c r="O1640">
        <v>-100</v>
      </c>
    </row>
    <row r="1641" spans="15:15">
      <c r="O1641">
        <v>-100</v>
      </c>
    </row>
    <row r="1642" spans="15:15">
      <c r="O1642">
        <v>-100</v>
      </c>
    </row>
    <row r="1643" spans="15:15">
      <c r="O1643">
        <v>-100</v>
      </c>
    </row>
    <row r="1644" spans="15:15">
      <c r="O1644">
        <v>-100</v>
      </c>
    </row>
    <row r="1645" spans="15:15">
      <c r="O1645">
        <v>-100</v>
      </c>
    </row>
    <row r="1646" spans="15:15">
      <c r="O1646">
        <v>-100</v>
      </c>
    </row>
    <row r="1647" spans="15:15">
      <c r="O1647">
        <v>-100</v>
      </c>
    </row>
    <row r="1648" spans="15:15">
      <c r="O1648">
        <v>-100</v>
      </c>
    </row>
    <row r="1649" spans="15:15">
      <c r="O1649">
        <v>-100</v>
      </c>
    </row>
    <row r="1650" spans="15:15">
      <c r="O1650">
        <v>-100</v>
      </c>
    </row>
    <row r="1651" spans="15:15">
      <c r="O1651">
        <v>-100</v>
      </c>
    </row>
    <row r="1652" spans="15:15">
      <c r="O1652">
        <v>-100</v>
      </c>
    </row>
    <row r="1653" spans="15:15">
      <c r="O1653">
        <v>-100</v>
      </c>
    </row>
    <row r="1654" spans="15:15">
      <c r="O1654">
        <v>-100</v>
      </c>
    </row>
    <row r="1655" spans="15:15">
      <c r="O1655">
        <v>-100</v>
      </c>
    </row>
    <row r="1656" spans="15:15">
      <c r="O1656">
        <v>-100</v>
      </c>
    </row>
    <row r="1657" spans="15:15">
      <c r="O1657">
        <v>-100</v>
      </c>
    </row>
    <row r="1658" spans="15:15">
      <c r="O1658">
        <v>-100</v>
      </c>
    </row>
    <row r="1659" spans="15:15">
      <c r="O1659">
        <v>-100</v>
      </c>
    </row>
    <row r="1660" spans="15:15">
      <c r="O1660">
        <v>-100</v>
      </c>
    </row>
    <row r="1661" spans="15:15">
      <c r="O1661">
        <v>-100</v>
      </c>
    </row>
    <row r="1662" spans="15:15">
      <c r="O1662">
        <v>-100</v>
      </c>
    </row>
    <row r="1663" spans="15:15">
      <c r="O1663">
        <v>-100</v>
      </c>
    </row>
    <row r="1664" spans="15:15">
      <c r="O1664">
        <v>-100</v>
      </c>
    </row>
    <row r="1665" spans="15:15">
      <c r="O1665">
        <v>-100</v>
      </c>
    </row>
    <row r="1666" spans="15:15">
      <c r="O1666">
        <v>-100</v>
      </c>
    </row>
    <row r="1667" spans="15:15">
      <c r="O1667">
        <v>-100</v>
      </c>
    </row>
    <row r="1668" spans="15:15">
      <c r="O1668">
        <v>-100</v>
      </c>
    </row>
    <row r="1669" spans="15:15">
      <c r="O1669">
        <v>-100</v>
      </c>
    </row>
    <row r="1670" spans="15:15">
      <c r="O1670">
        <v>-100</v>
      </c>
    </row>
    <row r="1671" spans="15:15">
      <c r="O1671">
        <v>-100</v>
      </c>
    </row>
    <row r="1672" spans="15:15">
      <c r="O1672">
        <v>-100</v>
      </c>
    </row>
    <row r="1673" spans="15:15">
      <c r="O1673">
        <v>-100</v>
      </c>
    </row>
    <row r="1674" spans="15:15">
      <c r="O1674">
        <v>-100</v>
      </c>
    </row>
    <row r="1675" spans="15:15">
      <c r="O1675">
        <v>-100</v>
      </c>
    </row>
    <row r="1676" spans="15:15">
      <c r="O1676">
        <v>-100</v>
      </c>
    </row>
    <row r="1677" spans="15:15">
      <c r="O1677">
        <v>-100</v>
      </c>
    </row>
    <row r="1678" spans="15:15">
      <c r="O1678">
        <v>-100</v>
      </c>
    </row>
    <row r="1679" spans="15:15">
      <c r="O1679">
        <v>-100</v>
      </c>
    </row>
    <row r="1680" spans="15:15">
      <c r="O1680">
        <v>-100</v>
      </c>
    </row>
    <row r="1681" spans="15:15">
      <c r="O1681">
        <v>-100</v>
      </c>
    </row>
    <row r="1682" spans="15:15">
      <c r="O1682">
        <v>-100</v>
      </c>
    </row>
    <row r="1683" spans="15:15">
      <c r="O1683">
        <v>-100</v>
      </c>
    </row>
    <row r="1684" spans="15:15">
      <c r="O1684">
        <v>-100</v>
      </c>
    </row>
    <row r="1685" spans="15:15">
      <c r="O1685">
        <v>-100</v>
      </c>
    </row>
    <row r="1686" spans="15:15">
      <c r="O1686">
        <v>-100</v>
      </c>
    </row>
    <row r="1687" spans="15:15">
      <c r="O1687">
        <v>-100</v>
      </c>
    </row>
    <row r="1688" spans="15:15">
      <c r="O1688">
        <v>-100</v>
      </c>
    </row>
    <row r="1689" spans="15:15">
      <c r="O1689">
        <v>-100</v>
      </c>
    </row>
    <row r="1690" spans="15:15">
      <c r="O1690">
        <v>-100</v>
      </c>
    </row>
    <row r="1691" spans="15:15">
      <c r="O1691">
        <v>-100</v>
      </c>
    </row>
    <row r="1692" spans="15:15">
      <c r="O1692">
        <v>-100</v>
      </c>
    </row>
    <row r="1693" spans="15:15">
      <c r="O1693">
        <v>-100</v>
      </c>
    </row>
    <row r="1694" spans="15:15">
      <c r="O1694">
        <v>-100</v>
      </c>
    </row>
    <row r="1695" spans="15:15">
      <c r="O1695">
        <v>-100</v>
      </c>
    </row>
    <row r="1696" spans="15:15">
      <c r="O1696">
        <v>-100</v>
      </c>
    </row>
    <row r="1697" spans="15:15">
      <c r="O1697">
        <v>-100</v>
      </c>
    </row>
    <row r="1698" spans="15:15">
      <c r="O1698">
        <v>-100</v>
      </c>
    </row>
    <row r="1699" spans="15:15">
      <c r="O1699">
        <v>-100</v>
      </c>
    </row>
    <row r="1700" spans="15:15">
      <c r="O1700">
        <v>-100</v>
      </c>
    </row>
    <row r="1701" spans="15:15">
      <c r="O1701">
        <v>-100</v>
      </c>
    </row>
    <row r="1702" spans="15:15">
      <c r="O1702">
        <v>-100</v>
      </c>
    </row>
    <row r="1703" spans="15:15">
      <c r="O1703">
        <v>-100</v>
      </c>
    </row>
    <row r="1704" spans="15:15">
      <c r="O1704">
        <v>-100</v>
      </c>
    </row>
    <row r="1705" spans="15:15">
      <c r="O1705">
        <v>-100</v>
      </c>
    </row>
    <row r="1706" spans="15:15">
      <c r="O1706">
        <v>-100</v>
      </c>
    </row>
    <row r="1707" spans="15:15">
      <c r="O1707">
        <v>-100</v>
      </c>
    </row>
    <row r="1708" spans="15:15">
      <c r="O1708">
        <v>-100</v>
      </c>
    </row>
    <row r="1709" spans="15:15">
      <c r="O1709">
        <v>-100</v>
      </c>
    </row>
    <row r="1710" spans="15:15">
      <c r="O1710">
        <v>-100</v>
      </c>
    </row>
    <row r="1711" spans="15:15">
      <c r="O1711">
        <v>-100</v>
      </c>
    </row>
    <row r="1712" spans="15:15">
      <c r="O1712">
        <v>-100</v>
      </c>
    </row>
    <row r="1713" spans="15:15">
      <c r="O1713">
        <v>-100</v>
      </c>
    </row>
    <row r="1714" spans="15:15">
      <c r="O1714">
        <v>-100</v>
      </c>
    </row>
    <row r="1715" spans="15:15">
      <c r="O1715">
        <v>-100</v>
      </c>
    </row>
    <row r="1716" spans="15:15">
      <c r="O1716">
        <v>-100</v>
      </c>
    </row>
    <row r="1717" spans="15:15">
      <c r="O1717">
        <v>-100</v>
      </c>
    </row>
    <row r="1718" spans="15:15">
      <c r="O1718">
        <v>-100</v>
      </c>
    </row>
    <row r="1719" spans="15:15">
      <c r="O1719">
        <v>-100</v>
      </c>
    </row>
    <row r="1720" spans="15:15">
      <c r="O1720">
        <v>-100</v>
      </c>
    </row>
    <row r="1721" spans="15:15">
      <c r="O1721">
        <v>-100</v>
      </c>
    </row>
    <row r="1722" spans="15:15">
      <c r="O1722">
        <v>-100</v>
      </c>
    </row>
    <row r="1723" spans="15:15">
      <c r="O1723">
        <v>-100</v>
      </c>
    </row>
    <row r="1724" spans="15:15">
      <c r="O1724">
        <v>-100</v>
      </c>
    </row>
    <row r="1725" spans="15:15">
      <c r="O1725">
        <v>-100</v>
      </c>
    </row>
    <row r="1726" spans="15:15">
      <c r="O1726">
        <v>-100</v>
      </c>
    </row>
    <row r="1727" spans="15:15">
      <c r="O1727">
        <v>-100</v>
      </c>
    </row>
    <row r="1728" spans="15:15">
      <c r="O1728">
        <v>-100</v>
      </c>
    </row>
    <row r="1729" spans="15:15">
      <c r="O1729">
        <v>-100</v>
      </c>
    </row>
    <row r="1730" spans="15:15">
      <c r="O1730">
        <v>-100</v>
      </c>
    </row>
    <row r="1731" spans="15:15">
      <c r="O1731">
        <v>-100</v>
      </c>
    </row>
    <row r="1732" spans="15:15">
      <c r="O1732">
        <v>-100</v>
      </c>
    </row>
    <row r="1733" spans="15:15">
      <c r="O1733">
        <v>-100</v>
      </c>
    </row>
    <row r="1734" spans="15:15">
      <c r="O1734">
        <v>-100</v>
      </c>
    </row>
    <row r="1735" spans="15:15">
      <c r="O1735">
        <v>-100</v>
      </c>
    </row>
    <row r="1736" spans="15:15">
      <c r="O1736">
        <v>-100</v>
      </c>
    </row>
    <row r="1737" spans="15:15">
      <c r="O1737">
        <v>-100</v>
      </c>
    </row>
    <row r="1738" spans="15:15">
      <c r="O1738">
        <v>-100</v>
      </c>
    </row>
    <row r="1739" spans="15:15">
      <c r="O1739">
        <v>-100</v>
      </c>
    </row>
    <row r="1740" spans="15:15">
      <c r="O1740">
        <v>-100</v>
      </c>
    </row>
    <row r="1741" spans="15:15">
      <c r="O1741">
        <v>-100</v>
      </c>
    </row>
    <row r="1742" spans="15:15">
      <c r="O1742">
        <v>-100</v>
      </c>
    </row>
    <row r="1743" spans="15:15">
      <c r="O1743">
        <v>-100</v>
      </c>
    </row>
    <row r="1744" spans="15:15">
      <c r="O1744">
        <v>-100</v>
      </c>
    </row>
    <row r="1745" spans="15:15">
      <c r="O1745">
        <v>-100</v>
      </c>
    </row>
    <row r="1746" spans="15:15">
      <c r="O1746">
        <v>-100</v>
      </c>
    </row>
    <row r="1747" spans="15:15">
      <c r="O1747">
        <v>-100</v>
      </c>
    </row>
    <row r="1748" spans="15:15">
      <c r="O1748">
        <v>-100</v>
      </c>
    </row>
    <row r="1749" spans="15:15">
      <c r="O1749">
        <v>-100</v>
      </c>
    </row>
    <row r="1750" spans="15:15">
      <c r="O1750">
        <v>-100</v>
      </c>
    </row>
    <row r="1751" spans="15:15">
      <c r="O1751">
        <v>-100</v>
      </c>
    </row>
    <row r="1752" spans="15:15">
      <c r="O1752">
        <v>-100</v>
      </c>
    </row>
    <row r="1753" spans="15:15">
      <c r="O1753">
        <v>-100</v>
      </c>
    </row>
    <row r="1754" spans="15:15">
      <c r="O1754">
        <v>-100</v>
      </c>
    </row>
    <row r="1755" spans="15:15">
      <c r="O1755">
        <v>-100</v>
      </c>
    </row>
    <row r="1756" spans="15:15">
      <c r="O1756">
        <v>-100</v>
      </c>
    </row>
    <row r="1757" spans="15:15">
      <c r="O1757">
        <v>-100</v>
      </c>
    </row>
    <row r="1758" spans="15:15">
      <c r="O1758">
        <v>-100</v>
      </c>
    </row>
    <row r="1759" spans="15:15">
      <c r="O1759">
        <v>-100</v>
      </c>
    </row>
    <row r="1760" spans="15:15">
      <c r="O1760">
        <v>-100</v>
      </c>
    </row>
    <row r="1761" spans="15:15">
      <c r="O1761">
        <v>-100</v>
      </c>
    </row>
    <row r="1762" spans="15:15">
      <c r="O1762">
        <v>-100</v>
      </c>
    </row>
    <row r="1763" spans="15:15">
      <c r="O1763">
        <v>-100</v>
      </c>
    </row>
    <row r="1764" spans="15:15">
      <c r="O1764">
        <v>-100</v>
      </c>
    </row>
    <row r="1765" spans="15:15">
      <c r="O1765">
        <v>-100</v>
      </c>
    </row>
    <row r="1766" spans="15:15">
      <c r="O1766">
        <v>-100</v>
      </c>
    </row>
    <row r="1767" spans="15:15">
      <c r="O1767">
        <v>-100</v>
      </c>
    </row>
    <row r="1768" spans="15:15">
      <c r="O1768">
        <v>-100</v>
      </c>
    </row>
    <row r="1769" spans="15:15">
      <c r="O1769">
        <v>-100</v>
      </c>
    </row>
    <row r="1770" spans="15:15">
      <c r="O1770">
        <v>-100</v>
      </c>
    </row>
    <row r="1771" spans="15:15">
      <c r="O1771">
        <v>-100</v>
      </c>
    </row>
    <row r="1772" spans="15:15">
      <c r="O1772">
        <v>-100</v>
      </c>
    </row>
    <row r="1773" spans="15:15">
      <c r="O1773">
        <v>-100</v>
      </c>
    </row>
    <row r="1774" spans="15:15">
      <c r="O1774">
        <v>-100</v>
      </c>
    </row>
    <row r="1775" spans="15:15">
      <c r="O1775">
        <v>-100</v>
      </c>
    </row>
    <row r="1776" spans="15:15">
      <c r="O1776">
        <v>-100</v>
      </c>
    </row>
    <row r="1777" spans="15:15">
      <c r="O1777">
        <v>-100</v>
      </c>
    </row>
    <row r="1778" spans="15:15">
      <c r="O1778">
        <v>-100</v>
      </c>
    </row>
    <row r="1779" spans="15:15">
      <c r="O1779">
        <v>-100</v>
      </c>
    </row>
    <row r="1780" spans="15:15">
      <c r="O1780">
        <v>-100</v>
      </c>
    </row>
    <row r="1781" spans="15:15">
      <c r="O1781">
        <v>-100</v>
      </c>
    </row>
    <row r="1782" spans="15:15">
      <c r="O1782">
        <v>-100</v>
      </c>
    </row>
    <row r="1783" spans="15:15">
      <c r="O1783">
        <v>-100</v>
      </c>
    </row>
    <row r="1784" spans="15:15">
      <c r="O1784">
        <v>-100</v>
      </c>
    </row>
    <row r="1785" spans="15:15">
      <c r="O1785">
        <v>-100</v>
      </c>
    </row>
    <row r="1786" spans="15:15">
      <c r="O1786">
        <v>-100</v>
      </c>
    </row>
    <row r="1787" spans="15:15">
      <c r="O1787">
        <v>-100</v>
      </c>
    </row>
    <row r="1788" spans="15:15">
      <c r="O1788">
        <v>-100</v>
      </c>
    </row>
    <row r="1789" spans="15:15">
      <c r="O1789">
        <v>-100</v>
      </c>
    </row>
    <row r="1790" spans="15:15">
      <c r="O1790">
        <v>-100</v>
      </c>
    </row>
    <row r="1791" spans="15:15">
      <c r="O1791">
        <v>-100</v>
      </c>
    </row>
    <row r="1792" spans="15:15">
      <c r="O1792">
        <v>-100</v>
      </c>
    </row>
    <row r="1793" spans="15:15">
      <c r="O1793">
        <v>-100</v>
      </c>
    </row>
    <row r="1794" spans="15:15">
      <c r="O1794">
        <v>-100</v>
      </c>
    </row>
    <row r="1795" spans="15:15">
      <c r="O1795">
        <v>-100</v>
      </c>
    </row>
    <row r="1796" spans="15:15">
      <c r="O1796">
        <v>-100</v>
      </c>
    </row>
    <row r="1797" spans="15:15">
      <c r="O1797">
        <v>-100</v>
      </c>
    </row>
    <row r="1798" spans="15:15">
      <c r="O1798">
        <v>-100</v>
      </c>
    </row>
    <row r="1799" spans="15:15">
      <c r="O1799">
        <v>-100</v>
      </c>
    </row>
    <row r="1800" spans="15:15">
      <c r="O1800">
        <v>-100</v>
      </c>
    </row>
    <row r="1801" spans="15:15">
      <c r="O1801">
        <v>-100</v>
      </c>
    </row>
    <row r="1802" spans="15:15">
      <c r="O1802">
        <v>-100</v>
      </c>
    </row>
    <row r="1803" spans="15:15">
      <c r="O1803">
        <v>-100</v>
      </c>
    </row>
    <row r="1804" spans="15:15">
      <c r="O1804">
        <v>-100</v>
      </c>
    </row>
    <row r="1805" spans="15:15">
      <c r="O1805">
        <v>-100</v>
      </c>
    </row>
    <row r="1806" spans="15:15">
      <c r="O1806">
        <v>-100</v>
      </c>
    </row>
    <row r="1807" spans="15:15">
      <c r="O1807">
        <v>-100</v>
      </c>
    </row>
    <row r="1808" spans="15:15">
      <c r="O1808">
        <v>-100</v>
      </c>
    </row>
    <row r="1809" spans="15:15">
      <c r="O1809">
        <v>-100</v>
      </c>
    </row>
    <row r="1810" spans="15:15">
      <c r="O1810">
        <v>-100</v>
      </c>
    </row>
    <row r="1811" spans="15:15">
      <c r="O1811">
        <v>-100</v>
      </c>
    </row>
    <row r="1812" spans="15:15">
      <c r="O1812">
        <v>-100</v>
      </c>
    </row>
    <row r="1813" spans="15:15">
      <c r="O1813">
        <v>-100</v>
      </c>
    </row>
    <row r="1814" spans="15:15">
      <c r="O1814">
        <v>-100</v>
      </c>
    </row>
    <row r="1815" spans="15:15">
      <c r="O1815">
        <v>-100</v>
      </c>
    </row>
    <row r="1816" spans="15:15">
      <c r="O1816">
        <v>-100</v>
      </c>
    </row>
    <row r="1817" spans="15:15">
      <c r="O1817">
        <v>-100</v>
      </c>
    </row>
    <row r="1818" spans="15:15">
      <c r="O1818">
        <v>-100</v>
      </c>
    </row>
    <row r="1819" spans="15:15">
      <c r="O1819">
        <v>-100</v>
      </c>
    </row>
    <row r="1820" spans="15:15">
      <c r="O1820">
        <v>-100</v>
      </c>
    </row>
    <row r="1821" spans="15:15">
      <c r="O1821">
        <v>-100</v>
      </c>
    </row>
    <row r="1822" spans="15:15">
      <c r="O1822">
        <v>-100</v>
      </c>
    </row>
    <row r="1823" spans="15:15">
      <c r="O1823">
        <v>-100</v>
      </c>
    </row>
    <row r="1824" spans="15:15">
      <c r="O1824">
        <v>-100</v>
      </c>
    </row>
    <row r="1825" spans="15:15">
      <c r="O1825">
        <v>-100</v>
      </c>
    </row>
    <row r="1826" spans="15:15">
      <c r="O1826">
        <v>-100</v>
      </c>
    </row>
    <row r="1827" spans="15:15">
      <c r="O1827">
        <v>-100</v>
      </c>
    </row>
    <row r="1828" spans="15:15">
      <c r="O1828">
        <v>-100</v>
      </c>
    </row>
    <row r="1829" spans="15:15">
      <c r="O1829">
        <v>-100</v>
      </c>
    </row>
    <row r="1830" spans="15:15">
      <c r="O1830">
        <v>-100</v>
      </c>
    </row>
    <row r="1831" spans="15:15">
      <c r="O1831">
        <v>-100</v>
      </c>
    </row>
    <row r="1832" spans="15:15">
      <c r="O1832">
        <v>-100</v>
      </c>
    </row>
    <row r="1833" spans="15:15">
      <c r="O1833">
        <v>-100</v>
      </c>
    </row>
    <row r="1834" spans="15:15">
      <c r="O1834">
        <v>-100</v>
      </c>
    </row>
    <row r="1835" spans="15:15">
      <c r="O1835">
        <v>-100</v>
      </c>
    </row>
    <row r="1836" spans="15:15">
      <c r="O1836">
        <v>-100</v>
      </c>
    </row>
    <row r="1837" spans="15:15">
      <c r="O1837">
        <v>-100</v>
      </c>
    </row>
    <row r="1838" spans="15:15">
      <c r="O1838">
        <v>-100</v>
      </c>
    </row>
    <row r="1839" spans="15:15">
      <c r="O1839">
        <v>-100</v>
      </c>
    </row>
    <row r="1840" spans="15:15">
      <c r="O1840">
        <v>-100</v>
      </c>
    </row>
    <row r="1841" spans="15:15">
      <c r="O1841">
        <v>-100</v>
      </c>
    </row>
    <row r="1842" spans="15:15">
      <c r="O1842">
        <v>-100</v>
      </c>
    </row>
    <row r="1843" spans="15:15">
      <c r="O1843">
        <v>-100</v>
      </c>
    </row>
    <row r="1844" spans="15:15">
      <c r="O1844">
        <v>-100</v>
      </c>
    </row>
    <row r="1845" spans="15:15">
      <c r="O1845">
        <v>-100</v>
      </c>
    </row>
    <row r="1846" spans="15:15">
      <c r="O1846">
        <v>-100</v>
      </c>
    </row>
    <row r="1847" spans="15:15">
      <c r="O1847">
        <v>-100</v>
      </c>
    </row>
    <row r="1848" spans="15:15">
      <c r="O1848">
        <v>-100</v>
      </c>
    </row>
    <row r="1849" spans="15:15">
      <c r="O1849">
        <v>-100</v>
      </c>
    </row>
    <row r="1850" spans="15:15">
      <c r="O1850">
        <v>-100</v>
      </c>
    </row>
    <row r="1851" spans="15:15">
      <c r="O1851">
        <v>-100</v>
      </c>
    </row>
    <row r="1852" spans="15:15">
      <c r="O1852">
        <v>-100</v>
      </c>
    </row>
    <row r="1853" spans="15:15">
      <c r="O1853">
        <v>-100</v>
      </c>
    </row>
    <row r="1854" spans="15:15">
      <c r="O1854">
        <v>-100</v>
      </c>
    </row>
    <row r="1855" spans="15:15">
      <c r="O1855">
        <v>-100</v>
      </c>
    </row>
    <row r="1856" spans="15:15">
      <c r="O1856">
        <v>-100</v>
      </c>
    </row>
    <row r="1857" spans="15:15">
      <c r="O1857">
        <v>-100</v>
      </c>
    </row>
    <row r="1858" spans="15:15">
      <c r="O1858">
        <v>-100</v>
      </c>
    </row>
    <row r="1859" spans="15:15">
      <c r="O1859">
        <v>-100</v>
      </c>
    </row>
    <row r="1860" spans="15:15">
      <c r="O1860">
        <v>-100</v>
      </c>
    </row>
    <row r="1861" spans="15:15">
      <c r="O1861">
        <v>-100</v>
      </c>
    </row>
    <row r="1862" spans="15:15">
      <c r="O1862">
        <v>-100</v>
      </c>
    </row>
    <row r="1863" spans="15:15">
      <c r="O1863">
        <v>-100</v>
      </c>
    </row>
    <row r="1864" spans="15:15">
      <c r="O1864">
        <v>-100</v>
      </c>
    </row>
    <row r="1865" spans="15:15">
      <c r="O1865">
        <v>-100</v>
      </c>
    </row>
    <row r="1866" spans="15:15">
      <c r="O1866">
        <v>-100</v>
      </c>
    </row>
    <row r="1867" spans="15:15">
      <c r="O1867">
        <v>-100</v>
      </c>
    </row>
    <row r="1868" spans="15:15">
      <c r="O1868">
        <v>-100</v>
      </c>
    </row>
    <row r="1869" spans="15:15">
      <c r="O1869">
        <v>-100</v>
      </c>
    </row>
    <row r="1870" spans="15:15">
      <c r="O1870">
        <v>-100</v>
      </c>
    </row>
    <row r="1871" spans="15:15">
      <c r="O1871">
        <v>-100</v>
      </c>
    </row>
    <row r="1872" spans="15:15">
      <c r="O1872">
        <v>-100</v>
      </c>
    </row>
    <row r="1873" spans="15:15">
      <c r="O1873">
        <v>-100</v>
      </c>
    </row>
    <row r="1874" spans="15:15">
      <c r="O1874">
        <v>-100</v>
      </c>
    </row>
    <row r="1875" spans="15:15">
      <c r="O1875">
        <v>-100</v>
      </c>
    </row>
    <row r="1876" spans="15:15">
      <c r="O1876">
        <v>-100</v>
      </c>
    </row>
    <row r="1877" spans="15:15">
      <c r="O1877">
        <v>-100</v>
      </c>
    </row>
    <row r="1878" spans="15:15">
      <c r="O1878">
        <v>-100</v>
      </c>
    </row>
    <row r="1879" spans="15:15">
      <c r="O1879">
        <v>-100</v>
      </c>
    </row>
    <row r="1880" spans="15:15">
      <c r="O1880">
        <v>-100</v>
      </c>
    </row>
    <row r="1881" spans="15:15">
      <c r="O1881">
        <v>-100</v>
      </c>
    </row>
    <row r="1882" spans="15:15">
      <c r="O1882">
        <v>-100</v>
      </c>
    </row>
    <row r="1883" spans="15:15">
      <c r="O1883">
        <v>-100</v>
      </c>
    </row>
    <row r="1884" spans="15:15">
      <c r="O1884">
        <v>-100</v>
      </c>
    </row>
    <row r="1885" spans="15:15">
      <c r="O1885">
        <v>-100</v>
      </c>
    </row>
    <row r="1886" spans="15:15">
      <c r="O1886">
        <v>-100</v>
      </c>
    </row>
    <row r="1887" spans="15:15">
      <c r="O1887">
        <v>-100</v>
      </c>
    </row>
    <row r="1888" spans="15:15">
      <c r="O1888">
        <v>-100</v>
      </c>
    </row>
    <row r="1889" spans="15:15">
      <c r="O1889">
        <v>-100</v>
      </c>
    </row>
    <row r="1890" spans="15:15">
      <c r="O1890">
        <v>-100</v>
      </c>
    </row>
    <row r="1891" spans="15:15">
      <c r="O1891">
        <v>-100</v>
      </c>
    </row>
    <row r="1892" spans="15:15">
      <c r="O1892">
        <v>-100</v>
      </c>
    </row>
    <row r="1893" spans="15:15">
      <c r="O1893">
        <v>-100</v>
      </c>
    </row>
    <row r="1894" spans="15:15">
      <c r="O1894">
        <v>-100</v>
      </c>
    </row>
    <row r="1895" spans="15:15">
      <c r="O1895">
        <v>-100</v>
      </c>
    </row>
    <row r="1896" spans="15:15">
      <c r="O1896">
        <v>-100</v>
      </c>
    </row>
    <row r="1897" spans="15:15">
      <c r="O1897">
        <v>-100</v>
      </c>
    </row>
    <row r="1898" spans="15:15">
      <c r="O1898">
        <v>-100</v>
      </c>
    </row>
    <row r="1899" spans="15:15">
      <c r="O1899">
        <v>-100</v>
      </c>
    </row>
    <row r="1900" spans="15:15">
      <c r="O1900">
        <v>-100</v>
      </c>
    </row>
    <row r="1901" spans="15:15">
      <c r="O1901">
        <v>-100</v>
      </c>
    </row>
    <row r="1902" spans="15:15">
      <c r="O1902">
        <v>-100</v>
      </c>
    </row>
    <row r="1903" spans="15:15">
      <c r="O1903">
        <v>-100</v>
      </c>
    </row>
    <row r="1904" spans="15:15">
      <c r="O1904">
        <v>-100</v>
      </c>
    </row>
    <row r="1905" spans="15:15">
      <c r="O1905">
        <v>-100</v>
      </c>
    </row>
    <row r="1906" spans="15:15">
      <c r="O1906">
        <v>-100</v>
      </c>
    </row>
    <row r="1907" spans="15:15">
      <c r="O1907">
        <v>-100</v>
      </c>
    </row>
    <row r="1908" spans="15:15">
      <c r="O1908">
        <v>-100</v>
      </c>
    </row>
    <row r="1909" spans="15:15">
      <c r="O1909">
        <v>-100</v>
      </c>
    </row>
    <row r="1910" spans="15:15">
      <c r="O1910">
        <v>-100</v>
      </c>
    </row>
    <row r="1911" spans="15:15">
      <c r="O1911">
        <v>-100</v>
      </c>
    </row>
    <row r="1912" spans="15:15">
      <c r="O1912">
        <v>-100</v>
      </c>
    </row>
    <row r="1913" spans="15:15">
      <c r="O1913">
        <v>-100</v>
      </c>
    </row>
    <row r="1914" spans="15:15">
      <c r="O1914">
        <v>-100</v>
      </c>
    </row>
    <row r="1915" spans="15:15">
      <c r="O1915">
        <v>-100</v>
      </c>
    </row>
    <row r="1916" spans="15:15">
      <c r="O1916">
        <v>-100</v>
      </c>
    </row>
    <row r="1917" spans="15:15">
      <c r="O1917">
        <v>-100</v>
      </c>
    </row>
    <row r="1918" spans="15:15">
      <c r="O1918">
        <v>-100</v>
      </c>
    </row>
    <row r="1919" spans="15:15">
      <c r="O1919">
        <v>-100</v>
      </c>
    </row>
    <row r="1920" spans="15:15">
      <c r="O1920">
        <v>-100</v>
      </c>
    </row>
    <row r="1921" spans="15:15">
      <c r="O1921">
        <v>-100</v>
      </c>
    </row>
    <row r="1922" spans="15:15">
      <c r="O1922">
        <v>-100</v>
      </c>
    </row>
    <row r="1923" spans="15:15">
      <c r="O1923">
        <v>-100</v>
      </c>
    </row>
    <row r="1924" spans="15:15">
      <c r="O1924">
        <v>-100</v>
      </c>
    </row>
    <row r="1925" spans="15:15">
      <c r="O1925">
        <v>-100</v>
      </c>
    </row>
    <row r="1926" spans="15:15">
      <c r="O1926">
        <v>-100</v>
      </c>
    </row>
    <row r="1927" spans="15:15">
      <c r="O1927">
        <v>-100</v>
      </c>
    </row>
    <row r="1928" spans="15:15">
      <c r="O1928">
        <v>-100</v>
      </c>
    </row>
    <row r="1929" spans="15:15">
      <c r="O1929">
        <v>-100</v>
      </c>
    </row>
    <row r="1930" spans="15:15">
      <c r="O1930">
        <v>-100</v>
      </c>
    </row>
    <row r="1931" spans="15:15">
      <c r="O1931">
        <v>-100</v>
      </c>
    </row>
    <row r="1932" spans="15:15">
      <c r="O1932">
        <v>-100</v>
      </c>
    </row>
    <row r="1933" spans="15:15">
      <c r="O1933">
        <v>-100</v>
      </c>
    </row>
    <row r="1934" spans="15:15">
      <c r="O1934">
        <v>-100</v>
      </c>
    </row>
    <row r="1935" spans="15:15">
      <c r="O1935">
        <v>-100</v>
      </c>
    </row>
    <row r="1936" spans="15:15">
      <c r="O1936">
        <v>-100</v>
      </c>
    </row>
    <row r="1937" spans="15:15">
      <c r="O1937">
        <v>-100</v>
      </c>
    </row>
    <row r="1938" spans="15:15">
      <c r="O1938">
        <v>-100</v>
      </c>
    </row>
    <row r="1939" spans="15:15">
      <c r="O1939">
        <v>-100</v>
      </c>
    </row>
    <row r="1940" spans="15:15">
      <c r="O1940">
        <v>-100</v>
      </c>
    </row>
    <row r="1941" spans="15:15">
      <c r="O1941">
        <v>-100</v>
      </c>
    </row>
    <row r="1942" spans="15:15">
      <c r="O1942">
        <v>-100</v>
      </c>
    </row>
    <row r="1943" spans="15:15">
      <c r="O1943">
        <v>-100</v>
      </c>
    </row>
    <row r="1944" spans="15:15">
      <c r="O1944">
        <v>-100</v>
      </c>
    </row>
    <row r="1945" spans="15:15">
      <c r="O1945">
        <v>-100</v>
      </c>
    </row>
    <row r="1946" spans="15:15">
      <c r="O1946">
        <v>-100</v>
      </c>
    </row>
    <row r="1947" spans="15:15">
      <c r="O1947">
        <v>-100</v>
      </c>
    </row>
    <row r="1948" spans="15:15">
      <c r="O1948">
        <v>-100</v>
      </c>
    </row>
    <row r="1949" spans="15:15">
      <c r="O1949">
        <v>-100</v>
      </c>
    </row>
    <row r="1950" spans="15:15">
      <c r="O1950">
        <v>-100</v>
      </c>
    </row>
    <row r="1951" spans="15:15">
      <c r="O1951">
        <v>-100</v>
      </c>
    </row>
    <row r="1952" spans="15:15">
      <c r="O1952">
        <v>-100</v>
      </c>
    </row>
    <row r="1953" spans="15:15">
      <c r="O1953">
        <v>-100</v>
      </c>
    </row>
    <row r="1954" spans="15:15">
      <c r="O1954">
        <v>-100</v>
      </c>
    </row>
    <row r="1955" spans="15:15">
      <c r="O1955">
        <v>-100</v>
      </c>
    </row>
    <row r="1956" spans="15:15">
      <c r="O1956">
        <v>-100</v>
      </c>
    </row>
    <row r="1957" spans="15:15">
      <c r="O1957">
        <v>-100</v>
      </c>
    </row>
    <row r="1958" spans="15:15">
      <c r="O1958">
        <v>-100</v>
      </c>
    </row>
    <row r="1959" spans="15:15">
      <c r="O1959">
        <v>-100</v>
      </c>
    </row>
    <row r="1960" spans="15:15">
      <c r="O1960">
        <v>-100</v>
      </c>
    </row>
    <row r="1961" spans="15:15">
      <c r="O1961">
        <v>-100</v>
      </c>
    </row>
    <row r="1962" spans="15:15">
      <c r="O1962">
        <v>-100</v>
      </c>
    </row>
    <row r="1963" spans="15:15">
      <c r="O1963">
        <v>-100</v>
      </c>
    </row>
    <row r="1964" spans="15:15">
      <c r="O1964">
        <v>-100</v>
      </c>
    </row>
    <row r="1965" spans="15:15">
      <c r="O1965">
        <v>-100</v>
      </c>
    </row>
    <row r="1966" spans="15:15">
      <c r="O1966">
        <v>-100</v>
      </c>
    </row>
    <row r="1967" spans="15:15">
      <c r="O1967">
        <v>-100</v>
      </c>
    </row>
    <row r="1968" spans="15:15">
      <c r="O1968">
        <v>-100</v>
      </c>
    </row>
    <row r="1969" spans="15:15">
      <c r="O1969">
        <v>-100</v>
      </c>
    </row>
    <row r="1970" spans="15:15">
      <c r="O1970">
        <v>-100</v>
      </c>
    </row>
    <row r="1971" spans="15:15">
      <c r="O1971">
        <v>-100</v>
      </c>
    </row>
    <row r="1972" spans="15:15">
      <c r="O1972">
        <v>-100</v>
      </c>
    </row>
    <row r="1973" spans="15:15">
      <c r="O1973">
        <v>-100</v>
      </c>
    </row>
    <row r="1974" spans="15:15">
      <c r="O1974">
        <v>-100</v>
      </c>
    </row>
    <row r="1975" spans="15:15">
      <c r="O1975">
        <v>-100</v>
      </c>
    </row>
    <row r="1976" spans="15:15">
      <c r="O1976">
        <v>-100</v>
      </c>
    </row>
    <row r="1977" spans="15:15">
      <c r="O1977">
        <v>-100</v>
      </c>
    </row>
    <row r="1978" spans="15:15">
      <c r="O1978">
        <v>-100</v>
      </c>
    </row>
    <row r="1979" spans="15:15">
      <c r="O1979">
        <v>-100</v>
      </c>
    </row>
    <row r="1980" spans="15:15">
      <c r="O1980">
        <v>-100</v>
      </c>
    </row>
    <row r="1981" spans="15:15">
      <c r="O1981">
        <v>-100</v>
      </c>
    </row>
    <row r="1982" spans="15:15">
      <c r="O1982">
        <v>-100</v>
      </c>
    </row>
    <row r="1983" spans="15:15">
      <c r="O1983">
        <v>-100</v>
      </c>
    </row>
    <row r="1984" spans="15:15">
      <c r="O1984">
        <v>-100</v>
      </c>
    </row>
    <row r="1985" spans="15:15">
      <c r="O1985">
        <v>-100</v>
      </c>
    </row>
    <row r="1986" spans="15:15">
      <c r="O1986">
        <v>-100</v>
      </c>
    </row>
    <row r="1987" spans="15:15">
      <c r="O1987">
        <v>-100</v>
      </c>
    </row>
    <row r="1988" spans="15:15">
      <c r="O1988">
        <v>-100</v>
      </c>
    </row>
    <row r="1989" spans="15:15">
      <c r="O1989">
        <v>-100</v>
      </c>
    </row>
    <row r="1990" spans="15:15">
      <c r="O1990">
        <v>-100</v>
      </c>
    </row>
    <row r="1991" spans="15:15">
      <c r="O1991">
        <v>-100</v>
      </c>
    </row>
    <row r="1992" spans="15:15">
      <c r="O1992">
        <v>-100</v>
      </c>
    </row>
    <row r="1993" spans="15:15">
      <c r="O1993">
        <v>-100</v>
      </c>
    </row>
    <row r="1994" spans="15:15">
      <c r="O1994">
        <v>-100</v>
      </c>
    </row>
    <row r="1995" spans="15:15">
      <c r="O1995">
        <v>-100</v>
      </c>
    </row>
    <row r="1996" spans="15:15">
      <c r="O1996">
        <v>-100</v>
      </c>
    </row>
    <row r="1997" spans="15:15">
      <c r="O1997">
        <v>-100</v>
      </c>
    </row>
    <row r="1998" spans="15:15">
      <c r="O1998">
        <v>-100</v>
      </c>
    </row>
    <row r="1999" spans="15:15">
      <c r="O1999">
        <v>-100</v>
      </c>
    </row>
    <row r="2000" spans="15:15">
      <c r="O2000">
        <v>-100</v>
      </c>
    </row>
    <row r="2001" spans="15:15">
      <c r="O2001">
        <v>-100</v>
      </c>
    </row>
    <row r="2002" spans="15:15">
      <c r="O2002">
        <v>-100</v>
      </c>
    </row>
    <row r="2003" spans="15:15">
      <c r="O2003">
        <v>-100</v>
      </c>
    </row>
    <row r="2004" spans="15:15">
      <c r="O2004">
        <v>-100</v>
      </c>
    </row>
    <row r="2005" spans="15:15">
      <c r="O2005">
        <v>-100</v>
      </c>
    </row>
    <row r="2006" spans="15:15">
      <c r="O2006">
        <v>-100</v>
      </c>
    </row>
    <row r="2007" spans="15:15">
      <c r="O2007">
        <v>-100</v>
      </c>
    </row>
    <row r="2008" spans="15:15">
      <c r="O2008">
        <v>-100</v>
      </c>
    </row>
    <row r="2009" spans="15:15">
      <c r="O2009">
        <v>-100</v>
      </c>
    </row>
    <row r="2010" spans="15:15">
      <c r="O2010">
        <v>-100</v>
      </c>
    </row>
    <row r="2011" spans="15:15">
      <c r="O2011">
        <v>-100</v>
      </c>
    </row>
    <row r="2012" spans="15:15">
      <c r="O2012">
        <v>-100</v>
      </c>
    </row>
    <row r="2013" spans="15:15">
      <c r="O2013">
        <v>-100</v>
      </c>
    </row>
    <row r="2014" spans="15:15">
      <c r="O2014">
        <v>-100</v>
      </c>
    </row>
    <row r="2015" spans="15:15">
      <c r="O2015">
        <v>-100</v>
      </c>
    </row>
    <row r="2016" spans="15:15">
      <c r="O2016">
        <v>-100</v>
      </c>
    </row>
    <row r="2017" spans="15:15">
      <c r="O2017">
        <v>-100</v>
      </c>
    </row>
    <row r="2018" spans="15:15">
      <c r="O2018">
        <v>-100</v>
      </c>
    </row>
    <row r="2019" spans="15:15">
      <c r="O2019">
        <v>-100</v>
      </c>
    </row>
    <row r="2020" spans="15:15">
      <c r="O2020">
        <v>-100</v>
      </c>
    </row>
    <row r="2021" spans="15:15">
      <c r="O2021">
        <v>-100</v>
      </c>
    </row>
    <row r="2022" spans="15:15">
      <c r="O2022">
        <v>-100</v>
      </c>
    </row>
    <row r="2023" spans="15:15">
      <c r="O2023">
        <v>-100</v>
      </c>
    </row>
    <row r="2024" spans="15:15">
      <c r="O2024">
        <v>-100</v>
      </c>
    </row>
    <row r="2025" spans="15:15">
      <c r="O2025">
        <v>-100</v>
      </c>
    </row>
    <row r="2026" spans="15:15">
      <c r="O2026">
        <v>-100</v>
      </c>
    </row>
    <row r="2027" spans="15:15">
      <c r="O2027">
        <v>-100</v>
      </c>
    </row>
    <row r="2028" spans="15:15">
      <c r="O2028">
        <v>-100</v>
      </c>
    </row>
    <row r="2029" spans="15:15">
      <c r="O2029">
        <v>-100</v>
      </c>
    </row>
    <row r="2030" spans="15:15">
      <c r="O2030">
        <v>-100</v>
      </c>
    </row>
    <row r="2031" spans="15:15">
      <c r="O2031">
        <v>-100</v>
      </c>
    </row>
    <row r="2032" spans="15:15">
      <c r="O2032">
        <v>-100</v>
      </c>
    </row>
    <row r="2033" spans="15:15">
      <c r="O2033">
        <v>-100</v>
      </c>
    </row>
    <row r="2034" spans="15:15">
      <c r="O2034">
        <v>-100</v>
      </c>
    </row>
    <row r="2035" spans="15:15">
      <c r="O2035">
        <v>-100</v>
      </c>
    </row>
    <row r="2036" spans="15:15">
      <c r="O2036">
        <v>-100</v>
      </c>
    </row>
    <row r="2037" spans="15:15">
      <c r="O2037">
        <v>-100</v>
      </c>
    </row>
    <row r="2038" spans="15:15">
      <c r="O2038">
        <v>-100</v>
      </c>
    </row>
    <row r="2039" spans="15:15">
      <c r="O2039">
        <v>-100</v>
      </c>
    </row>
    <row r="2040" spans="15:15">
      <c r="O2040">
        <v>-100</v>
      </c>
    </row>
    <row r="2041" spans="15:15">
      <c r="O2041">
        <v>-100</v>
      </c>
    </row>
    <row r="2042" spans="15:15">
      <c r="O2042">
        <v>-100</v>
      </c>
    </row>
    <row r="2043" spans="15:15">
      <c r="O2043">
        <v>-100</v>
      </c>
    </row>
    <row r="2044" spans="15:15">
      <c r="O2044">
        <v>-100</v>
      </c>
    </row>
    <row r="2045" spans="15:15">
      <c r="O2045">
        <v>-100</v>
      </c>
    </row>
    <row r="2046" spans="15:15">
      <c r="O2046">
        <v>-100</v>
      </c>
    </row>
    <row r="2047" spans="15:15">
      <c r="O2047">
        <v>-100</v>
      </c>
    </row>
    <row r="2048" spans="15:15">
      <c r="O2048">
        <v>-100</v>
      </c>
    </row>
    <row r="2049" spans="15:15">
      <c r="O2049">
        <v>-100</v>
      </c>
    </row>
    <row r="2050" spans="15:15">
      <c r="O2050">
        <v>-100</v>
      </c>
    </row>
    <row r="2051" spans="15:15">
      <c r="O2051">
        <v>-100</v>
      </c>
    </row>
    <row r="2052" spans="15:15">
      <c r="O2052">
        <v>-100</v>
      </c>
    </row>
    <row r="2053" spans="15:15">
      <c r="O2053">
        <v>-100</v>
      </c>
    </row>
    <row r="2054" spans="15:15">
      <c r="O2054">
        <v>-100</v>
      </c>
    </row>
    <row r="2055" spans="15:15">
      <c r="O2055">
        <v>-100</v>
      </c>
    </row>
    <row r="2056" spans="15:15">
      <c r="O2056">
        <v>-100</v>
      </c>
    </row>
    <row r="2057" spans="15:15">
      <c r="O2057">
        <v>-100</v>
      </c>
    </row>
    <row r="2058" spans="15:15">
      <c r="O2058">
        <v>-100</v>
      </c>
    </row>
    <row r="2059" spans="15:15">
      <c r="O2059">
        <v>-100</v>
      </c>
    </row>
    <row r="2060" spans="15:15">
      <c r="O2060">
        <v>-100</v>
      </c>
    </row>
    <row r="2061" spans="15:15">
      <c r="O2061">
        <v>-100</v>
      </c>
    </row>
    <row r="2062" spans="15:15">
      <c r="O2062">
        <v>-100</v>
      </c>
    </row>
    <row r="2063" spans="15:15">
      <c r="O2063">
        <v>-100</v>
      </c>
    </row>
    <row r="2064" spans="15:15">
      <c r="O2064">
        <v>-100</v>
      </c>
    </row>
    <row r="2065" spans="15:15">
      <c r="O2065">
        <v>-100</v>
      </c>
    </row>
    <row r="2066" spans="15:15">
      <c r="O2066">
        <v>-100</v>
      </c>
    </row>
    <row r="2067" spans="15:15">
      <c r="O2067">
        <v>-100</v>
      </c>
    </row>
    <row r="2068" spans="15:15">
      <c r="O2068">
        <v>-100</v>
      </c>
    </row>
    <row r="2069" spans="15:15">
      <c r="O2069">
        <v>-100</v>
      </c>
    </row>
    <row r="2070" spans="15:15">
      <c r="O2070">
        <v>-100</v>
      </c>
    </row>
    <row r="2071" spans="15:15">
      <c r="O2071">
        <v>-100</v>
      </c>
    </row>
    <row r="2072" spans="15:15">
      <c r="O2072">
        <v>-100</v>
      </c>
    </row>
    <row r="2073" spans="15:15">
      <c r="O2073">
        <v>-100</v>
      </c>
    </row>
    <row r="2074" spans="15:15">
      <c r="O2074">
        <v>-100</v>
      </c>
    </row>
    <row r="2075" spans="15:15">
      <c r="O2075">
        <v>-100</v>
      </c>
    </row>
    <row r="2076" spans="15:15">
      <c r="O2076">
        <v>-100</v>
      </c>
    </row>
    <row r="2077" spans="15:15">
      <c r="O2077">
        <v>-100</v>
      </c>
    </row>
    <row r="2078" spans="15:15">
      <c r="O2078">
        <v>-100</v>
      </c>
    </row>
    <row r="2079" spans="15:15">
      <c r="O2079">
        <v>-100</v>
      </c>
    </row>
    <row r="2080" spans="15:15">
      <c r="O2080">
        <v>-100</v>
      </c>
    </row>
    <row r="2081" spans="15:15">
      <c r="O2081">
        <v>-100</v>
      </c>
    </row>
    <row r="2082" spans="15:15">
      <c r="O2082">
        <v>-100</v>
      </c>
    </row>
    <row r="2083" spans="15:15">
      <c r="O2083">
        <v>-100</v>
      </c>
    </row>
    <row r="2084" spans="15:15">
      <c r="O2084">
        <v>-100</v>
      </c>
    </row>
    <row r="2085" spans="15:15">
      <c r="O2085">
        <v>-100</v>
      </c>
    </row>
    <row r="2086" spans="15:15">
      <c r="O2086">
        <v>-100</v>
      </c>
    </row>
    <row r="2087" spans="15:15">
      <c r="O2087">
        <v>-100</v>
      </c>
    </row>
    <row r="2088" spans="15:15">
      <c r="O2088">
        <v>-100</v>
      </c>
    </row>
    <row r="2089" spans="15:15">
      <c r="O2089">
        <v>-100</v>
      </c>
    </row>
    <row r="2090" spans="15:15">
      <c r="O2090">
        <v>-100</v>
      </c>
    </row>
    <row r="2091" spans="15:15">
      <c r="O2091">
        <v>-100</v>
      </c>
    </row>
    <row r="2092" spans="15:15">
      <c r="O2092">
        <v>-100</v>
      </c>
    </row>
    <row r="2093" spans="15:15">
      <c r="O2093">
        <v>-100</v>
      </c>
    </row>
    <row r="2094" spans="15:15">
      <c r="O2094">
        <v>-100</v>
      </c>
    </row>
    <row r="2095" spans="15:15">
      <c r="O2095">
        <v>-100</v>
      </c>
    </row>
    <row r="2096" spans="15:15">
      <c r="O2096">
        <v>-100</v>
      </c>
    </row>
    <row r="2097" spans="15:15">
      <c r="O2097">
        <v>-100</v>
      </c>
    </row>
    <row r="2098" spans="15:15">
      <c r="O2098">
        <v>-100</v>
      </c>
    </row>
    <row r="2099" spans="15:15">
      <c r="O2099">
        <v>-100</v>
      </c>
    </row>
    <row r="2100" spans="15:15">
      <c r="O2100">
        <v>-100</v>
      </c>
    </row>
    <row r="2101" spans="15:15">
      <c r="O2101">
        <v>-100</v>
      </c>
    </row>
    <row r="2102" spans="15:15">
      <c r="O2102">
        <v>-100</v>
      </c>
    </row>
    <row r="2103" spans="15:15">
      <c r="O2103">
        <v>-100</v>
      </c>
    </row>
    <row r="2104" spans="15:15">
      <c r="O2104">
        <v>-100</v>
      </c>
    </row>
    <row r="2105" spans="15:15">
      <c r="O2105">
        <v>-100</v>
      </c>
    </row>
    <row r="2106" spans="15:15">
      <c r="O2106">
        <v>-100</v>
      </c>
    </row>
    <row r="2107" spans="15:15">
      <c r="O2107">
        <v>-100</v>
      </c>
    </row>
    <row r="2108" spans="15:15">
      <c r="O2108">
        <v>-100</v>
      </c>
    </row>
    <row r="2109" spans="15:15">
      <c r="O2109">
        <v>-100</v>
      </c>
    </row>
    <row r="2110" spans="15:15">
      <c r="O2110">
        <v>-100</v>
      </c>
    </row>
    <row r="2111" spans="15:15">
      <c r="O2111">
        <v>-100</v>
      </c>
    </row>
    <row r="2112" spans="15:15">
      <c r="O2112">
        <v>-100</v>
      </c>
    </row>
    <row r="2113" spans="15:15">
      <c r="O2113">
        <v>-100</v>
      </c>
    </row>
    <row r="2114" spans="15:15">
      <c r="O2114">
        <v>-100</v>
      </c>
    </row>
    <row r="2115" spans="15:15">
      <c r="O2115">
        <v>-100</v>
      </c>
    </row>
    <row r="2116" spans="15:15">
      <c r="O2116">
        <v>-100</v>
      </c>
    </row>
    <row r="2117" spans="15:15">
      <c r="O2117">
        <v>-100</v>
      </c>
    </row>
    <row r="2118" spans="15:15">
      <c r="O2118">
        <v>-100</v>
      </c>
    </row>
    <row r="2119" spans="15:15">
      <c r="O2119">
        <v>-100</v>
      </c>
    </row>
    <row r="2120" spans="15:15">
      <c r="O2120">
        <v>-100</v>
      </c>
    </row>
    <row r="2121" spans="15:15">
      <c r="O2121">
        <v>-100</v>
      </c>
    </row>
    <row r="2122" spans="15:15">
      <c r="O2122">
        <v>-100</v>
      </c>
    </row>
    <row r="2123" spans="15:15">
      <c r="O2123">
        <v>-100</v>
      </c>
    </row>
    <row r="2124" spans="15:15">
      <c r="O2124">
        <v>-100</v>
      </c>
    </row>
    <row r="2125" spans="15:15">
      <c r="O2125">
        <v>-100</v>
      </c>
    </row>
    <row r="2126" spans="15:15">
      <c r="O2126">
        <v>-100</v>
      </c>
    </row>
    <row r="2127" spans="15:15">
      <c r="O2127">
        <v>-100</v>
      </c>
    </row>
    <row r="2128" spans="15:15">
      <c r="O2128">
        <v>-100</v>
      </c>
    </row>
    <row r="2129" spans="15:15">
      <c r="O2129">
        <v>-100</v>
      </c>
    </row>
    <row r="2130" spans="15:15">
      <c r="O2130">
        <v>-100</v>
      </c>
    </row>
    <row r="2131" spans="15:15">
      <c r="O2131">
        <v>-100</v>
      </c>
    </row>
    <row r="2132" spans="15:15">
      <c r="O2132">
        <v>-100</v>
      </c>
    </row>
    <row r="2133" spans="15:15">
      <c r="O2133">
        <v>-100</v>
      </c>
    </row>
    <row r="2134" spans="15:15">
      <c r="O2134">
        <v>-100</v>
      </c>
    </row>
    <row r="2135" spans="15:15">
      <c r="O2135">
        <v>-100</v>
      </c>
    </row>
    <row r="2136" spans="15:15">
      <c r="O2136">
        <v>-100</v>
      </c>
    </row>
    <row r="2137" spans="15:15">
      <c r="O2137">
        <v>-100</v>
      </c>
    </row>
    <row r="2138" spans="15:15">
      <c r="O2138">
        <v>-100</v>
      </c>
    </row>
    <row r="2139" spans="15:15">
      <c r="O2139">
        <v>-100</v>
      </c>
    </row>
    <row r="2140" spans="15:15">
      <c r="O2140">
        <v>-100</v>
      </c>
    </row>
    <row r="2141" spans="15:15">
      <c r="O2141">
        <v>-100</v>
      </c>
    </row>
    <row r="2142" spans="15:15">
      <c r="O2142">
        <v>-100</v>
      </c>
    </row>
    <row r="2143" spans="15:15">
      <c r="O2143">
        <v>-100</v>
      </c>
    </row>
    <row r="2144" spans="15:15">
      <c r="O2144">
        <v>-100</v>
      </c>
    </row>
    <row r="2145" spans="15:15">
      <c r="O2145">
        <v>-100</v>
      </c>
    </row>
    <row r="2146" spans="15:15">
      <c r="O2146">
        <v>-100</v>
      </c>
    </row>
    <row r="2147" spans="15:15">
      <c r="O2147">
        <v>-100</v>
      </c>
    </row>
    <row r="2148" spans="15:15">
      <c r="O2148">
        <v>-100</v>
      </c>
    </row>
    <row r="2149" spans="15:15">
      <c r="O2149">
        <v>-100</v>
      </c>
    </row>
    <row r="2150" spans="15:15">
      <c r="O2150">
        <v>-100</v>
      </c>
    </row>
    <row r="2151" spans="15:15">
      <c r="O2151">
        <v>-100</v>
      </c>
    </row>
    <row r="2152" spans="15:15">
      <c r="O2152">
        <v>-100</v>
      </c>
    </row>
    <row r="2153" spans="15:15">
      <c r="O2153">
        <v>-100</v>
      </c>
    </row>
    <row r="2154" spans="15:15">
      <c r="O2154">
        <v>-100</v>
      </c>
    </row>
    <row r="2155" spans="15:15">
      <c r="O2155">
        <v>-100</v>
      </c>
    </row>
    <row r="2156" spans="15:15">
      <c r="O2156">
        <v>-100</v>
      </c>
    </row>
    <row r="2157" spans="15:15">
      <c r="O2157">
        <v>-100</v>
      </c>
    </row>
    <row r="2158" spans="15:15">
      <c r="O2158">
        <v>-100</v>
      </c>
    </row>
    <row r="2159" spans="15:15">
      <c r="O2159">
        <v>-100</v>
      </c>
    </row>
    <row r="2160" spans="15:15">
      <c r="O2160">
        <v>-100</v>
      </c>
    </row>
    <row r="2161" spans="15:15">
      <c r="O2161">
        <v>-100</v>
      </c>
    </row>
    <row r="2162" spans="15:15">
      <c r="O2162">
        <v>-100</v>
      </c>
    </row>
    <row r="2163" spans="15:15">
      <c r="O2163">
        <v>-100</v>
      </c>
    </row>
    <row r="2164" spans="15:15">
      <c r="O2164">
        <v>-100</v>
      </c>
    </row>
    <row r="2165" spans="15:15">
      <c r="O2165">
        <v>-100</v>
      </c>
    </row>
    <row r="2166" spans="15:15">
      <c r="O2166">
        <v>-100</v>
      </c>
    </row>
    <row r="2167" spans="15:15">
      <c r="O2167">
        <v>-100</v>
      </c>
    </row>
    <row r="2168" spans="15:15">
      <c r="O2168">
        <v>-100</v>
      </c>
    </row>
    <row r="2169" spans="15:15">
      <c r="O2169">
        <v>-100</v>
      </c>
    </row>
    <row r="2170" spans="15:15">
      <c r="O2170">
        <v>-100</v>
      </c>
    </row>
    <row r="2171" spans="15:15">
      <c r="O2171">
        <v>-100</v>
      </c>
    </row>
    <row r="2172" spans="15:15">
      <c r="O2172">
        <v>-100</v>
      </c>
    </row>
    <row r="2173" spans="15:15">
      <c r="O2173">
        <v>-100</v>
      </c>
    </row>
    <row r="2174" spans="15:15">
      <c r="O2174">
        <v>-100</v>
      </c>
    </row>
    <row r="2175" spans="15:15">
      <c r="O2175">
        <v>-100</v>
      </c>
    </row>
    <row r="2176" spans="15:15">
      <c r="O2176">
        <v>-100</v>
      </c>
    </row>
    <row r="2177" spans="15:15">
      <c r="O2177">
        <v>-100</v>
      </c>
    </row>
    <row r="2178" spans="15:15">
      <c r="O2178">
        <v>-100</v>
      </c>
    </row>
    <row r="2179" spans="15:15">
      <c r="O2179">
        <v>-100</v>
      </c>
    </row>
    <row r="2180" spans="15:15">
      <c r="O2180">
        <v>-100</v>
      </c>
    </row>
    <row r="2181" spans="15:15">
      <c r="O2181">
        <v>-100</v>
      </c>
    </row>
    <row r="2182" spans="15:15">
      <c r="O2182">
        <v>-100</v>
      </c>
    </row>
    <row r="2183" spans="15:15">
      <c r="O2183">
        <v>-100</v>
      </c>
    </row>
    <row r="2184" spans="15:15">
      <c r="O2184">
        <v>-100</v>
      </c>
    </row>
    <row r="2185" spans="15:15">
      <c r="O2185">
        <v>-100</v>
      </c>
    </row>
    <row r="2186" spans="15:15">
      <c r="O2186">
        <v>-100</v>
      </c>
    </row>
    <row r="2187" spans="15:15">
      <c r="O2187">
        <v>-100</v>
      </c>
    </row>
    <row r="2188" spans="15:15">
      <c r="O2188">
        <v>-100</v>
      </c>
    </row>
    <row r="2189" spans="15:15">
      <c r="O2189">
        <v>-100</v>
      </c>
    </row>
    <row r="2190" spans="15:15">
      <c r="O2190">
        <v>-100</v>
      </c>
    </row>
    <row r="2191" spans="15:15">
      <c r="O2191">
        <v>-100</v>
      </c>
    </row>
    <row r="2192" spans="15:15">
      <c r="O2192">
        <v>-100</v>
      </c>
    </row>
    <row r="2193" spans="15:15">
      <c r="O2193">
        <v>-100</v>
      </c>
    </row>
    <row r="2194" spans="15:15">
      <c r="O2194">
        <v>-100</v>
      </c>
    </row>
    <row r="2195" spans="15:15">
      <c r="O2195">
        <v>-100</v>
      </c>
    </row>
    <row r="2196" spans="15:15">
      <c r="O2196">
        <v>-100</v>
      </c>
    </row>
    <row r="2197" spans="15:15">
      <c r="O2197">
        <v>-100</v>
      </c>
    </row>
    <row r="2198" spans="15:15">
      <c r="O2198">
        <v>-100</v>
      </c>
    </row>
    <row r="2199" spans="15:15">
      <c r="O2199">
        <v>-100</v>
      </c>
    </row>
    <row r="2200" spans="15:15">
      <c r="O2200">
        <v>-100</v>
      </c>
    </row>
    <row r="2201" spans="15:15">
      <c r="O2201">
        <v>-100</v>
      </c>
    </row>
    <row r="2202" spans="15:15">
      <c r="O2202">
        <v>-100</v>
      </c>
    </row>
    <row r="2203" spans="15:15">
      <c r="O2203">
        <v>-100</v>
      </c>
    </row>
    <row r="2204" spans="15:15">
      <c r="O2204">
        <v>-100</v>
      </c>
    </row>
    <row r="2205" spans="15:15">
      <c r="O2205">
        <v>-100</v>
      </c>
    </row>
    <row r="2206" spans="15:15">
      <c r="O2206">
        <v>-100</v>
      </c>
    </row>
    <row r="2207" spans="15:15">
      <c r="O2207">
        <v>-100</v>
      </c>
    </row>
    <row r="2208" spans="15:15">
      <c r="O2208">
        <v>-100</v>
      </c>
    </row>
    <row r="2209" spans="15:15">
      <c r="O2209">
        <v>-100</v>
      </c>
    </row>
    <row r="2210" spans="15:15">
      <c r="O2210">
        <v>-100</v>
      </c>
    </row>
    <row r="2211" spans="15:15">
      <c r="O2211">
        <v>-100</v>
      </c>
    </row>
    <row r="2212" spans="15:15">
      <c r="O2212">
        <v>-100</v>
      </c>
    </row>
    <row r="2213" spans="15:15">
      <c r="O2213">
        <v>-100</v>
      </c>
    </row>
    <row r="2214" spans="15:15">
      <c r="O2214">
        <v>-100</v>
      </c>
    </row>
    <row r="2215" spans="15:15">
      <c r="O2215">
        <v>-100</v>
      </c>
    </row>
    <row r="2216" spans="15:15">
      <c r="O2216">
        <v>-100</v>
      </c>
    </row>
    <row r="2217" spans="15:15">
      <c r="O2217">
        <v>-100</v>
      </c>
    </row>
    <row r="2218" spans="15:15">
      <c r="O2218">
        <v>-100</v>
      </c>
    </row>
    <row r="2219" spans="15:15">
      <c r="O2219">
        <v>-100</v>
      </c>
    </row>
    <row r="2220" spans="15:15">
      <c r="O2220">
        <v>-100</v>
      </c>
    </row>
    <row r="2221" spans="15:15">
      <c r="O2221">
        <v>-100</v>
      </c>
    </row>
    <row r="2222" spans="15:15">
      <c r="O2222">
        <v>-100</v>
      </c>
    </row>
    <row r="2223" spans="15:15">
      <c r="O2223">
        <v>-100</v>
      </c>
    </row>
    <row r="2224" spans="15:15">
      <c r="O2224">
        <v>-100</v>
      </c>
    </row>
    <row r="2225" spans="15:15">
      <c r="O2225">
        <v>-100</v>
      </c>
    </row>
    <row r="2226" spans="15:15">
      <c r="O2226">
        <v>-100</v>
      </c>
    </row>
    <row r="2227" spans="15:15">
      <c r="O2227">
        <v>-100</v>
      </c>
    </row>
    <row r="2228" spans="15:15">
      <c r="O2228">
        <v>-100</v>
      </c>
    </row>
    <row r="2229" spans="15:15">
      <c r="O2229">
        <v>-100</v>
      </c>
    </row>
    <row r="2230" spans="15:15">
      <c r="O2230">
        <v>-100</v>
      </c>
    </row>
    <row r="2231" spans="15:15">
      <c r="O2231">
        <v>-100</v>
      </c>
    </row>
    <row r="2232" spans="15:15">
      <c r="O2232">
        <v>-100</v>
      </c>
    </row>
    <row r="2233" spans="15:15">
      <c r="O2233">
        <v>-100</v>
      </c>
    </row>
    <row r="2234" spans="15:15">
      <c r="O2234">
        <v>-100</v>
      </c>
    </row>
    <row r="2235" spans="15:15">
      <c r="O2235">
        <v>-100</v>
      </c>
    </row>
    <row r="2236" spans="15:15">
      <c r="O2236">
        <v>-100</v>
      </c>
    </row>
    <row r="2237" spans="15:15">
      <c r="O2237">
        <v>-100</v>
      </c>
    </row>
    <row r="2238" spans="15:15">
      <c r="O2238">
        <v>-100</v>
      </c>
    </row>
    <row r="2239" spans="15:15">
      <c r="O2239">
        <v>-100</v>
      </c>
    </row>
    <row r="2240" spans="15:15">
      <c r="O2240">
        <v>-100</v>
      </c>
    </row>
    <row r="2241" spans="15:15">
      <c r="O2241">
        <v>-100</v>
      </c>
    </row>
    <row r="2242" spans="15:15">
      <c r="O2242">
        <v>-100</v>
      </c>
    </row>
    <row r="2243" spans="15:15">
      <c r="O2243">
        <v>-100</v>
      </c>
    </row>
    <row r="2244" spans="15:15">
      <c r="O2244">
        <v>-100</v>
      </c>
    </row>
    <row r="2245" spans="15:15">
      <c r="O2245">
        <v>-100</v>
      </c>
    </row>
    <row r="2246" spans="15:15">
      <c r="O2246">
        <v>-100</v>
      </c>
    </row>
    <row r="2247" spans="15:15">
      <c r="O2247">
        <v>-100</v>
      </c>
    </row>
    <row r="2248" spans="15:15">
      <c r="O2248">
        <v>-100</v>
      </c>
    </row>
    <row r="2249" spans="15:15">
      <c r="O2249">
        <v>-100</v>
      </c>
    </row>
    <row r="2250" spans="15:15">
      <c r="O2250">
        <v>-100</v>
      </c>
    </row>
    <row r="2251" spans="15:15">
      <c r="O2251">
        <v>-100</v>
      </c>
    </row>
    <row r="2252" spans="15:15">
      <c r="O2252">
        <v>-100</v>
      </c>
    </row>
    <row r="2253" spans="15:15">
      <c r="O2253">
        <v>-100</v>
      </c>
    </row>
    <row r="2254" spans="15:15">
      <c r="O2254">
        <v>-100</v>
      </c>
    </row>
    <row r="2255" spans="15:15">
      <c r="O2255">
        <v>-100</v>
      </c>
    </row>
    <row r="2256" spans="15:15">
      <c r="O2256">
        <v>-100</v>
      </c>
    </row>
    <row r="2257" spans="15:15">
      <c r="O2257">
        <v>-100</v>
      </c>
    </row>
    <row r="2258" spans="15:15">
      <c r="O2258">
        <v>-100</v>
      </c>
    </row>
    <row r="2259" spans="15:15">
      <c r="O2259">
        <v>-100</v>
      </c>
    </row>
    <row r="2260" spans="15:15">
      <c r="O2260">
        <v>-100</v>
      </c>
    </row>
    <row r="2261" spans="15:15">
      <c r="O2261">
        <v>-100</v>
      </c>
    </row>
    <row r="2262" spans="15:15">
      <c r="O2262">
        <v>-100</v>
      </c>
    </row>
    <row r="2263" spans="15:15">
      <c r="O2263">
        <v>-100</v>
      </c>
    </row>
    <row r="2264" spans="15:15">
      <c r="O2264">
        <v>-100</v>
      </c>
    </row>
    <row r="2265" spans="15:15">
      <c r="O2265">
        <v>-100</v>
      </c>
    </row>
    <row r="2266" spans="15:15">
      <c r="O2266">
        <v>-100</v>
      </c>
    </row>
    <row r="2267" spans="15:15">
      <c r="O2267">
        <v>-100</v>
      </c>
    </row>
    <row r="2268" spans="15:15">
      <c r="O2268">
        <v>-100</v>
      </c>
    </row>
    <row r="2269" spans="15:15">
      <c r="O2269">
        <v>-100</v>
      </c>
    </row>
    <row r="2270" spans="15:15">
      <c r="O2270">
        <v>-100</v>
      </c>
    </row>
    <row r="2271" spans="15:15">
      <c r="O2271">
        <v>-100</v>
      </c>
    </row>
    <row r="2272" spans="15:15">
      <c r="O2272">
        <v>-100</v>
      </c>
    </row>
    <row r="2273" spans="15:15">
      <c r="O2273">
        <v>-100</v>
      </c>
    </row>
    <row r="2274" spans="15:15">
      <c r="O2274">
        <v>-100</v>
      </c>
    </row>
    <row r="2275" spans="15:15">
      <c r="O2275">
        <v>-100</v>
      </c>
    </row>
    <row r="2276" spans="15:15">
      <c r="O2276">
        <v>-100</v>
      </c>
    </row>
    <row r="2277" spans="15:15">
      <c r="O2277">
        <v>-100</v>
      </c>
    </row>
    <row r="2278" spans="15:15">
      <c r="O2278">
        <v>-100</v>
      </c>
    </row>
    <row r="2279" spans="15:15">
      <c r="O2279">
        <v>-100</v>
      </c>
    </row>
    <row r="2280" spans="15:15">
      <c r="O2280">
        <v>-100</v>
      </c>
    </row>
    <row r="2281" spans="15:15">
      <c r="O2281">
        <v>-100</v>
      </c>
    </row>
    <row r="2282" spans="15:15">
      <c r="O2282">
        <v>-100</v>
      </c>
    </row>
    <row r="2283" spans="15:15">
      <c r="O2283">
        <v>-100</v>
      </c>
    </row>
    <row r="2284" spans="15:15">
      <c r="O2284">
        <v>-100</v>
      </c>
    </row>
    <row r="2285" spans="15:15">
      <c r="O2285">
        <v>-100</v>
      </c>
    </row>
    <row r="2286" spans="15:15">
      <c r="O2286">
        <v>-100</v>
      </c>
    </row>
    <row r="2287" spans="15:15">
      <c r="O2287">
        <v>-100</v>
      </c>
    </row>
    <row r="2288" spans="15:15">
      <c r="O2288">
        <v>-100</v>
      </c>
    </row>
    <row r="2289" spans="15:15">
      <c r="O2289">
        <v>-100</v>
      </c>
    </row>
    <row r="2290" spans="15:15">
      <c r="O2290">
        <v>-100</v>
      </c>
    </row>
    <row r="2291" spans="15:15">
      <c r="O2291">
        <v>-100</v>
      </c>
    </row>
    <row r="2292" spans="15:15">
      <c r="O2292">
        <v>-100</v>
      </c>
    </row>
    <row r="2293" spans="15:15">
      <c r="O2293">
        <v>-100</v>
      </c>
    </row>
    <row r="2294" spans="15:15">
      <c r="O2294">
        <v>-100</v>
      </c>
    </row>
    <row r="2295" spans="15:15">
      <c r="O2295">
        <v>-100</v>
      </c>
    </row>
    <row r="2296" spans="15:15">
      <c r="O2296">
        <v>-100</v>
      </c>
    </row>
    <row r="2297" spans="15:15">
      <c r="O2297">
        <v>-100</v>
      </c>
    </row>
    <row r="2298" spans="15:15">
      <c r="O2298">
        <v>-100</v>
      </c>
    </row>
    <row r="2299" spans="15:15">
      <c r="O2299">
        <v>-100</v>
      </c>
    </row>
    <row r="2300" spans="15:15">
      <c r="O2300">
        <v>-100</v>
      </c>
    </row>
    <row r="2301" spans="15:15">
      <c r="O2301">
        <v>-100</v>
      </c>
    </row>
    <row r="2302" spans="15:15">
      <c r="O2302">
        <v>-100</v>
      </c>
    </row>
    <row r="2303" spans="15:15">
      <c r="O2303">
        <v>-100</v>
      </c>
    </row>
    <row r="2304" spans="15:15">
      <c r="O2304">
        <v>-100</v>
      </c>
    </row>
    <row r="2305" spans="15:15">
      <c r="O2305">
        <v>-100</v>
      </c>
    </row>
    <row r="2306" spans="15:15">
      <c r="O2306">
        <v>-100</v>
      </c>
    </row>
    <row r="2307" spans="15:15">
      <c r="O2307">
        <v>-100</v>
      </c>
    </row>
    <row r="2308" spans="15:15">
      <c r="O2308">
        <v>-100</v>
      </c>
    </row>
    <row r="2309" spans="15:15">
      <c r="O2309">
        <v>-100</v>
      </c>
    </row>
    <row r="2310" spans="15:15">
      <c r="O2310">
        <v>-100</v>
      </c>
    </row>
    <row r="2311" spans="15:15">
      <c r="O2311">
        <v>-100</v>
      </c>
    </row>
    <row r="2312" spans="15:15">
      <c r="O2312">
        <v>-100</v>
      </c>
    </row>
    <row r="2313" spans="15:15">
      <c r="O2313">
        <v>-100</v>
      </c>
    </row>
    <row r="2314" spans="15:15">
      <c r="O2314">
        <v>-100</v>
      </c>
    </row>
    <row r="2315" spans="15:15">
      <c r="O2315">
        <v>-100</v>
      </c>
    </row>
    <row r="2316" spans="15:15">
      <c r="O2316">
        <v>-100</v>
      </c>
    </row>
    <row r="2317" spans="15:15">
      <c r="O2317">
        <v>-100</v>
      </c>
    </row>
    <row r="2318" spans="15:15">
      <c r="O2318">
        <v>-100</v>
      </c>
    </row>
    <row r="2319" spans="15:15">
      <c r="O2319">
        <v>-100</v>
      </c>
    </row>
    <row r="2320" spans="15:15">
      <c r="O2320">
        <v>-100</v>
      </c>
    </row>
    <row r="2321" spans="15:15">
      <c r="O2321">
        <v>-100</v>
      </c>
    </row>
    <row r="2322" spans="15:15">
      <c r="O2322">
        <v>-100</v>
      </c>
    </row>
    <row r="2323" spans="15:15">
      <c r="O2323">
        <v>-100</v>
      </c>
    </row>
    <row r="2324" spans="15:15">
      <c r="O2324">
        <v>-100</v>
      </c>
    </row>
    <row r="2325" spans="15:15">
      <c r="O2325">
        <v>-100</v>
      </c>
    </row>
    <row r="2326" spans="15:15">
      <c r="O2326">
        <v>-100</v>
      </c>
    </row>
    <row r="2327" spans="15:15">
      <c r="O2327">
        <v>-100</v>
      </c>
    </row>
    <row r="2328" spans="15:15">
      <c r="O2328">
        <v>-100</v>
      </c>
    </row>
    <row r="2329" spans="15:15">
      <c r="O2329">
        <v>-100</v>
      </c>
    </row>
    <row r="2330" spans="15:15">
      <c r="O2330">
        <v>-100</v>
      </c>
    </row>
    <row r="2331" spans="15:15">
      <c r="O2331">
        <v>-100</v>
      </c>
    </row>
    <row r="2332" spans="15:15">
      <c r="O2332">
        <v>-100</v>
      </c>
    </row>
    <row r="2333" spans="15:15">
      <c r="O2333">
        <v>-100</v>
      </c>
    </row>
    <row r="2334" spans="15:15">
      <c r="O2334">
        <v>-100</v>
      </c>
    </row>
    <row r="2335" spans="15:15">
      <c r="O2335">
        <v>-100</v>
      </c>
    </row>
    <row r="2336" spans="15:15">
      <c r="O2336">
        <v>-100</v>
      </c>
    </row>
    <row r="2337" spans="15:15">
      <c r="O2337">
        <v>-100</v>
      </c>
    </row>
    <row r="2338" spans="15:15">
      <c r="O2338">
        <v>-100</v>
      </c>
    </row>
    <row r="2339" spans="15:15">
      <c r="O2339">
        <v>-100</v>
      </c>
    </row>
    <row r="2340" spans="15:15">
      <c r="O2340">
        <v>-100</v>
      </c>
    </row>
    <row r="2341" spans="15:15">
      <c r="O2341">
        <v>-100</v>
      </c>
    </row>
    <row r="2342" spans="15:15">
      <c r="O2342">
        <v>-100</v>
      </c>
    </row>
    <row r="2343" spans="15:15">
      <c r="O2343">
        <v>-100</v>
      </c>
    </row>
    <row r="2344" spans="15:15">
      <c r="O2344">
        <v>-100</v>
      </c>
    </row>
    <row r="2345" spans="15:15">
      <c r="O2345">
        <v>-100</v>
      </c>
    </row>
    <row r="2346" spans="15:15">
      <c r="O2346">
        <v>-100</v>
      </c>
    </row>
    <row r="2347" spans="15:15">
      <c r="O2347">
        <v>-100</v>
      </c>
    </row>
    <row r="2348" spans="15:15">
      <c r="O2348">
        <v>-100</v>
      </c>
    </row>
    <row r="2349" spans="15:15">
      <c r="O2349">
        <v>-100</v>
      </c>
    </row>
    <row r="2350" spans="15:15">
      <c r="O2350">
        <v>-100</v>
      </c>
    </row>
    <row r="2351" spans="15:15">
      <c r="O2351">
        <v>-100</v>
      </c>
    </row>
    <row r="2352" spans="15:15">
      <c r="O2352">
        <v>-100</v>
      </c>
    </row>
    <row r="2353" spans="15:15">
      <c r="O2353">
        <v>-100</v>
      </c>
    </row>
    <row r="2354" spans="15:15">
      <c r="O2354">
        <v>-100</v>
      </c>
    </row>
    <row r="2355" spans="15:15">
      <c r="O2355">
        <v>-100</v>
      </c>
    </row>
    <row r="2356" spans="15:15">
      <c r="O2356">
        <v>-100</v>
      </c>
    </row>
    <row r="2357" spans="15:15">
      <c r="O2357">
        <v>-100</v>
      </c>
    </row>
    <row r="2358" spans="15:15">
      <c r="O2358">
        <v>-100</v>
      </c>
    </row>
    <row r="2359" spans="15:15">
      <c r="O2359">
        <v>-100</v>
      </c>
    </row>
    <row r="2360" spans="15:15">
      <c r="O2360">
        <v>-100</v>
      </c>
    </row>
    <row r="2361" spans="15:15">
      <c r="O2361">
        <v>-100</v>
      </c>
    </row>
    <row r="2362" spans="15:15">
      <c r="O2362">
        <v>-100</v>
      </c>
    </row>
    <row r="2363" spans="15:15">
      <c r="O2363">
        <v>-100</v>
      </c>
    </row>
    <row r="2364" spans="15:15">
      <c r="O2364">
        <v>-100</v>
      </c>
    </row>
    <row r="2365" spans="15:15">
      <c r="O2365">
        <v>-100</v>
      </c>
    </row>
    <row r="2366" spans="15:15">
      <c r="O2366">
        <v>-100</v>
      </c>
    </row>
    <row r="2367" spans="15:15">
      <c r="O2367">
        <v>-100</v>
      </c>
    </row>
    <row r="2368" spans="15:15">
      <c r="O2368">
        <v>-100</v>
      </c>
    </row>
    <row r="2369" spans="15:15">
      <c r="O2369">
        <v>-100</v>
      </c>
    </row>
    <row r="2370" spans="15:15">
      <c r="O2370">
        <v>-100</v>
      </c>
    </row>
    <row r="2371" spans="15:15">
      <c r="O2371">
        <v>-100</v>
      </c>
    </row>
    <row r="2372" spans="15:15">
      <c r="O2372">
        <v>-100</v>
      </c>
    </row>
    <row r="2373" spans="15:15">
      <c r="O2373">
        <v>-100</v>
      </c>
    </row>
    <row r="2374" spans="15:15">
      <c r="O2374">
        <v>-100</v>
      </c>
    </row>
    <row r="2375" spans="15:15">
      <c r="O2375">
        <v>-100</v>
      </c>
    </row>
    <row r="2376" spans="15:15">
      <c r="O2376">
        <v>-100</v>
      </c>
    </row>
    <row r="2377" spans="15:15">
      <c r="O2377">
        <v>-100</v>
      </c>
    </row>
    <row r="2378" spans="15:15">
      <c r="O2378">
        <v>-100</v>
      </c>
    </row>
    <row r="2379" spans="15:15">
      <c r="O2379">
        <v>-100</v>
      </c>
    </row>
    <row r="2380" spans="15:15">
      <c r="O2380">
        <v>-100</v>
      </c>
    </row>
    <row r="2381" spans="15:15">
      <c r="O2381">
        <v>-100</v>
      </c>
    </row>
    <row r="2382" spans="15:15">
      <c r="O2382">
        <v>-100</v>
      </c>
    </row>
    <row r="2383" spans="15:15">
      <c r="O2383">
        <v>-100</v>
      </c>
    </row>
    <row r="2384" spans="15:15">
      <c r="O2384">
        <v>-100</v>
      </c>
    </row>
    <row r="2385" spans="15:15">
      <c r="O2385">
        <v>-100</v>
      </c>
    </row>
    <row r="2386" spans="15:15">
      <c r="O2386">
        <v>-100</v>
      </c>
    </row>
    <row r="2387" spans="15:15">
      <c r="O2387">
        <v>-100</v>
      </c>
    </row>
    <row r="2388" spans="15:15">
      <c r="O2388">
        <v>-100</v>
      </c>
    </row>
    <row r="2389" spans="15:15">
      <c r="O2389">
        <v>-100</v>
      </c>
    </row>
    <row r="2390" spans="15:15">
      <c r="O2390">
        <v>-100</v>
      </c>
    </row>
    <row r="2391" spans="15:15">
      <c r="O2391">
        <v>-100</v>
      </c>
    </row>
    <row r="2392" spans="15:15">
      <c r="O2392">
        <v>-100</v>
      </c>
    </row>
    <row r="2393" spans="15:15">
      <c r="O2393">
        <v>-100</v>
      </c>
    </row>
    <row r="2394" spans="15:15">
      <c r="O2394">
        <v>-100</v>
      </c>
    </row>
    <row r="2395" spans="15:15">
      <c r="O2395">
        <v>-100</v>
      </c>
    </row>
    <row r="2396" spans="15:15">
      <c r="O2396">
        <v>-100</v>
      </c>
    </row>
    <row r="2397" spans="15:15">
      <c r="O2397">
        <v>-100</v>
      </c>
    </row>
    <row r="2398" spans="15:15">
      <c r="O2398">
        <v>-100</v>
      </c>
    </row>
    <row r="2399" spans="15:15">
      <c r="O2399">
        <v>-100</v>
      </c>
    </row>
    <row r="2400" spans="15:15">
      <c r="O2400">
        <v>-100</v>
      </c>
    </row>
    <row r="2401" spans="15:15">
      <c r="O2401">
        <v>-100</v>
      </c>
    </row>
    <row r="2402" spans="15:15">
      <c r="O2402">
        <v>-100</v>
      </c>
    </row>
    <row r="2403" spans="15:15">
      <c r="O2403">
        <v>-100</v>
      </c>
    </row>
    <row r="2404" spans="15:15">
      <c r="O2404">
        <v>-100</v>
      </c>
    </row>
    <row r="2405" spans="15:15">
      <c r="O2405">
        <v>-100</v>
      </c>
    </row>
    <row r="2406" spans="15:15">
      <c r="O2406">
        <v>-100</v>
      </c>
    </row>
    <row r="2407" spans="15:15">
      <c r="O2407">
        <v>-100</v>
      </c>
    </row>
    <row r="2408" spans="15:15">
      <c r="O2408">
        <v>-100</v>
      </c>
    </row>
    <row r="2409" spans="15:15">
      <c r="O2409">
        <v>-100</v>
      </c>
    </row>
    <row r="2410" spans="15:15">
      <c r="O2410">
        <v>-100</v>
      </c>
    </row>
    <row r="2411" spans="15:15">
      <c r="O2411">
        <v>-100</v>
      </c>
    </row>
    <row r="2412" spans="15:15">
      <c r="O2412">
        <v>-100</v>
      </c>
    </row>
    <row r="2413" spans="15:15">
      <c r="O2413">
        <v>-100</v>
      </c>
    </row>
    <row r="2414" spans="15:15">
      <c r="O2414">
        <v>-100</v>
      </c>
    </row>
    <row r="2415" spans="15:15">
      <c r="O2415">
        <v>-100</v>
      </c>
    </row>
    <row r="2416" spans="15:15">
      <c r="O2416">
        <v>-100</v>
      </c>
    </row>
    <row r="2417" spans="15:15">
      <c r="O2417">
        <v>-100</v>
      </c>
    </row>
    <row r="2418" spans="15:15">
      <c r="O2418">
        <v>-100</v>
      </c>
    </row>
    <row r="2419" spans="15:15">
      <c r="O2419">
        <v>-100</v>
      </c>
    </row>
    <row r="2420" spans="15:15">
      <c r="O2420">
        <v>-100</v>
      </c>
    </row>
    <row r="2421" spans="15:15">
      <c r="O2421">
        <v>-100</v>
      </c>
    </row>
    <row r="2422" spans="15:15">
      <c r="O2422">
        <v>-100</v>
      </c>
    </row>
    <row r="2423" spans="15:15">
      <c r="O2423">
        <v>-100</v>
      </c>
    </row>
    <row r="2424" spans="15:15">
      <c r="O2424">
        <v>-100</v>
      </c>
    </row>
    <row r="2425" spans="15:15">
      <c r="O2425">
        <v>-100</v>
      </c>
    </row>
    <row r="2426" spans="15:15">
      <c r="O2426">
        <v>-100</v>
      </c>
    </row>
    <row r="2427" spans="15:15">
      <c r="O2427">
        <v>-100</v>
      </c>
    </row>
    <row r="2428" spans="15:15">
      <c r="O2428">
        <v>-100</v>
      </c>
    </row>
    <row r="2429" spans="15:15">
      <c r="O2429">
        <v>-100</v>
      </c>
    </row>
    <row r="2430" spans="15:15">
      <c r="O2430">
        <v>-100</v>
      </c>
    </row>
    <row r="2431" spans="15:15">
      <c r="O2431">
        <v>-100</v>
      </c>
    </row>
    <row r="2432" spans="15:15">
      <c r="O2432">
        <v>-100</v>
      </c>
    </row>
    <row r="2433" spans="15:15">
      <c r="O2433">
        <v>-100</v>
      </c>
    </row>
    <row r="2434" spans="15:15">
      <c r="O2434">
        <v>-100</v>
      </c>
    </row>
    <row r="2435" spans="15:15">
      <c r="O2435">
        <v>-100</v>
      </c>
    </row>
    <row r="2436" spans="15:15">
      <c r="O2436">
        <v>-100</v>
      </c>
    </row>
    <row r="2437" spans="15:15">
      <c r="O2437">
        <v>-100</v>
      </c>
    </row>
    <row r="2438" spans="15:15">
      <c r="O2438">
        <v>-100</v>
      </c>
    </row>
    <row r="2439" spans="15:15">
      <c r="O2439">
        <v>-100</v>
      </c>
    </row>
    <row r="2440" spans="15:15">
      <c r="O2440">
        <v>-100</v>
      </c>
    </row>
    <row r="2441" spans="15:15">
      <c r="O2441">
        <v>-100</v>
      </c>
    </row>
    <row r="2442" spans="15:15">
      <c r="O2442">
        <v>-100</v>
      </c>
    </row>
    <row r="2443" spans="15:15">
      <c r="O2443">
        <v>-100</v>
      </c>
    </row>
    <row r="2444" spans="15:15">
      <c r="O2444">
        <v>-100</v>
      </c>
    </row>
    <row r="2445" spans="15:15">
      <c r="O2445">
        <v>-100</v>
      </c>
    </row>
    <row r="2446" spans="15:15">
      <c r="O2446">
        <v>-100</v>
      </c>
    </row>
    <row r="2447" spans="15:15">
      <c r="O2447">
        <v>-100</v>
      </c>
    </row>
    <row r="2448" spans="15:15">
      <c r="O2448">
        <v>-100</v>
      </c>
    </row>
    <row r="2449" spans="15:15">
      <c r="O2449">
        <v>-100</v>
      </c>
    </row>
    <row r="2450" spans="15:15">
      <c r="O2450">
        <v>-100</v>
      </c>
    </row>
    <row r="2451" spans="15:15">
      <c r="O2451">
        <v>-100</v>
      </c>
    </row>
    <row r="2452" spans="15:15">
      <c r="O2452">
        <v>-100</v>
      </c>
    </row>
    <row r="2453" spans="15:15">
      <c r="O2453">
        <v>-100</v>
      </c>
    </row>
    <row r="2454" spans="15:15">
      <c r="O2454">
        <v>-100</v>
      </c>
    </row>
    <row r="2455" spans="15:15">
      <c r="O2455">
        <v>-100</v>
      </c>
    </row>
    <row r="2456" spans="15:15">
      <c r="O2456">
        <v>-100</v>
      </c>
    </row>
    <row r="2457" spans="15:15">
      <c r="O2457">
        <v>-100</v>
      </c>
    </row>
    <row r="2458" spans="15:15">
      <c r="O2458">
        <v>-100</v>
      </c>
    </row>
    <row r="2459" spans="15:15">
      <c r="O2459">
        <v>-100</v>
      </c>
    </row>
    <row r="2460" spans="15:15">
      <c r="O2460">
        <v>-100</v>
      </c>
    </row>
    <row r="2461" spans="15:15">
      <c r="O2461">
        <v>-100</v>
      </c>
    </row>
    <row r="2462" spans="15:15">
      <c r="O2462">
        <v>-100</v>
      </c>
    </row>
    <row r="2463" spans="15:15">
      <c r="O2463">
        <v>-100</v>
      </c>
    </row>
    <row r="2464" spans="15:15">
      <c r="O2464">
        <v>-100</v>
      </c>
    </row>
    <row r="2465" spans="15:15">
      <c r="O2465">
        <v>-100</v>
      </c>
    </row>
    <row r="2466" spans="15:15">
      <c r="O2466">
        <v>-100</v>
      </c>
    </row>
    <row r="2467" spans="15:15">
      <c r="O2467">
        <v>-100</v>
      </c>
    </row>
    <row r="2468" spans="15:15">
      <c r="O2468">
        <v>-100</v>
      </c>
    </row>
    <row r="2469" spans="15:15">
      <c r="O2469">
        <v>-100</v>
      </c>
    </row>
    <row r="2470" spans="15:15">
      <c r="O2470">
        <v>-100</v>
      </c>
    </row>
    <row r="2471" spans="15:15">
      <c r="O2471">
        <v>-100</v>
      </c>
    </row>
    <row r="2472" spans="15:15">
      <c r="O2472">
        <v>-100</v>
      </c>
    </row>
    <row r="2473" spans="15:15">
      <c r="O2473">
        <v>-100</v>
      </c>
    </row>
    <row r="2474" spans="15:15">
      <c r="O2474">
        <v>-100</v>
      </c>
    </row>
    <row r="2475" spans="15:15">
      <c r="O2475">
        <v>-100</v>
      </c>
    </row>
    <row r="2476" spans="15:15">
      <c r="O2476">
        <v>-100</v>
      </c>
    </row>
    <row r="2477" spans="15:15">
      <c r="O2477">
        <v>-100</v>
      </c>
    </row>
    <row r="2478" spans="15:15">
      <c r="O2478">
        <v>-100</v>
      </c>
    </row>
    <row r="2479" spans="15:15">
      <c r="O2479">
        <v>-100</v>
      </c>
    </row>
    <row r="2480" spans="15:15">
      <c r="O2480">
        <v>-100</v>
      </c>
    </row>
    <row r="2481" spans="15:15">
      <c r="O2481">
        <v>-100</v>
      </c>
    </row>
    <row r="2482" spans="15:15">
      <c r="O2482">
        <v>-100</v>
      </c>
    </row>
    <row r="2483" spans="15:15">
      <c r="O2483">
        <v>-100</v>
      </c>
    </row>
    <row r="2484" spans="15:15">
      <c r="O2484">
        <v>-100</v>
      </c>
    </row>
    <row r="2485" spans="15:15">
      <c r="O2485">
        <v>-100</v>
      </c>
    </row>
    <row r="2486" spans="15:15">
      <c r="O2486">
        <v>-100</v>
      </c>
    </row>
    <row r="2487" spans="15:15">
      <c r="O2487">
        <v>-100</v>
      </c>
    </row>
    <row r="2488" spans="15:15">
      <c r="O2488">
        <v>-100</v>
      </c>
    </row>
    <row r="2489" spans="15:15">
      <c r="O2489">
        <v>-100</v>
      </c>
    </row>
    <row r="2490" spans="15:15">
      <c r="O2490">
        <v>-100</v>
      </c>
    </row>
    <row r="2491" spans="15:15">
      <c r="O2491">
        <v>-100</v>
      </c>
    </row>
    <row r="2492" spans="15:15">
      <c r="O2492">
        <v>-100</v>
      </c>
    </row>
    <row r="2493" spans="15:15">
      <c r="O2493">
        <v>-100</v>
      </c>
    </row>
    <row r="2494" spans="15:15">
      <c r="O2494">
        <v>-100</v>
      </c>
    </row>
    <row r="2495" spans="15:15">
      <c r="O2495">
        <v>-100</v>
      </c>
    </row>
    <row r="2496" spans="15:15">
      <c r="O2496">
        <v>-100</v>
      </c>
    </row>
    <row r="2497" spans="15:15">
      <c r="O2497">
        <v>-100</v>
      </c>
    </row>
    <row r="2498" spans="15:15">
      <c r="O2498">
        <v>-100</v>
      </c>
    </row>
    <row r="2499" spans="15:15">
      <c r="O2499">
        <v>-100</v>
      </c>
    </row>
    <row r="2500" spans="15:15">
      <c r="O2500">
        <v>-100</v>
      </c>
    </row>
    <row r="2501" spans="15:15">
      <c r="O2501">
        <v>-100</v>
      </c>
    </row>
    <row r="2502" spans="15:15">
      <c r="O2502">
        <v>-100</v>
      </c>
    </row>
    <row r="2503" spans="15:15">
      <c r="O2503">
        <v>-100</v>
      </c>
    </row>
    <row r="2504" spans="15:15">
      <c r="O2504">
        <v>-100</v>
      </c>
    </row>
    <row r="2505" spans="15:15">
      <c r="O2505">
        <v>-100</v>
      </c>
    </row>
    <row r="2506" spans="15:15">
      <c r="O2506">
        <v>-100</v>
      </c>
    </row>
    <row r="2507" spans="15:15">
      <c r="O2507">
        <v>-100</v>
      </c>
    </row>
    <row r="2508" spans="15:15">
      <c r="O2508">
        <v>-100</v>
      </c>
    </row>
    <row r="2509" spans="15:15">
      <c r="O2509">
        <v>-100</v>
      </c>
    </row>
    <row r="2510" spans="15:15">
      <c r="O2510">
        <v>-100</v>
      </c>
    </row>
    <row r="2511" spans="15:15">
      <c r="O2511">
        <v>-100</v>
      </c>
    </row>
    <row r="2512" spans="15:15">
      <c r="O2512">
        <v>-100</v>
      </c>
    </row>
    <row r="2513" spans="15:15">
      <c r="O2513">
        <v>-100</v>
      </c>
    </row>
    <row r="2514" spans="15:15">
      <c r="O2514">
        <v>-100</v>
      </c>
    </row>
    <row r="2515" spans="15:15">
      <c r="O2515">
        <v>-100</v>
      </c>
    </row>
    <row r="2516" spans="15:15">
      <c r="O2516">
        <v>-100</v>
      </c>
    </row>
    <row r="2517" spans="15:15">
      <c r="O2517">
        <v>-100</v>
      </c>
    </row>
    <row r="2518" spans="15:15">
      <c r="O2518">
        <v>-100</v>
      </c>
    </row>
    <row r="2519" spans="15:15">
      <c r="O2519">
        <v>-100</v>
      </c>
    </row>
    <row r="2520" spans="15:15">
      <c r="O2520">
        <v>-100</v>
      </c>
    </row>
    <row r="2521" spans="15:15">
      <c r="O2521">
        <v>-100</v>
      </c>
    </row>
    <row r="2522" spans="15:15">
      <c r="O2522">
        <v>-100</v>
      </c>
    </row>
    <row r="2523" spans="15:15">
      <c r="O2523">
        <v>-100</v>
      </c>
    </row>
    <row r="2524" spans="15:15">
      <c r="O2524">
        <v>-100</v>
      </c>
    </row>
    <row r="2525" spans="15:15">
      <c r="O2525">
        <v>-100</v>
      </c>
    </row>
    <row r="2526" spans="15:15">
      <c r="O2526">
        <v>-100</v>
      </c>
    </row>
    <row r="2527" spans="15:15">
      <c r="O2527">
        <v>-100</v>
      </c>
    </row>
    <row r="2528" spans="15:15">
      <c r="O2528">
        <v>-100</v>
      </c>
    </row>
    <row r="2529" spans="15:15">
      <c r="O2529">
        <v>-100</v>
      </c>
    </row>
    <row r="2530" spans="15:15">
      <c r="O2530">
        <v>-100</v>
      </c>
    </row>
    <row r="2531" spans="15:15">
      <c r="O2531">
        <v>-100</v>
      </c>
    </row>
    <row r="2532" spans="15:15">
      <c r="O2532">
        <v>-100</v>
      </c>
    </row>
    <row r="2533" spans="15:15">
      <c r="O2533">
        <v>-100</v>
      </c>
    </row>
    <row r="2534" spans="15:15">
      <c r="O2534">
        <v>-100</v>
      </c>
    </row>
    <row r="2535" spans="15:15">
      <c r="O2535">
        <v>-100</v>
      </c>
    </row>
    <row r="2536" spans="15:15">
      <c r="O2536">
        <v>-100</v>
      </c>
    </row>
    <row r="2537" spans="15:15">
      <c r="O2537">
        <v>-100</v>
      </c>
    </row>
    <row r="2538" spans="15:15">
      <c r="O2538">
        <v>-100</v>
      </c>
    </row>
    <row r="2539" spans="15:15">
      <c r="O2539">
        <v>-100</v>
      </c>
    </row>
    <row r="2540" spans="15:15">
      <c r="O2540">
        <v>-100</v>
      </c>
    </row>
    <row r="2541" spans="15:15">
      <c r="O2541">
        <v>-100</v>
      </c>
    </row>
    <row r="2542" spans="15:15">
      <c r="O2542">
        <v>-100</v>
      </c>
    </row>
    <row r="2543" spans="15:15">
      <c r="O2543">
        <v>-100</v>
      </c>
    </row>
    <row r="2544" spans="15:15">
      <c r="O2544">
        <v>-100</v>
      </c>
    </row>
    <row r="2545" spans="15:15">
      <c r="O2545">
        <v>-100</v>
      </c>
    </row>
    <row r="2546" spans="15:15">
      <c r="O2546">
        <v>-100</v>
      </c>
    </row>
    <row r="2547" spans="15:15">
      <c r="O2547">
        <v>-100</v>
      </c>
    </row>
    <row r="2548" spans="15:15">
      <c r="O2548">
        <v>-100</v>
      </c>
    </row>
    <row r="2549" spans="15:15">
      <c r="O2549">
        <v>-100</v>
      </c>
    </row>
    <row r="2550" spans="15:15">
      <c r="O2550">
        <v>-100</v>
      </c>
    </row>
    <row r="2551" spans="15:15">
      <c r="O2551">
        <v>-100</v>
      </c>
    </row>
    <row r="2552" spans="15:15">
      <c r="O2552">
        <v>-100</v>
      </c>
    </row>
    <row r="2553" spans="15:15">
      <c r="O2553">
        <v>-100</v>
      </c>
    </row>
    <row r="2554" spans="15:15">
      <c r="O2554">
        <v>-100</v>
      </c>
    </row>
    <row r="2555" spans="15:15">
      <c r="O2555">
        <v>-100</v>
      </c>
    </row>
    <row r="2556" spans="15:15">
      <c r="O2556">
        <v>-100</v>
      </c>
    </row>
    <row r="2557" spans="15:15">
      <c r="O2557">
        <v>-100</v>
      </c>
    </row>
    <row r="2558" spans="15:15">
      <c r="O2558">
        <v>-100</v>
      </c>
    </row>
    <row r="2559" spans="15:15">
      <c r="O2559">
        <v>-100</v>
      </c>
    </row>
    <row r="2560" spans="15:15">
      <c r="O2560">
        <v>-100</v>
      </c>
    </row>
    <row r="2561" spans="15:15">
      <c r="O2561">
        <v>-100</v>
      </c>
    </row>
    <row r="2562" spans="15:15">
      <c r="O2562">
        <v>-100</v>
      </c>
    </row>
    <row r="2563" spans="15:15">
      <c r="O2563">
        <v>-100</v>
      </c>
    </row>
    <row r="2564" spans="15:15">
      <c r="O2564">
        <v>-100</v>
      </c>
    </row>
    <row r="2565" spans="15:15">
      <c r="O2565">
        <v>-100</v>
      </c>
    </row>
    <row r="2566" spans="15:15">
      <c r="O2566">
        <v>-100</v>
      </c>
    </row>
    <row r="2567" spans="15:15">
      <c r="O2567">
        <v>-100</v>
      </c>
    </row>
    <row r="2568" spans="15:15">
      <c r="O2568">
        <v>-100</v>
      </c>
    </row>
    <row r="2569" spans="15:15">
      <c r="O2569">
        <v>-100</v>
      </c>
    </row>
    <row r="2570" spans="15:15">
      <c r="O2570">
        <v>-100</v>
      </c>
    </row>
    <row r="2571" spans="15:15">
      <c r="O2571">
        <v>-100</v>
      </c>
    </row>
    <row r="2572" spans="15:15">
      <c r="O2572">
        <v>-100</v>
      </c>
    </row>
    <row r="2573" spans="15:15">
      <c r="O2573">
        <v>-100</v>
      </c>
    </row>
    <row r="2574" spans="15:15">
      <c r="O2574">
        <v>-100</v>
      </c>
    </row>
    <row r="2575" spans="15:15">
      <c r="O2575">
        <v>-100</v>
      </c>
    </row>
    <row r="2576" spans="15:15">
      <c r="O2576">
        <v>-100</v>
      </c>
    </row>
    <row r="2577" spans="15:15">
      <c r="O2577">
        <v>-100</v>
      </c>
    </row>
    <row r="2578" spans="15:15">
      <c r="O2578">
        <v>-100</v>
      </c>
    </row>
    <row r="2579" spans="15:15">
      <c r="O2579">
        <v>-100</v>
      </c>
    </row>
    <row r="2580" spans="15:15">
      <c r="O2580">
        <v>-100</v>
      </c>
    </row>
    <row r="2581" spans="15:15">
      <c r="O2581">
        <v>-100</v>
      </c>
    </row>
    <row r="2582" spans="15:15">
      <c r="O2582">
        <v>-100</v>
      </c>
    </row>
    <row r="2583" spans="15:15">
      <c r="O2583">
        <v>-100</v>
      </c>
    </row>
    <row r="2584" spans="15:15">
      <c r="O2584">
        <v>-100</v>
      </c>
    </row>
    <row r="2585" spans="15:15">
      <c r="O2585">
        <v>-100</v>
      </c>
    </row>
    <row r="2586" spans="15:15">
      <c r="O2586">
        <v>-100</v>
      </c>
    </row>
    <row r="2587" spans="15:15">
      <c r="O2587">
        <v>-100</v>
      </c>
    </row>
    <row r="2588" spans="15:15">
      <c r="O2588">
        <v>-100</v>
      </c>
    </row>
    <row r="2589" spans="15:15">
      <c r="O2589">
        <v>-100</v>
      </c>
    </row>
    <row r="2590" spans="15:15">
      <c r="O2590">
        <v>-100</v>
      </c>
    </row>
    <row r="2591" spans="15:15">
      <c r="O2591">
        <v>-100</v>
      </c>
    </row>
    <row r="2592" spans="15:15">
      <c r="O2592">
        <v>-100</v>
      </c>
    </row>
    <row r="2593" spans="15:15">
      <c r="O2593">
        <v>-100</v>
      </c>
    </row>
    <row r="2594" spans="15:15">
      <c r="O2594">
        <v>-100</v>
      </c>
    </row>
    <row r="2595" spans="15:15">
      <c r="O2595">
        <v>-100</v>
      </c>
    </row>
    <row r="2596" spans="15:15">
      <c r="O2596">
        <v>-100</v>
      </c>
    </row>
    <row r="2597" spans="15:15">
      <c r="O2597">
        <v>-100</v>
      </c>
    </row>
    <row r="2598" spans="15:15">
      <c r="O2598">
        <v>-100</v>
      </c>
    </row>
    <row r="2599" spans="15:15">
      <c r="O2599">
        <v>-100</v>
      </c>
    </row>
    <row r="2600" spans="15:15">
      <c r="O2600">
        <v>-100</v>
      </c>
    </row>
    <row r="2601" spans="15:15">
      <c r="O2601">
        <v>-100</v>
      </c>
    </row>
    <row r="2602" spans="15:15">
      <c r="O2602">
        <v>-100</v>
      </c>
    </row>
    <row r="2603" spans="15:15">
      <c r="O2603">
        <v>-100</v>
      </c>
    </row>
    <row r="2604" spans="15:15">
      <c r="O2604">
        <v>-100</v>
      </c>
    </row>
    <row r="2605" spans="15:15">
      <c r="O2605">
        <v>-100</v>
      </c>
    </row>
    <row r="2606" spans="15:15">
      <c r="O2606">
        <v>-100</v>
      </c>
    </row>
    <row r="2607" spans="15:15">
      <c r="O2607">
        <v>-100</v>
      </c>
    </row>
    <row r="2608" spans="15:15">
      <c r="O2608">
        <v>-100</v>
      </c>
    </row>
    <row r="2609" spans="15:15">
      <c r="O2609">
        <v>-100</v>
      </c>
    </row>
    <row r="2610" spans="15:15">
      <c r="O2610">
        <v>-100</v>
      </c>
    </row>
    <row r="2611" spans="15:15">
      <c r="O2611">
        <v>-100</v>
      </c>
    </row>
    <row r="2612" spans="15:15">
      <c r="O2612">
        <v>-100</v>
      </c>
    </row>
    <row r="2613" spans="15:15">
      <c r="O2613">
        <v>-100</v>
      </c>
    </row>
    <row r="2614" spans="15:15">
      <c r="O2614">
        <v>-100</v>
      </c>
    </row>
    <row r="2615" spans="15:15">
      <c r="O2615">
        <v>-100</v>
      </c>
    </row>
    <row r="2616" spans="15:15">
      <c r="O2616">
        <v>-100</v>
      </c>
    </row>
    <row r="2617" spans="15:15">
      <c r="O2617">
        <v>-100</v>
      </c>
    </row>
    <row r="2618" spans="15:15">
      <c r="O2618">
        <v>-100</v>
      </c>
    </row>
    <row r="2619" spans="15:15">
      <c r="O2619">
        <v>-100</v>
      </c>
    </row>
    <row r="2620" spans="15:15">
      <c r="O2620">
        <v>-100</v>
      </c>
    </row>
    <row r="2621" spans="15:15">
      <c r="O2621">
        <v>-100</v>
      </c>
    </row>
    <row r="2622" spans="15:15">
      <c r="O2622">
        <v>-100</v>
      </c>
    </row>
    <row r="2623" spans="15:15">
      <c r="O2623">
        <v>-100</v>
      </c>
    </row>
    <row r="2624" spans="15:15">
      <c r="O2624">
        <v>-100</v>
      </c>
    </row>
    <row r="2625" spans="15:15">
      <c r="O2625">
        <v>-100</v>
      </c>
    </row>
    <row r="2626" spans="15:15">
      <c r="O2626">
        <v>-100</v>
      </c>
    </row>
    <row r="2627" spans="15:15">
      <c r="O2627">
        <v>-100</v>
      </c>
    </row>
    <row r="2628" spans="15:15">
      <c r="O2628">
        <v>-100</v>
      </c>
    </row>
    <row r="2629" spans="15:15">
      <c r="O2629">
        <v>-100</v>
      </c>
    </row>
    <row r="2630" spans="15:15">
      <c r="O2630">
        <v>-100</v>
      </c>
    </row>
    <row r="2631" spans="15:15">
      <c r="O2631">
        <v>-100</v>
      </c>
    </row>
    <row r="2632" spans="15:15">
      <c r="O2632">
        <v>-100</v>
      </c>
    </row>
    <row r="2633" spans="15:15">
      <c r="O2633">
        <v>-100</v>
      </c>
    </row>
    <row r="2634" spans="15:15">
      <c r="O2634">
        <v>-100</v>
      </c>
    </row>
    <row r="2635" spans="15:15">
      <c r="O2635">
        <v>-100</v>
      </c>
    </row>
    <row r="2636" spans="15:15">
      <c r="O2636">
        <v>-100</v>
      </c>
    </row>
    <row r="2637" spans="15:15">
      <c r="O2637">
        <v>-100</v>
      </c>
    </row>
    <row r="2638" spans="15:15">
      <c r="O2638">
        <v>-100</v>
      </c>
    </row>
    <row r="2639" spans="15:15">
      <c r="O2639">
        <v>-100</v>
      </c>
    </row>
    <row r="2640" spans="15:15">
      <c r="O2640">
        <v>-100</v>
      </c>
    </row>
    <row r="2641" spans="15:15">
      <c r="O2641">
        <v>-100</v>
      </c>
    </row>
    <row r="2642" spans="15:15">
      <c r="O2642">
        <v>-100</v>
      </c>
    </row>
    <row r="2643" spans="15:15">
      <c r="O2643">
        <v>-100</v>
      </c>
    </row>
    <row r="2644" spans="15:15">
      <c r="O2644">
        <v>-100</v>
      </c>
    </row>
    <row r="2645" spans="15:15">
      <c r="O2645">
        <v>-100</v>
      </c>
    </row>
    <row r="2646" spans="15:15">
      <c r="O2646">
        <v>-100</v>
      </c>
    </row>
    <row r="2647" spans="15:15">
      <c r="O2647">
        <v>-100</v>
      </c>
    </row>
    <row r="2648" spans="15:15">
      <c r="O2648">
        <v>-100</v>
      </c>
    </row>
    <row r="2649" spans="15:15">
      <c r="O2649">
        <v>-100</v>
      </c>
    </row>
    <row r="2650" spans="15:15">
      <c r="O2650">
        <v>-100</v>
      </c>
    </row>
    <row r="2651" spans="15:15">
      <c r="O2651">
        <v>-100</v>
      </c>
    </row>
    <row r="2652" spans="15:15">
      <c r="O2652">
        <v>-100</v>
      </c>
    </row>
    <row r="2653" spans="15:15">
      <c r="O2653">
        <v>-100</v>
      </c>
    </row>
    <row r="2654" spans="15:15">
      <c r="O2654">
        <v>-100</v>
      </c>
    </row>
    <row r="2655" spans="15:15">
      <c r="O2655">
        <v>-100</v>
      </c>
    </row>
    <row r="2656" spans="15:15">
      <c r="O2656">
        <v>-100</v>
      </c>
    </row>
    <row r="2657" spans="15:15">
      <c r="O2657">
        <v>-100</v>
      </c>
    </row>
    <row r="2658" spans="15:15">
      <c r="O2658">
        <v>-100</v>
      </c>
    </row>
    <row r="2659" spans="15:15">
      <c r="O2659">
        <v>-100</v>
      </c>
    </row>
    <row r="2660" spans="15:15">
      <c r="O2660">
        <v>-100</v>
      </c>
    </row>
    <row r="2661" spans="15:15">
      <c r="O2661">
        <v>-100</v>
      </c>
    </row>
    <row r="2662" spans="15:15">
      <c r="O2662">
        <v>-100</v>
      </c>
    </row>
    <row r="2663" spans="15:15">
      <c r="O2663">
        <v>-100</v>
      </c>
    </row>
    <row r="2664" spans="15:15">
      <c r="O2664">
        <v>-100</v>
      </c>
    </row>
    <row r="2665" spans="15:15">
      <c r="O2665">
        <v>-100</v>
      </c>
    </row>
    <row r="2666" spans="15:15">
      <c r="O2666">
        <v>-100</v>
      </c>
    </row>
    <row r="2667" spans="15:15">
      <c r="O2667">
        <v>-100</v>
      </c>
    </row>
    <row r="2668" spans="15:15">
      <c r="O2668">
        <v>-100</v>
      </c>
    </row>
    <row r="2669" spans="15:15">
      <c r="O2669">
        <v>-100</v>
      </c>
    </row>
    <row r="2670" spans="15:15">
      <c r="O2670">
        <v>-100</v>
      </c>
    </row>
    <row r="2671" spans="15:15">
      <c r="O2671">
        <v>-100</v>
      </c>
    </row>
    <row r="2672" spans="15:15">
      <c r="O2672">
        <v>-100</v>
      </c>
    </row>
    <row r="2673" spans="15:15">
      <c r="O2673">
        <v>-100</v>
      </c>
    </row>
    <row r="2674" spans="15:15">
      <c r="O2674">
        <v>-100</v>
      </c>
    </row>
    <row r="2675" spans="15:15">
      <c r="O2675">
        <v>-100</v>
      </c>
    </row>
    <row r="2676" spans="15:15">
      <c r="O2676">
        <v>-100</v>
      </c>
    </row>
    <row r="2677" spans="15:15">
      <c r="O2677">
        <v>-100</v>
      </c>
    </row>
    <row r="2678" spans="15:15">
      <c r="O2678">
        <v>-100</v>
      </c>
    </row>
    <row r="2679" spans="15:15">
      <c r="O2679">
        <v>-100</v>
      </c>
    </row>
    <row r="2680" spans="15:15">
      <c r="O2680">
        <v>-100</v>
      </c>
    </row>
    <row r="2681" spans="15:15">
      <c r="O2681">
        <v>-100</v>
      </c>
    </row>
    <row r="2682" spans="15:15">
      <c r="O2682">
        <v>-100</v>
      </c>
    </row>
    <row r="2683" spans="15:15">
      <c r="O2683">
        <v>-100</v>
      </c>
    </row>
    <row r="2684" spans="15:15">
      <c r="O2684">
        <v>-100</v>
      </c>
    </row>
    <row r="2685" spans="15:15">
      <c r="O2685">
        <v>-100</v>
      </c>
    </row>
    <row r="2686" spans="15:15">
      <c r="O2686">
        <v>-100</v>
      </c>
    </row>
    <row r="2687" spans="15:15">
      <c r="O2687">
        <v>-100</v>
      </c>
    </row>
    <row r="2688" spans="15:15">
      <c r="O2688">
        <v>-100</v>
      </c>
    </row>
    <row r="2689" spans="15:15">
      <c r="O2689">
        <v>-100</v>
      </c>
    </row>
    <row r="2690" spans="15:15">
      <c r="O2690">
        <v>-100</v>
      </c>
    </row>
    <row r="2691" spans="15:15">
      <c r="O2691">
        <v>-100</v>
      </c>
    </row>
    <row r="2692" spans="15:15">
      <c r="O2692">
        <v>-100</v>
      </c>
    </row>
    <row r="2693" spans="15:15">
      <c r="O2693">
        <v>-100</v>
      </c>
    </row>
    <row r="2694" spans="15:15">
      <c r="O2694">
        <v>-100</v>
      </c>
    </row>
    <row r="2695" spans="15:15">
      <c r="O2695">
        <v>-100</v>
      </c>
    </row>
    <row r="2696" spans="15:15">
      <c r="O2696">
        <v>-100</v>
      </c>
    </row>
    <row r="2697" spans="15:15">
      <c r="O2697">
        <v>-100</v>
      </c>
    </row>
    <row r="2698" spans="15:15">
      <c r="O2698">
        <v>-100</v>
      </c>
    </row>
    <row r="2699" spans="15:15">
      <c r="O2699">
        <v>-100</v>
      </c>
    </row>
    <row r="2700" spans="15:15">
      <c r="O2700">
        <v>-100</v>
      </c>
    </row>
    <row r="2701" spans="15:15">
      <c r="O2701">
        <v>-100</v>
      </c>
    </row>
    <row r="2702" spans="15:15">
      <c r="O2702">
        <v>-100</v>
      </c>
    </row>
    <row r="2703" spans="15:15">
      <c r="O2703">
        <v>-100</v>
      </c>
    </row>
    <row r="2704" spans="15:15">
      <c r="O2704">
        <v>-100</v>
      </c>
    </row>
    <row r="2705" spans="15:15">
      <c r="O2705">
        <v>-100</v>
      </c>
    </row>
    <row r="2706" spans="15:15">
      <c r="O2706">
        <v>-100</v>
      </c>
    </row>
    <row r="2707" spans="15:15">
      <c r="O2707">
        <v>-100</v>
      </c>
    </row>
    <row r="2708" spans="15:15">
      <c r="O2708">
        <v>-100</v>
      </c>
    </row>
    <row r="2709" spans="15:15">
      <c r="O2709">
        <v>-100</v>
      </c>
    </row>
    <row r="2710" spans="15:15">
      <c r="O2710">
        <v>-100</v>
      </c>
    </row>
    <row r="2711" spans="15:15">
      <c r="O2711">
        <v>-100</v>
      </c>
    </row>
    <row r="2712" spans="15:15">
      <c r="O2712">
        <v>-100</v>
      </c>
    </row>
    <row r="2713" spans="15:15">
      <c r="O2713">
        <v>-100</v>
      </c>
    </row>
    <row r="2714" spans="15:15">
      <c r="O2714">
        <v>-100</v>
      </c>
    </row>
    <row r="2715" spans="15:15">
      <c r="O2715">
        <v>-100</v>
      </c>
    </row>
    <row r="2716" spans="15:15">
      <c r="O2716">
        <v>-100</v>
      </c>
    </row>
    <row r="2717" spans="15:15">
      <c r="O2717">
        <v>-100</v>
      </c>
    </row>
    <row r="2718" spans="15:15">
      <c r="O2718">
        <v>-100</v>
      </c>
    </row>
    <row r="2719" spans="15:15">
      <c r="O2719">
        <v>-100</v>
      </c>
    </row>
    <row r="2720" spans="15:15">
      <c r="O2720">
        <v>-100</v>
      </c>
    </row>
    <row r="2721" spans="15:15">
      <c r="O2721">
        <v>-100</v>
      </c>
    </row>
    <row r="2722" spans="15:15">
      <c r="O2722">
        <v>-100</v>
      </c>
    </row>
    <row r="2723" spans="15:15">
      <c r="O2723">
        <v>-100</v>
      </c>
    </row>
    <row r="2724" spans="15:15">
      <c r="O2724">
        <v>-100</v>
      </c>
    </row>
    <row r="2725" spans="15:15">
      <c r="O2725">
        <v>-100</v>
      </c>
    </row>
    <row r="2726" spans="15:15">
      <c r="O2726">
        <v>-100</v>
      </c>
    </row>
    <row r="2727" spans="15:15">
      <c r="O2727">
        <v>-100</v>
      </c>
    </row>
    <row r="2728" spans="15:15">
      <c r="O2728">
        <v>-100</v>
      </c>
    </row>
    <row r="2729" spans="15:15">
      <c r="O2729">
        <v>-100</v>
      </c>
    </row>
    <row r="2730" spans="15:15">
      <c r="O2730">
        <v>-100</v>
      </c>
    </row>
    <row r="2731" spans="15:15">
      <c r="O2731">
        <v>-100</v>
      </c>
    </row>
    <row r="2732" spans="15:15">
      <c r="O2732">
        <v>-100</v>
      </c>
    </row>
    <row r="2733" spans="15:15">
      <c r="O2733">
        <v>-100</v>
      </c>
    </row>
    <row r="2734" spans="15:15">
      <c r="O2734">
        <v>-100</v>
      </c>
    </row>
    <row r="2735" spans="15:15">
      <c r="O2735">
        <v>-100</v>
      </c>
    </row>
    <row r="2736" spans="15:15">
      <c r="O2736">
        <v>-100</v>
      </c>
    </row>
    <row r="2737" spans="15:15">
      <c r="O2737">
        <v>-100</v>
      </c>
    </row>
    <row r="2738" spans="15:15">
      <c r="O2738">
        <v>-100</v>
      </c>
    </row>
    <row r="2739" spans="15:15">
      <c r="O2739">
        <v>-100</v>
      </c>
    </row>
    <row r="2740" spans="15:15">
      <c r="O2740">
        <v>-100</v>
      </c>
    </row>
    <row r="2741" spans="15:15">
      <c r="O2741">
        <v>-100</v>
      </c>
    </row>
    <row r="2742" spans="15:15">
      <c r="O2742">
        <v>-100</v>
      </c>
    </row>
    <row r="2743" spans="15:15">
      <c r="O2743">
        <v>-100</v>
      </c>
    </row>
    <row r="2744" spans="15:15">
      <c r="O2744">
        <v>-100</v>
      </c>
    </row>
    <row r="2745" spans="15:15">
      <c r="O2745">
        <v>-100</v>
      </c>
    </row>
    <row r="2746" spans="15:15">
      <c r="O2746">
        <v>-100</v>
      </c>
    </row>
    <row r="2747" spans="15:15">
      <c r="O2747">
        <v>-100</v>
      </c>
    </row>
    <row r="2748" spans="15:15">
      <c r="O2748">
        <v>-100</v>
      </c>
    </row>
    <row r="2749" spans="15:15">
      <c r="O2749">
        <v>-100</v>
      </c>
    </row>
    <row r="2750" spans="15:15">
      <c r="O2750">
        <v>-100</v>
      </c>
    </row>
    <row r="2751" spans="15:15">
      <c r="O2751">
        <v>-100</v>
      </c>
    </row>
    <row r="2752" spans="15:15">
      <c r="O2752">
        <v>-100</v>
      </c>
    </row>
    <row r="2753" spans="15:15">
      <c r="O2753">
        <v>-100</v>
      </c>
    </row>
    <row r="2754" spans="15:15">
      <c r="O2754">
        <v>-100</v>
      </c>
    </row>
    <row r="2755" spans="15:15">
      <c r="O2755">
        <v>-100</v>
      </c>
    </row>
    <row r="2756" spans="15:15">
      <c r="O2756">
        <v>-100</v>
      </c>
    </row>
    <row r="2757" spans="15:15">
      <c r="O2757">
        <v>-100</v>
      </c>
    </row>
    <row r="2758" spans="15:15">
      <c r="O2758">
        <v>-100</v>
      </c>
    </row>
    <row r="2759" spans="15:15">
      <c r="O2759">
        <v>-100</v>
      </c>
    </row>
    <row r="2760" spans="15:15">
      <c r="O2760">
        <v>-100</v>
      </c>
    </row>
    <row r="2761" spans="15:15">
      <c r="O2761">
        <v>-100</v>
      </c>
    </row>
    <row r="2762" spans="15:15">
      <c r="O2762">
        <v>-100</v>
      </c>
    </row>
    <row r="2763" spans="15:15">
      <c r="O2763">
        <v>-100</v>
      </c>
    </row>
    <row r="2764" spans="15:15">
      <c r="O2764">
        <v>-100</v>
      </c>
    </row>
    <row r="2765" spans="15:15">
      <c r="O2765">
        <v>-100</v>
      </c>
    </row>
    <row r="2766" spans="15:15">
      <c r="O2766">
        <v>-100</v>
      </c>
    </row>
    <row r="2767" spans="15:15">
      <c r="O2767">
        <v>-100</v>
      </c>
    </row>
    <row r="2768" spans="15:15">
      <c r="O2768">
        <v>-100</v>
      </c>
    </row>
    <row r="2769" spans="15:15">
      <c r="O2769">
        <v>-100</v>
      </c>
    </row>
    <row r="2770" spans="15:15">
      <c r="O2770">
        <v>-100</v>
      </c>
    </row>
    <row r="2771" spans="15:15">
      <c r="O2771">
        <v>-100</v>
      </c>
    </row>
    <row r="2772" spans="15:15">
      <c r="O2772">
        <v>-100</v>
      </c>
    </row>
    <row r="2773" spans="15:15">
      <c r="O2773">
        <v>-100</v>
      </c>
    </row>
    <row r="2774" spans="15:15">
      <c r="O2774">
        <v>-100</v>
      </c>
    </row>
    <row r="2775" spans="15:15">
      <c r="O2775">
        <v>-100</v>
      </c>
    </row>
    <row r="2776" spans="15:15">
      <c r="O2776">
        <v>-100</v>
      </c>
    </row>
    <row r="2777" spans="15:15">
      <c r="O2777">
        <v>-100</v>
      </c>
    </row>
    <row r="2778" spans="15:15">
      <c r="O2778">
        <v>-100</v>
      </c>
    </row>
    <row r="2779" spans="15:15">
      <c r="O2779">
        <v>-100</v>
      </c>
    </row>
    <row r="2780" spans="15:15">
      <c r="O2780">
        <v>-100</v>
      </c>
    </row>
    <row r="2781" spans="15:15">
      <c r="O2781">
        <v>-100</v>
      </c>
    </row>
    <row r="2782" spans="15:15">
      <c r="O2782">
        <v>-100</v>
      </c>
    </row>
    <row r="2783" spans="15:15">
      <c r="O2783">
        <v>-100</v>
      </c>
    </row>
    <row r="2784" spans="15:15">
      <c r="O2784">
        <v>-100</v>
      </c>
    </row>
    <row r="2785" spans="15:15">
      <c r="O2785">
        <v>-100</v>
      </c>
    </row>
    <row r="2786" spans="15:15">
      <c r="O2786">
        <v>-100</v>
      </c>
    </row>
    <row r="2787" spans="15:15">
      <c r="O2787">
        <v>-100</v>
      </c>
    </row>
    <row r="2788" spans="15:15">
      <c r="O2788">
        <v>-100</v>
      </c>
    </row>
    <row r="2789" spans="15:15">
      <c r="O2789">
        <v>-100</v>
      </c>
    </row>
    <row r="2790" spans="15:15">
      <c r="O2790">
        <v>-100</v>
      </c>
    </row>
    <row r="2791" spans="15:15">
      <c r="O2791">
        <v>-100</v>
      </c>
    </row>
    <row r="2792" spans="15:15">
      <c r="O2792">
        <v>-100</v>
      </c>
    </row>
    <row r="2793" spans="15:15">
      <c r="O2793">
        <v>-100</v>
      </c>
    </row>
    <row r="2794" spans="15:15">
      <c r="O2794">
        <v>-100</v>
      </c>
    </row>
    <row r="2795" spans="15:15">
      <c r="O2795">
        <v>-100</v>
      </c>
    </row>
    <row r="2796" spans="15:15">
      <c r="O2796">
        <v>-100</v>
      </c>
    </row>
    <row r="2797" spans="15:15">
      <c r="O2797">
        <v>-100</v>
      </c>
    </row>
    <row r="2798" spans="15:15">
      <c r="O2798">
        <v>-100</v>
      </c>
    </row>
    <row r="2799" spans="15:15">
      <c r="O2799">
        <v>-100</v>
      </c>
    </row>
    <row r="2800" spans="15:15">
      <c r="O2800">
        <v>-100</v>
      </c>
    </row>
    <row r="2801" spans="15:15">
      <c r="O2801">
        <v>-100</v>
      </c>
    </row>
    <row r="2802" spans="15:15">
      <c r="O2802">
        <v>-100</v>
      </c>
    </row>
    <row r="2803" spans="15:15">
      <c r="O2803">
        <v>-100</v>
      </c>
    </row>
    <row r="2804" spans="15:15">
      <c r="O2804">
        <v>-100</v>
      </c>
    </row>
    <row r="2805" spans="15:15">
      <c r="O2805">
        <v>-100</v>
      </c>
    </row>
    <row r="2806" spans="15:15">
      <c r="O2806">
        <v>-100</v>
      </c>
    </row>
    <row r="2807" spans="15:15">
      <c r="O2807">
        <v>-100</v>
      </c>
    </row>
    <row r="2808" spans="15:15">
      <c r="O2808">
        <v>-100</v>
      </c>
    </row>
    <row r="2809" spans="15:15">
      <c r="O2809">
        <v>-100</v>
      </c>
    </row>
    <row r="2810" spans="15:15">
      <c r="O2810">
        <v>-100</v>
      </c>
    </row>
    <row r="2811" spans="15:15">
      <c r="O2811">
        <v>-100</v>
      </c>
    </row>
    <row r="2812" spans="15:15">
      <c r="O2812">
        <v>-100</v>
      </c>
    </row>
    <row r="2813" spans="15:15">
      <c r="O2813">
        <v>-100</v>
      </c>
    </row>
    <row r="2814" spans="15:15">
      <c r="O2814">
        <v>-100</v>
      </c>
    </row>
    <row r="2815" spans="15:15">
      <c r="O2815">
        <v>-100</v>
      </c>
    </row>
    <row r="2816" spans="15:15">
      <c r="O2816">
        <v>-100</v>
      </c>
    </row>
    <row r="2817" spans="15:15">
      <c r="O2817">
        <v>-100</v>
      </c>
    </row>
    <row r="2818" spans="15:15">
      <c r="O2818">
        <v>-100</v>
      </c>
    </row>
    <row r="2819" spans="15:15">
      <c r="O2819">
        <v>-100</v>
      </c>
    </row>
    <row r="2820" spans="15:15">
      <c r="O2820">
        <v>-100</v>
      </c>
    </row>
    <row r="2821" spans="15:15">
      <c r="O2821">
        <v>-100</v>
      </c>
    </row>
    <row r="2822" spans="15:15">
      <c r="O2822">
        <v>-100</v>
      </c>
    </row>
    <row r="2823" spans="15:15">
      <c r="O2823">
        <v>-100</v>
      </c>
    </row>
    <row r="2824" spans="15:15">
      <c r="O2824">
        <v>-100</v>
      </c>
    </row>
    <row r="2825" spans="15:15">
      <c r="O2825">
        <v>-100</v>
      </c>
    </row>
    <row r="2826" spans="15:15">
      <c r="O2826">
        <v>-100</v>
      </c>
    </row>
    <row r="2827" spans="15:15">
      <c r="O2827">
        <v>-100</v>
      </c>
    </row>
    <row r="2828" spans="15:15">
      <c r="O2828">
        <v>-100</v>
      </c>
    </row>
    <row r="2829" spans="15:15">
      <c r="O2829">
        <v>-100</v>
      </c>
    </row>
    <row r="2830" spans="15:15">
      <c r="O2830">
        <v>-100</v>
      </c>
    </row>
    <row r="2831" spans="15:15">
      <c r="O2831">
        <v>-100</v>
      </c>
    </row>
    <row r="2832" spans="15:15">
      <c r="O2832">
        <v>-100</v>
      </c>
    </row>
    <row r="2833" spans="15:15">
      <c r="O2833">
        <v>-100</v>
      </c>
    </row>
    <row r="2834" spans="15:15">
      <c r="O2834">
        <v>-100</v>
      </c>
    </row>
    <row r="2835" spans="15:15">
      <c r="O2835">
        <v>-100</v>
      </c>
    </row>
    <row r="2836" spans="15:15">
      <c r="O2836">
        <v>-100</v>
      </c>
    </row>
    <row r="2837" spans="15:15">
      <c r="O2837">
        <v>-100</v>
      </c>
    </row>
    <row r="2838" spans="15:15">
      <c r="O2838">
        <v>-100</v>
      </c>
    </row>
    <row r="2839" spans="15:15">
      <c r="O2839">
        <v>-100</v>
      </c>
    </row>
    <row r="2840" spans="15:15">
      <c r="O2840">
        <v>-100</v>
      </c>
    </row>
    <row r="2841" spans="15:15">
      <c r="O2841">
        <v>-100</v>
      </c>
    </row>
    <row r="2842" spans="15:15">
      <c r="O2842">
        <v>-100</v>
      </c>
    </row>
    <row r="2843" spans="15:15">
      <c r="O2843">
        <v>-100</v>
      </c>
    </row>
    <row r="2844" spans="15:15">
      <c r="O2844">
        <v>-100</v>
      </c>
    </row>
    <row r="2845" spans="15:15">
      <c r="O2845">
        <v>-100</v>
      </c>
    </row>
    <row r="2846" spans="15:15">
      <c r="O2846">
        <v>-100</v>
      </c>
    </row>
    <row r="2847" spans="15:15">
      <c r="O2847">
        <v>-100</v>
      </c>
    </row>
    <row r="2848" spans="15:15">
      <c r="O2848">
        <v>-100</v>
      </c>
    </row>
    <row r="2849" spans="15:15">
      <c r="O2849">
        <v>-100</v>
      </c>
    </row>
    <row r="2850" spans="15:15">
      <c r="O2850">
        <v>-100</v>
      </c>
    </row>
    <row r="2851" spans="15:15">
      <c r="O2851">
        <v>-100</v>
      </c>
    </row>
    <row r="2852" spans="15:15">
      <c r="O2852">
        <v>-100</v>
      </c>
    </row>
    <row r="2853" spans="15:15">
      <c r="O2853">
        <v>-100</v>
      </c>
    </row>
    <row r="2854" spans="15:15">
      <c r="O2854">
        <v>-100</v>
      </c>
    </row>
    <row r="2855" spans="15:15">
      <c r="O2855">
        <v>-100</v>
      </c>
    </row>
    <row r="2856" spans="15:15">
      <c r="O2856">
        <v>-100</v>
      </c>
    </row>
    <row r="2857" spans="15:15">
      <c r="O2857">
        <v>-100</v>
      </c>
    </row>
    <row r="2858" spans="15:15">
      <c r="O2858">
        <v>-100</v>
      </c>
    </row>
    <row r="2859" spans="15:15">
      <c r="O2859">
        <v>-100</v>
      </c>
    </row>
    <row r="2860" spans="15:15">
      <c r="O2860">
        <v>-100</v>
      </c>
    </row>
    <row r="2861" spans="15:15">
      <c r="O2861">
        <v>-100</v>
      </c>
    </row>
    <row r="2862" spans="15:15">
      <c r="O2862">
        <v>-100</v>
      </c>
    </row>
    <row r="2863" spans="15:15">
      <c r="O2863">
        <v>-100</v>
      </c>
    </row>
    <row r="2864" spans="15:15">
      <c r="O2864">
        <v>-100</v>
      </c>
    </row>
    <row r="2865" spans="15:15">
      <c r="O2865">
        <v>-100</v>
      </c>
    </row>
    <row r="2866" spans="15:15">
      <c r="O2866">
        <v>-100</v>
      </c>
    </row>
    <row r="2867" spans="15:15">
      <c r="O2867">
        <v>-100</v>
      </c>
    </row>
    <row r="2868" spans="15:15">
      <c r="O2868">
        <v>-100</v>
      </c>
    </row>
    <row r="2869" spans="15:15">
      <c r="O2869">
        <v>-100</v>
      </c>
    </row>
    <row r="2870" spans="15:15">
      <c r="O2870">
        <v>-100</v>
      </c>
    </row>
    <row r="2871" spans="15:15">
      <c r="O2871">
        <v>-100</v>
      </c>
    </row>
    <row r="2872" spans="15:15">
      <c r="O2872">
        <v>-100</v>
      </c>
    </row>
    <row r="2873" spans="15:15">
      <c r="O2873">
        <v>-100</v>
      </c>
    </row>
    <row r="2874" spans="15:15">
      <c r="O2874">
        <v>-100</v>
      </c>
    </row>
    <row r="2875" spans="15:15">
      <c r="O2875">
        <v>-100</v>
      </c>
    </row>
    <row r="2876" spans="15:15">
      <c r="O2876">
        <v>-100</v>
      </c>
    </row>
    <row r="2877" spans="15:15">
      <c r="O2877">
        <v>-100</v>
      </c>
    </row>
    <row r="2878" spans="15:15">
      <c r="O2878">
        <v>-100</v>
      </c>
    </row>
    <row r="2879" spans="15:15">
      <c r="O2879">
        <v>-100</v>
      </c>
    </row>
    <row r="2880" spans="15:15">
      <c r="O2880">
        <v>-100</v>
      </c>
    </row>
    <row r="2881" spans="15:15">
      <c r="O2881">
        <v>-100</v>
      </c>
    </row>
    <row r="2882" spans="15:15">
      <c r="O2882">
        <v>-100</v>
      </c>
    </row>
    <row r="2883" spans="15:15">
      <c r="O2883">
        <v>-100</v>
      </c>
    </row>
    <row r="2884" spans="15:15">
      <c r="O2884">
        <v>-100</v>
      </c>
    </row>
    <row r="2885" spans="15:15">
      <c r="O2885">
        <v>-100</v>
      </c>
    </row>
    <row r="2886" spans="15:15">
      <c r="O2886">
        <v>-100</v>
      </c>
    </row>
    <row r="2887" spans="15:15">
      <c r="O2887">
        <v>-100</v>
      </c>
    </row>
    <row r="2888" spans="15:15">
      <c r="O2888">
        <v>-100</v>
      </c>
    </row>
    <row r="2889" spans="15:15">
      <c r="O2889">
        <v>-100</v>
      </c>
    </row>
    <row r="2890" spans="15:15">
      <c r="O2890">
        <v>-100</v>
      </c>
    </row>
    <row r="2891" spans="15:15">
      <c r="O2891">
        <v>-100</v>
      </c>
    </row>
    <row r="2892" spans="15:15">
      <c r="O2892">
        <v>-100</v>
      </c>
    </row>
    <row r="2893" spans="15:15">
      <c r="O2893">
        <v>-100</v>
      </c>
    </row>
    <row r="2894" spans="15:15">
      <c r="O2894">
        <v>-100</v>
      </c>
    </row>
    <row r="2895" spans="15:15">
      <c r="O2895">
        <v>-100</v>
      </c>
    </row>
    <row r="2896" spans="15:15">
      <c r="O2896">
        <v>-100</v>
      </c>
    </row>
    <row r="2897" spans="15:15">
      <c r="O2897">
        <v>-100</v>
      </c>
    </row>
    <row r="2898" spans="15:15">
      <c r="O2898">
        <v>-100</v>
      </c>
    </row>
    <row r="2899" spans="15:15">
      <c r="O2899">
        <v>-100</v>
      </c>
    </row>
    <row r="2900" spans="15:15">
      <c r="O2900">
        <v>-100</v>
      </c>
    </row>
    <row r="2901" spans="15:15">
      <c r="O2901">
        <v>-100</v>
      </c>
    </row>
    <row r="2902" spans="15:15">
      <c r="O2902">
        <v>-100</v>
      </c>
    </row>
    <row r="2903" spans="15:15">
      <c r="O2903">
        <v>-100</v>
      </c>
    </row>
    <row r="2904" spans="15:15">
      <c r="O2904">
        <v>-100</v>
      </c>
    </row>
    <row r="2905" spans="15:15">
      <c r="O2905">
        <v>-100</v>
      </c>
    </row>
    <row r="2906" spans="15:15">
      <c r="O2906">
        <v>-100</v>
      </c>
    </row>
    <row r="2907" spans="15:15">
      <c r="O2907">
        <v>-100</v>
      </c>
    </row>
    <row r="2908" spans="15:15">
      <c r="O2908">
        <v>-100</v>
      </c>
    </row>
    <row r="2909" spans="15:15">
      <c r="O2909">
        <v>-100</v>
      </c>
    </row>
    <row r="2910" spans="15:15">
      <c r="O2910">
        <v>-100</v>
      </c>
    </row>
    <row r="2911" spans="15:15">
      <c r="O2911">
        <v>-100</v>
      </c>
    </row>
    <row r="2912" spans="15:15">
      <c r="O2912">
        <v>-100</v>
      </c>
    </row>
    <row r="2913" spans="15:15">
      <c r="O2913">
        <v>-100</v>
      </c>
    </row>
    <row r="2914" spans="15:15">
      <c r="O2914">
        <v>-100</v>
      </c>
    </row>
    <row r="2915" spans="15:15">
      <c r="O2915">
        <v>-100</v>
      </c>
    </row>
    <row r="2916" spans="15:15">
      <c r="O2916">
        <v>-100</v>
      </c>
    </row>
    <row r="2917" spans="15:15">
      <c r="O2917">
        <v>-100</v>
      </c>
    </row>
    <row r="2918" spans="15:15">
      <c r="O2918">
        <v>-100</v>
      </c>
    </row>
    <row r="2919" spans="15:15">
      <c r="O2919">
        <v>-100</v>
      </c>
    </row>
    <row r="2920" spans="15:15">
      <c r="O2920">
        <v>-100</v>
      </c>
    </row>
    <row r="2921" spans="15:15">
      <c r="O2921">
        <v>-100</v>
      </c>
    </row>
    <row r="2922" spans="15:15">
      <c r="O2922">
        <v>-100</v>
      </c>
    </row>
    <row r="2923" spans="15:15">
      <c r="O2923">
        <v>-100</v>
      </c>
    </row>
    <row r="2924" spans="15:15">
      <c r="O2924">
        <v>-100</v>
      </c>
    </row>
    <row r="2925" spans="15:15">
      <c r="O2925">
        <v>-100</v>
      </c>
    </row>
    <row r="2926" spans="15:15">
      <c r="O2926">
        <v>-100</v>
      </c>
    </row>
    <row r="2927" spans="15:15">
      <c r="O2927">
        <v>-100</v>
      </c>
    </row>
    <row r="2928" spans="15:15">
      <c r="O2928">
        <v>-100</v>
      </c>
    </row>
    <row r="2929" spans="15:15">
      <c r="O2929">
        <v>-100</v>
      </c>
    </row>
    <row r="2930" spans="15:15">
      <c r="O2930">
        <v>-100</v>
      </c>
    </row>
    <row r="2931" spans="15:15">
      <c r="O2931">
        <v>-100</v>
      </c>
    </row>
    <row r="2932" spans="15:15">
      <c r="O2932">
        <v>-100</v>
      </c>
    </row>
    <row r="2933" spans="15:15">
      <c r="O2933">
        <v>-100</v>
      </c>
    </row>
    <row r="2934" spans="15:15">
      <c r="O2934">
        <v>-100</v>
      </c>
    </row>
    <row r="2935" spans="15:15">
      <c r="O2935">
        <v>-100</v>
      </c>
    </row>
    <row r="2936" spans="15:15">
      <c r="O2936">
        <v>-100</v>
      </c>
    </row>
    <row r="2937" spans="15:15">
      <c r="O2937">
        <v>-100</v>
      </c>
    </row>
    <row r="2938" spans="15:15">
      <c r="O2938">
        <v>-100</v>
      </c>
    </row>
    <row r="2939" spans="15:15">
      <c r="O2939">
        <v>-100</v>
      </c>
    </row>
    <row r="2940" spans="15:15">
      <c r="O2940">
        <v>-100</v>
      </c>
    </row>
    <row r="2941" spans="15:15">
      <c r="O2941">
        <v>-100</v>
      </c>
    </row>
    <row r="2942" spans="15:15">
      <c r="O2942">
        <v>-100</v>
      </c>
    </row>
    <row r="2943" spans="15:15">
      <c r="O2943">
        <v>-100</v>
      </c>
    </row>
    <row r="2944" spans="15:15">
      <c r="O2944">
        <v>-100</v>
      </c>
    </row>
    <row r="2945" spans="15:15">
      <c r="O2945">
        <v>-100</v>
      </c>
    </row>
    <row r="2946" spans="15:15">
      <c r="O2946">
        <v>-100</v>
      </c>
    </row>
    <row r="2947" spans="15:15">
      <c r="O2947">
        <v>-100</v>
      </c>
    </row>
    <row r="2948" spans="15:15">
      <c r="O2948">
        <v>-100</v>
      </c>
    </row>
    <row r="2949" spans="15:15">
      <c r="O2949">
        <v>-100</v>
      </c>
    </row>
    <row r="2950" spans="15:15">
      <c r="O2950">
        <v>-100</v>
      </c>
    </row>
    <row r="2951" spans="15:15">
      <c r="O2951">
        <v>-100</v>
      </c>
    </row>
    <row r="2952" spans="15:15">
      <c r="O2952">
        <v>-100</v>
      </c>
    </row>
    <row r="2953" spans="15:15">
      <c r="O2953">
        <v>-100</v>
      </c>
    </row>
    <row r="2954" spans="15:15">
      <c r="O2954">
        <v>-100</v>
      </c>
    </row>
    <row r="2955" spans="15:15">
      <c r="O2955">
        <v>-100</v>
      </c>
    </row>
    <row r="2956" spans="15:15">
      <c r="O2956">
        <v>-100</v>
      </c>
    </row>
    <row r="2957" spans="15:15">
      <c r="O2957">
        <v>-100</v>
      </c>
    </row>
    <row r="2958" spans="15:15">
      <c r="O2958">
        <v>-100</v>
      </c>
    </row>
    <row r="2959" spans="15:15">
      <c r="O2959">
        <v>-100</v>
      </c>
    </row>
    <row r="2960" spans="15:15">
      <c r="O2960">
        <v>-100</v>
      </c>
    </row>
    <row r="2961" spans="15:15">
      <c r="O2961">
        <v>-100</v>
      </c>
    </row>
    <row r="2962" spans="15:15">
      <c r="O2962">
        <v>-100</v>
      </c>
    </row>
    <row r="2963" spans="15:15">
      <c r="O2963">
        <v>-100</v>
      </c>
    </row>
    <row r="2964" spans="15:15">
      <c r="O2964">
        <v>-100</v>
      </c>
    </row>
    <row r="2965" spans="15:15">
      <c r="O2965">
        <v>-100</v>
      </c>
    </row>
    <row r="2966" spans="15:15">
      <c r="O2966">
        <v>-100</v>
      </c>
    </row>
    <row r="2967" spans="15:15">
      <c r="O2967">
        <v>-100</v>
      </c>
    </row>
    <row r="2968" spans="15:15">
      <c r="O2968">
        <v>-100</v>
      </c>
    </row>
    <row r="2969" spans="15:15">
      <c r="O2969">
        <v>-100</v>
      </c>
    </row>
    <row r="2970" spans="15:15">
      <c r="O2970">
        <v>-100</v>
      </c>
    </row>
    <row r="2971" spans="15:15">
      <c r="O2971">
        <v>-100</v>
      </c>
    </row>
    <row r="2972" spans="15:15">
      <c r="O2972">
        <v>-100</v>
      </c>
    </row>
    <row r="2973" spans="15:15">
      <c r="O2973">
        <v>-100</v>
      </c>
    </row>
    <row r="2974" spans="15:15">
      <c r="O2974">
        <v>-100</v>
      </c>
    </row>
    <row r="2975" spans="15:15">
      <c r="O2975">
        <v>-100</v>
      </c>
    </row>
    <row r="2976" spans="15:15">
      <c r="O2976">
        <v>-100</v>
      </c>
    </row>
    <row r="2977" spans="15:15">
      <c r="O2977">
        <v>-100</v>
      </c>
    </row>
    <row r="2978" spans="15:15">
      <c r="O2978">
        <v>-100</v>
      </c>
    </row>
    <row r="2979" spans="15:15">
      <c r="O2979">
        <v>-100</v>
      </c>
    </row>
    <row r="2980" spans="15:15">
      <c r="O2980">
        <v>-100</v>
      </c>
    </row>
    <row r="2981" spans="15:15">
      <c r="O2981">
        <v>-100</v>
      </c>
    </row>
    <row r="2982" spans="15:15">
      <c r="O2982">
        <v>-100</v>
      </c>
    </row>
    <row r="2983" spans="15:15">
      <c r="O2983">
        <v>-100</v>
      </c>
    </row>
    <row r="2984" spans="15:15">
      <c r="O2984">
        <v>-100</v>
      </c>
    </row>
    <row r="2985" spans="15:15">
      <c r="O2985">
        <v>-100</v>
      </c>
    </row>
    <row r="2986" spans="15:15">
      <c r="O2986">
        <v>-100</v>
      </c>
    </row>
    <row r="2987" spans="15:15">
      <c r="O2987">
        <v>-100</v>
      </c>
    </row>
    <row r="2988" spans="15:15">
      <c r="O2988">
        <v>-100</v>
      </c>
    </row>
    <row r="2989" spans="15:15">
      <c r="O2989">
        <v>-100</v>
      </c>
    </row>
    <row r="2990" spans="15:15">
      <c r="O2990">
        <v>-100</v>
      </c>
    </row>
    <row r="2991" spans="15:15">
      <c r="O2991">
        <v>-100</v>
      </c>
    </row>
    <row r="2992" spans="15:15">
      <c r="O2992">
        <v>-100</v>
      </c>
    </row>
    <row r="2993" spans="15:15">
      <c r="O2993">
        <v>-100</v>
      </c>
    </row>
    <row r="2994" spans="15:15">
      <c r="O2994">
        <v>-100</v>
      </c>
    </row>
    <row r="2995" spans="15:15">
      <c r="O2995">
        <v>-100</v>
      </c>
    </row>
    <row r="2996" spans="15:15">
      <c r="O2996">
        <v>-100</v>
      </c>
    </row>
    <row r="2997" spans="15:15">
      <c r="O2997">
        <v>-100</v>
      </c>
    </row>
    <row r="2998" spans="15:15">
      <c r="O2998">
        <v>-100</v>
      </c>
    </row>
    <row r="2999" spans="15:15">
      <c r="O2999">
        <v>-100</v>
      </c>
    </row>
    <row r="3000" spans="15:15">
      <c r="O3000">
        <v>-100</v>
      </c>
    </row>
    <row r="3001" spans="15:15">
      <c r="O3001">
        <v>-100</v>
      </c>
    </row>
    <row r="3002" spans="15:15">
      <c r="O3002">
        <v>-100</v>
      </c>
    </row>
    <row r="3003" spans="15:15">
      <c r="O3003">
        <v>-100</v>
      </c>
    </row>
    <row r="3004" spans="15:15">
      <c r="O3004">
        <v>-100</v>
      </c>
    </row>
    <row r="3005" spans="15:15">
      <c r="O3005">
        <v>-100</v>
      </c>
    </row>
    <row r="3006" spans="15:15">
      <c r="O3006">
        <v>-100</v>
      </c>
    </row>
    <row r="3007" spans="15:15">
      <c r="O3007">
        <v>-100</v>
      </c>
    </row>
    <row r="3008" spans="15:15">
      <c r="O3008">
        <v>-100</v>
      </c>
    </row>
    <row r="3009" spans="15:15">
      <c r="O3009">
        <v>-100</v>
      </c>
    </row>
    <row r="3010" spans="15:15">
      <c r="O3010">
        <v>-100</v>
      </c>
    </row>
    <row r="3011" spans="15:15">
      <c r="O3011">
        <v>-100</v>
      </c>
    </row>
    <row r="3012" spans="15:15">
      <c r="O3012">
        <v>-100</v>
      </c>
    </row>
    <row r="3013" spans="15:15">
      <c r="O3013">
        <v>-100</v>
      </c>
    </row>
    <row r="3014" spans="15:15">
      <c r="O3014">
        <v>-100</v>
      </c>
    </row>
    <row r="3015" spans="15:15">
      <c r="O3015">
        <v>-100</v>
      </c>
    </row>
    <row r="3016" spans="15:15">
      <c r="O3016">
        <v>-100</v>
      </c>
    </row>
    <row r="3017" spans="15:15">
      <c r="O3017">
        <v>-100</v>
      </c>
    </row>
    <row r="3018" spans="15:15">
      <c r="O3018">
        <v>-100</v>
      </c>
    </row>
    <row r="3019" spans="15:15">
      <c r="O3019">
        <v>-100</v>
      </c>
    </row>
    <row r="3020" spans="15:15">
      <c r="O3020">
        <v>-100</v>
      </c>
    </row>
    <row r="3021" spans="15:15">
      <c r="O3021">
        <v>-100</v>
      </c>
    </row>
    <row r="3022" spans="15:15">
      <c r="O3022">
        <v>-100</v>
      </c>
    </row>
    <row r="3023" spans="15:15">
      <c r="O3023">
        <v>-100</v>
      </c>
    </row>
    <row r="3024" spans="15:15">
      <c r="O3024">
        <v>-100</v>
      </c>
    </row>
    <row r="3025" spans="15:15">
      <c r="O3025">
        <v>-100</v>
      </c>
    </row>
    <row r="3026" spans="15:15">
      <c r="O3026">
        <v>-100</v>
      </c>
    </row>
    <row r="3027" spans="15:15">
      <c r="O3027">
        <v>-100</v>
      </c>
    </row>
    <row r="3028" spans="15:15">
      <c r="O3028">
        <v>-100</v>
      </c>
    </row>
    <row r="3029" spans="15:15">
      <c r="O3029">
        <v>-100</v>
      </c>
    </row>
    <row r="3030" spans="15:15">
      <c r="O3030">
        <v>-100</v>
      </c>
    </row>
    <row r="3031" spans="15:15">
      <c r="O3031">
        <v>-100</v>
      </c>
    </row>
    <row r="3032" spans="15:15">
      <c r="O3032">
        <v>-100</v>
      </c>
    </row>
    <row r="3033" spans="15:15">
      <c r="O3033">
        <v>-100</v>
      </c>
    </row>
    <row r="3034" spans="15:15">
      <c r="O3034">
        <v>-100</v>
      </c>
    </row>
    <row r="3035" spans="15:15">
      <c r="O3035">
        <v>-100</v>
      </c>
    </row>
    <row r="3036" spans="15:15">
      <c r="O3036">
        <v>-100</v>
      </c>
    </row>
    <row r="3037" spans="15:15">
      <c r="O3037">
        <v>-100</v>
      </c>
    </row>
    <row r="3038" spans="15:15">
      <c r="O3038">
        <v>-100</v>
      </c>
    </row>
    <row r="3039" spans="15:15">
      <c r="O3039">
        <v>-100</v>
      </c>
    </row>
    <row r="3040" spans="15:15">
      <c r="O3040">
        <v>-100</v>
      </c>
    </row>
    <row r="3041" spans="15:15">
      <c r="O3041">
        <v>-100</v>
      </c>
    </row>
    <row r="3042" spans="15:15">
      <c r="O3042">
        <v>-100</v>
      </c>
    </row>
    <row r="3043" spans="15:15">
      <c r="O3043">
        <v>-100</v>
      </c>
    </row>
    <row r="3044" spans="15:15">
      <c r="O3044">
        <v>-100</v>
      </c>
    </row>
    <row r="3045" spans="15:15">
      <c r="O3045">
        <v>-100</v>
      </c>
    </row>
    <row r="3046" spans="15:15">
      <c r="O3046">
        <v>-100</v>
      </c>
    </row>
    <row r="3047" spans="15:15">
      <c r="O3047">
        <v>-100</v>
      </c>
    </row>
    <row r="3048" spans="15:15">
      <c r="O3048">
        <v>-100</v>
      </c>
    </row>
    <row r="3049" spans="15:15">
      <c r="O3049">
        <v>-100</v>
      </c>
    </row>
    <row r="3050" spans="15:15">
      <c r="O3050">
        <v>-100</v>
      </c>
    </row>
    <row r="3051" spans="15:15">
      <c r="O3051">
        <v>-100</v>
      </c>
    </row>
    <row r="3052" spans="15:15">
      <c r="O3052">
        <v>-100</v>
      </c>
    </row>
    <row r="3053" spans="15:15">
      <c r="O3053">
        <v>-100</v>
      </c>
    </row>
    <row r="3054" spans="15:15">
      <c r="O3054">
        <v>-100</v>
      </c>
    </row>
    <row r="3055" spans="15:15">
      <c r="O3055">
        <v>-100</v>
      </c>
    </row>
    <row r="3056" spans="15:15">
      <c r="O3056">
        <v>-100</v>
      </c>
    </row>
    <row r="3057" spans="15:15">
      <c r="O3057">
        <v>-100</v>
      </c>
    </row>
    <row r="3058" spans="15:15">
      <c r="O3058">
        <v>-100</v>
      </c>
    </row>
    <row r="3059" spans="15:15">
      <c r="O3059">
        <v>-100</v>
      </c>
    </row>
    <row r="3060" spans="15:15">
      <c r="O3060">
        <v>-100</v>
      </c>
    </row>
    <row r="3061" spans="15:15">
      <c r="O3061">
        <v>-100</v>
      </c>
    </row>
    <row r="3062" spans="15:15">
      <c r="O3062">
        <v>-100</v>
      </c>
    </row>
    <row r="3063" spans="15:15">
      <c r="O3063">
        <v>-100</v>
      </c>
    </row>
    <row r="3064" spans="15:15">
      <c r="O3064">
        <v>-100</v>
      </c>
    </row>
    <row r="3065" spans="15:15">
      <c r="O3065">
        <v>-100</v>
      </c>
    </row>
    <row r="3066" spans="15:15">
      <c r="O3066">
        <v>-100</v>
      </c>
    </row>
    <row r="3067" spans="15:15">
      <c r="O3067">
        <v>-100</v>
      </c>
    </row>
    <row r="3068" spans="15:15">
      <c r="O3068">
        <v>-100</v>
      </c>
    </row>
    <row r="3069" spans="15:15">
      <c r="O3069">
        <v>-100</v>
      </c>
    </row>
    <row r="3070" spans="15:15">
      <c r="O3070">
        <v>-100</v>
      </c>
    </row>
    <row r="3071" spans="15:15">
      <c r="O3071">
        <v>-100</v>
      </c>
    </row>
    <row r="3072" spans="15:15">
      <c r="O3072">
        <v>-100</v>
      </c>
    </row>
    <row r="3073" spans="15:15">
      <c r="O3073">
        <v>-100</v>
      </c>
    </row>
    <row r="3074" spans="15:15">
      <c r="O3074">
        <v>-100</v>
      </c>
    </row>
    <row r="3075" spans="15:15">
      <c r="O3075">
        <v>-100</v>
      </c>
    </row>
    <row r="3076" spans="15:15">
      <c r="O3076">
        <v>-100</v>
      </c>
    </row>
    <row r="3077" spans="15:15">
      <c r="O3077">
        <v>-100</v>
      </c>
    </row>
    <row r="3078" spans="15:15">
      <c r="O3078">
        <v>-100</v>
      </c>
    </row>
    <row r="3079" spans="15:15">
      <c r="O3079">
        <v>-100</v>
      </c>
    </row>
    <row r="3080" spans="15:15">
      <c r="O3080">
        <v>-100</v>
      </c>
    </row>
    <row r="3081" spans="15:15">
      <c r="O3081">
        <v>-100</v>
      </c>
    </row>
    <row r="3082" spans="15:15">
      <c r="O3082">
        <v>-100</v>
      </c>
    </row>
    <row r="3083" spans="15:15">
      <c r="O3083">
        <v>-100</v>
      </c>
    </row>
    <row r="3084" spans="15:15">
      <c r="O3084">
        <v>-100</v>
      </c>
    </row>
    <row r="3085" spans="15:15">
      <c r="O3085">
        <v>-100</v>
      </c>
    </row>
    <row r="3086" spans="15:15">
      <c r="O3086">
        <v>-100</v>
      </c>
    </row>
    <row r="3087" spans="15:15">
      <c r="O3087">
        <v>-100</v>
      </c>
    </row>
    <row r="3088" spans="15:15">
      <c r="O3088">
        <v>-100</v>
      </c>
    </row>
    <row r="3089" spans="15:15">
      <c r="O3089">
        <v>-100</v>
      </c>
    </row>
    <row r="3090" spans="15:15">
      <c r="O3090">
        <v>-100</v>
      </c>
    </row>
    <row r="3091" spans="15:15">
      <c r="O3091">
        <v>-100</v>
      </c>
    </row>
    <row r="3092" spans="15:15">
      <c r="O3092">
        <v>-100</v>
      </c>
    </row>
    <row r="3093" spans="15:15">
      <c r="O3093">
        <v>-100</v>
      </c>
    </row>
    <row r="3094" spans="15:15">
      <c r="O3094">
        <v>-100</v>
      </c>
    </row>
    <row r="3095" spans="15:15">
      <c r="O3095">
        <v>-100</v>
      </c>
    </row>
    <row r="3096" spans="15:15">
      <c r="O3096">
        <v>-100</v>
      </c>
    </row>
    <row r="3097" spans="15:15">
      <c r="O3097">
        <v>-100</v>
      </c>
    </row>
    <row r="3098" spans="15:15">
      <c r="O3098">
        <v>-100</v>
      </c>
    </row>
    <row r="3099" spans="15:15">
      <c r="O3099">
        <v>-100</v>
      </c>
    </row>
    <row r="3100" spans="15:15">
      <c r="O3100">
        <v>-100</v>
      </c>
    </row>
    <row r="3101" spans="15:15">
      <c r="O3101">
        <v>-100</v>
      </c>
    </row>
    <row r="3102" spans="15:15">
      <c r="O3102">
        <v>-100</v>
      </c>
    </row>
    <row r="3103" spans="15:15">
      <c r="O3103">
        <v>-100</v>
      </c>
    </row>
    <row r="3104" spans="15:15">
      <c r="O3104">
        <v>-100</v>
      </c>
    </row>
    <row r="3105" spans="15:15">
      <c r="O3105">
        <v>-100</v>
      </c>
    </row>
    <row r="3106" spans="15:15">
      <c r="O3106">
        <v>-100</v>
      </c>
    </row>
    <row r="3107" spans="15:15">
      <c r="O3107">
        <v>-100</v>
      </c>
    </row>
    <row r="3108" spans="15:15">
      <c r="O3108">
        <v>-100</v>
      </c>
    </row>
    <row r="3109" spans="15:15">
      <c r="O3109">
        <v>-100</v>
      </c>
    </row>
    <row r="3110" spans="15:15">
      <c r="O3110">
        <v>-100</v>
      </c>
    </row>
    <row r="3111" spans="15:15">
      <c r="O3111">
        <v>-100</v>
      </c>
    </row>
    <row r="3112" spans="15:15">
      <c r="O3112">
        <v>-100</v>
      </c>
    </row>
    <row r="3113" spans="15:15">
      <c r="O3113">
        <v>-100</v>
      </c>
    </row>
    <row r="3114" spans="15:15">
      <c r="O3114">
        <v>-100</v>
      </c>
    </row>
    <row r="3115" spans="15:15">
      <c r="O3115">
        <v>-100</v>
      </c>
    </row>
    <row r="3116" spans="15:15">
      <c r="O3116">
        <v>-100</v>
      </c>
    </row>
    <row r="3117" spans="15:15">
      <c r="O3117">
        <v>-100</v>
      </c>
    </row>
    <row r="3118" spans="15:15">
      <c r="O3118">
        <v>-100</v>
      </c>
    </row>
    <row r="3119" spans="15:15">
      <c r="O3119">
        <v>-100</v>
      </c>
    </row>
    <row r="3120" spans="15:15">
      <c r="O3120">
        <v>-100</v>
      </c>
    </row>
    <row r="3121" spans="15:15">
      <c r="O3121">
        <v>-100</v>
      </c>
    </row>
    <row r="3122" spans="15:15">
      <c r="O3122">
        <v>-100</v>
      </c>
    </row>
    <row r="3123" spans="15:15">
      <c r="O3123">
        <v>-100</v>
      </c>
    </row>
    <row r="3124" spans="15:15">
      <c r="O3124">
        <v>-100</v>
      </c>
    </row>
    <row r="3125" spans="15:15">
      <c r="O3125">
        <v>-100</v>
      </c>
    </row>
    <row r="3126" spans="15:15">
      <c r="O3126">
        <v>-100</v>
      </c>
    </row>
    <row r="3127" spans="15:15">
      <c r="O3127">
        <v>-100</v>
      </c>
    </row>
    <row r="3128" spans="15:15">
      <c r="O3128">
        <v>-100</v>
      </c>
    </row>
    <row r="3129" spans="15:15">
      <c r="O3129">
        <v>-100</v>
      </c>
    </row>
    <row r="3130" spans="15:15">
      <c r="O3130">
        <v>-100</v>
      </c>
    </row>
    <row r="3131" spans="15:15">
      <c r="O3131">
        <v>-100</v>
      </c>
    </row>
    <row r="3132" spans="15:15">
      <c r="O3132">
        <v>-100</v>
      </c>
    </row>
    <row r="3133" spans="15:15">
      <c r="O3133">
        <v>-100</v>
      </c>
    </row>
    <row r="3134" spans="15:15">
      <c r="O3134">
        <v>-100</v>
      </c>
    </row>
    <row r="3135" spans="15:15">
      <c r="O3135">
        <v>-100</v>
      </c>
    </row>
    <row r="3136" spans="15:15">
      <c r="O3136">
        <v>-100</v>
      </c>
    </row>
    <row r="3137" spans="15:15">
      <c r="O3137">
        <v>-100</v>
      </c>
    </row>
    <row r="3138" spans="15:15">
      <c r="O3138">
        <v>-100</v>
      </c>
    </row>
    <row r="3139" spans="15:15">
      <c r="O3139">
        <v>-100</v>
      </c>
    </row>
    <row r="3140" spans="15:15">
      <c r="O3140">
        <v>-100</v>
      </c>
    </row>
    <row r="3141" spans="15:15">
      <c r="O3141">
        <v>-100</v>
      </c>
    </row>
    <row r="3142" spans="15:15">
      <c r="O3142">
        <v>-100</v>
      </c>
    </row>
    <row r="3143" spans="15:15">
      <c r="O3143">
        <v>-100</v>
      </c>
    </row>
    <row r="3144" spans="15:15">
      <c r="O3144">
        <v>-100</v>
      </c>
    </row>
    <row r="3145" spans="15:15">
      <c r="O3145">
        <v>-100</v>
      </c>
    </row>
    <row r="3146" spans="15:15">
      <c r="O3146">
        <v>-100</v>
      </c>
    </row>
    <row r="3147" spans="15:15">
      <c r="O3147">
        <v>-100</v>
      </c>
    </row>
    <row r="3148" spans="15:15">
      <c r="O3148">
        <v>-100</v>
      </c>
    </row>
    <row r="3149" spans="15:15">
      <c r="O3149">
        <v>-100</v>
      </c>
    </row>
    <row r="3150" spans="15:15">
      <c r="O3150">
        <v>-100</v>
      </c>
    </row>
    <row r="3151" spans="15:15">
      <c r="O3151">
        <v>-100</v>
      </c>
    </row>
    <row r="3152" spans="15:15">
      <c r="O3152">
        <v>-100</v>
      </c>
    </row>
    <row r="3153" spans="15:15">
      <c r="O3153">
        <v>-100</v>
      </c>
    </row>
    <row r="3154" spans="15:15">
      <c r="O3154">
        <v>-100</v>
      </c>
    </row>
    <row r="3155" spans="15:15">
      <c r="O3155">
        <v>-100</v>
      </c>
    </row>
    <row r="3156" spans="15:15">
      <c r="O3156">
        <v>-100</v>
      </c>
    </row>
    <row r="3157" spans="15:15">
      <c r="O3157">
        <v>-100</v>
      </c>
    </row>
    <row r="3158" spans="15:15">
      <c r="O3158">
        <v>-100</v>
      </c>
    </row>
    <row r="3159" spans="15:15">
      <c r="O3159">
        <v>-100</v>
      </c>
    </row>
    <row r="3160" spans="15:15">
      <c r="O3160">
        <v>-100</v>
      </c>
    </row>
    <row r="3161" spans="15:15">
      <c r="O3161">
        <v>-100</v>
      </c>
    </row>
    <row r="3162" spans="15:15">
      <c r="O3162">
        <v>-100</v>
      </c>
    </row>
    <row r="3163" spans="15:15">
      <c r="O3163">
        <v>-100</v>
      </c>
    </row>
    <row r="3164" spans="15:15">
      <c r="O3164">
        <v>-100</v>
      </c>
    </row>
    <row r="3165" spans="15:15">
      <c r="O3165">
        <v>-100</v>
      </c>
    </row>
    <row r="3166" spans="15:15">
      <c r="O3166">
        <v>-100</v>
      </c>
    </row>
    <row r="3167" spans="15:15">
      <c r="O3167">
        <v>-100</v>
      </c>
    </row>
    <row r="3168" spans="15:15">
      <c r="O3168">
        <v>-100</v>
      </c>
    </row>
    <row r="3169" spans="15:15">
      <c r="O3169">
        <v>-100</v>
      </c>
    </row>
    <row r="3170" spans="15:15">
      <c r="O3170">
        <v>-100</v>
      </c>
    </row>
    <row r="3171" spans="15:15">
      <c r="O3171">
        <v>-100</v>
      </c>
    </row>
    <row r="3172" spans="15:15">
      <c r="O3172">
        <v>-100</v>
      </c>
    </row>
    <row r="3173" spans="15:15">
      <c r="O3173">
        <v>-100</v>
      </c>
    </row>
    <row r="3174" spans="15:15">
      <c r="O3174">
        <v>-100</v>
      </c>
    </row>
    <row r="3175" spans="15:15">
      <c r="O3175">
        <v>-100</v>
      </c>
    </row>
    <row r="3176" spans="15:15">
      <c r="O3176">
        <v>-100</v>
      </c>
    </row>
    <row r="3177" spans="15:15">
      <c r="O3177">
        <v>-100</v>
      </c>
    </row>
    <row r="3178" spans="15:15">
      <c r="O3178">
        <v>-100</v>
      </c>
    </row>
    <row r="3179" spans="15:15">
      <c r="O3179">
        <v>-100</v>
      </c>
    </row>
    <row r="3180" spans="15:15">
      <c r="O3180">
        <v>-100</v>
      </c>
    </row>
    <row r="3181" spans="15:15">
      <c r="O3181">
        <v>-100</v>
      </c>
    </row>
    <row r="3182" spans="15:15">
      <c r="O3182">
        <v>-100</v>
      </c>
    </row>
    <row r="3183" spans="15:15">
      <c r="O3183">
        <v>-100</v>
      </c>
    </row>
    <row r="3184" spans="15:15">
      <c r="O3184">
        <v>-100</v>
      </c>
    </row>
    <row r="3185" spans="15:15">
      <c r="O3185">
        <v>-100</v>
      </c>
    </row>
    <row r="3186" spans="15:15">
      <c r="O3186">
        <v>-100</v>
      </c>
    </row>
    <row r="3187" spans="15:15">
      <c r="O3187">
        <v>-100</v>
      </c>
    </row>
    <row r="3188" spans="15:15">
      <c r="O3188">
        <v>-100</v>
      </c>
    </row>
    <row r="3189" spans="15:15">
      <c r="O3189">
        <v>-100</v>
      </c>
    </row>
    <row r="3190" spans="15:15">
      <c r="O3190">
        <v>-100</v>
      </c>
    </row>
    <row r="3191" spans="15:15">
      <c r="O3191">
        <v>-100</v>
      </c>
    </row>
    <row r="3192" spans="15:15">
      <c r="O3192">
        <v>-100</v>
      </c>
    </row>
    <row r="3193" spans="15:15">
      <c r="O3193">
        <v>-100</v>
      </c>
    </row>
    <row r="3194" spans="15:15">
      <c r="O3194">
        <v>-100</v>
      </c>
    </row>
    <row r="3195" spans="15:15">
      <c r="O3195">
        <v>-100</v>
      </c>
    </row>
    <row r="3196" spans="15:15">
      <c r="O3196">
        <v>-100</v>
      </c>
    </row>
    <row r="3197" spans="15:15">
      <c r="O3197">
        <v>-100</v>
      </c>
    </row>
    <row r="3198" spans="15:15">
      <c r="O3198">
        <v>-100</v>
      </c>
    </row>
    <row r="3199" spans="15:15">
      <c r="O3199">
        <v>-100</v>
      </c>
    </row>
    <row r="3200" spans="15:15">
      <c r="O3200">
        <v>-100</v>
      </c>
    </row>
    <row r="3201" spans="15:15">
      <c r="O3201">
        <v>-100</v>
      </c>
    </row>
    <row r="3202" spans="15:15">
      <c r="O3202">
        <v>-100</v>
      </c>
    </row>
    <row r="3203" spans="15:15">
      <c r="O3203">
        <v>-100</v>
      </c>
    </row>
    <row r="3204" spans="15:15">
      <c r="O3204">
        <v>-100</v>
      </c>
    </row>
    <row r="3205" spans="15:15">
      <c r="O3205">
        <v>-100</v>
      </c>
    </row>
    <row r="3206" spans="15:15">
      <c r="O3206">
        <v>-100</v>
      </c>
    </row>
    <row r="3207" spans="15:15">
      <c r="O3207">
        <v>-100</v>
      </c>
    </row>
    <row r="3208" spans="15:15">
      <c r="O3208">
        <v>-100</v>
      </c>
    </row>
    <row r="3209" spans="15:15">
      <c r="O3209">
        <v>-100</v>
      </c>
    </row>
    <row r="3210" spans="15:15">
      <c r="O3210">
        <v>-100</v>
      </c>
    </row>
    <row r="3211" spans="15:15">
      <c r="O3211">
        <v>-100</v>
      </c>
    </row>
    <row r="3212" spans="15:15">
      <c r="O3212">
        <v>-100</v>
      </c>
    </row>
    <row r="3213" spans="15:15">
      <c r="O3213">
        <v>-100</v>
      </c>
    </row>
    <row r="3214" spans="15:15">
      <c r="O3214">
        <v>-100</v>
      </c>
    </row>
    <row r="3215" spans="15:15">
      <c r="O3215">
        <v>-100</v>
      </c>
    </row>
    <row r="3216" spans="15:15">
      <c r="O3216">
        <v>-100</v>
      </c>
    </row>
    <row r="3217" spans="15:15">
      <c r="O3217">
        <v>-100</v>
      </c>
    </row>
    <row r="3218" spans="15:15">
      <c r="O3218">
        <v>-100</v>
      </c>
    </row>
    <row r="3219" spans="15:15">
      <c r="O3219">
        <v>-100</v>
      </c>
    </row>
    <row r="3220" spans="15:15">
      <c r="O3220">
        <v>-100</v>
      </c>
    </row>
    <row r="3221" spans="15:15">
      <c r="O3221">
        <v>-100</v>
      </c>
    </row>
    <row r="3222" spans="15:15">
      <c r="O3222">
        <v>-100</v>
      </c>
    </row>
    <row r="3223" spans="15:15">
      <c r="O3223">
        <v>-100</v>
      </c>
    </row>
    <row r="3224" spans="15:15">
      <c r="O3224">
        <v>-100</v>
      </c>
    </row>
    <row r="3225" spans="15:15">
      <c r="O3225">
        <v>-100</v>
      </c>
    </row>
    <row r="3226" spans="15:15">
      <c r="O3226">
        <v>-100</v>
      </c>
    </row>
    <row r="3227" spans="15:15">
      <c r="O3227">
        <v>-100</v>
      </c>
    </row>
    <row r="3228" spans="15:15">
      <c r="O3228">
        <v>-100</v>
      </c>
    </row>
    <row r="3229" spans="15:15">
      <c r="O3229">
        <v>-100</v>
      </c>
    </row>
    <row r="3230" spans="15:15">
      <c r="O3230">
        <v>-100</v>
      </c>
    </row>
    <row r="3231" spans="15:15">
      <c r="O3231">
        <v>-100</v>
      </c>
    </row>
    <row r="3232" spans="15:15">
      <c r="O3232">
        <v>-100</v>
      </c>
    </row>
    <row r="3233" spans="15:15">
      <c r="O3233">
        <v>-100</v>
      </c>
    </row>
    <row r="3234" spans="15:15">
      <c r="O3234">
        <v>-100</v>
      </c>
    </row>
    <row r="3235" spans="15:15">
      <c r="O3235">
        <v>-100</v>
      </c>
    </row>
    <row r="3236" spans="15:15">
      <c r="O3236">
        <v>-100</v>
      </c>
    </row>
    <row r="3237" spans="15:15">
      <c r="O3237">
        <v>-100</v>
      </c>
    </row>
    <row r="3238" spans="15:15">
      <c r="O3238">
        <v>-100</v>
      </c>
    </row>
    <row r="3239" spans="15:15">
      <c r="O3239">
        <v>-100</v>
      </c>
    </row>
    <row r="3240" spans="15:15">
      <c r="O3240">
        <v>-100</v>
      </c>
    </row>
    <row r="3241" spans="15:15">
      <c r="O3241">
        <v>-100</v>
      </c>
    </row>
    <row r="3242" spans="15:15">
      <c r="O3242">
        <v>-100</v>
      </c>
    </row>
    <row r="3243" spans="15:15">
      <c r="O3243">
        <v>-100</v>
      </c>
    </row>
    <row r="3244" spans="15:15">
      <c r="O3244">
        <v>-100</v>
      </c>
    </row>
    <row r="3245" spans="15:15">
      <c r="O3245">
        <v>-100</v>
      </c>
    </row>
    <row r="3246" spans="15:15">
      <c r="O3246">
        <v>-100</v>
      </c>
    </row>
    <row r="3247" spans="15:15">
      <c r="O3247">
        <v>-100</v>
      </c>
    </row>
    <row r="3248" spans="15:15">
      <c r="O3248">
        <v>-100</v>
      </c>
    </row>
    <row r="3249" spans="15:15">
      <c r="O3249">
        <v>-100</v>
      </c>
    </row>
    <row r="3250" spans="15:15">
      <c r="O3250">
        <v>-100</v>
      </c>
    </row>
    <row r="3251" spans="15:15">
      <c r="O3251">
        <v>-100</v>
      </c>
    </row>
    <row r="3252" spans="15:15">
      <c r="O3252">
        <v>-100</v>
      </c>
    </row>
    <row r="3253" spans="15:15">
      <c r="O3253">
        <v>-100</v>
      </c>
    </row>
    <row r="3254" spans="15:15">
      <c r="O3254">
        <v>-100</v>
      </c>
    </row>
    <row r="3255" spans="15:15">
      <c r="O3255">
        <v>-100</v>
      </c>
    </row>
    <row r="3256" spans="15:15">
      <c r="O3256">
        <v>-100</v>
      </c>
    </row>
    <row r="3257" spans="15:15">
      <c r="O3257">
        <v>-100</v>
      </c>
    </row>
    <row r="3258" spans="15:15">
      <c r="O3258">
        <v>-100</v>
      </c>
    </row>
    <row r="3259" spans="15:15">
      <c r="O3259">
        <v>-100</v>
      </c>
    </row>
    <row r="3260" spans="15:15">
      <c r="O3260">
        <v>-100</v>
      </c>
    </row>
    <row r="3261" spans="15:15">
      <c r="O3261">
        <v>-100</v>
      </c>
    </row>
    <row r="3262" spans="15:15">
      <c r="O3262">
        <v>-100</v>
      </c>
    </row>
    <row r="3263" spans="15:15">
      <c r="O3263">
        <v>-100</v>
      </c>
    </row>
    <row r="3264" spans="15:15">
      <c r="O3264">
        <v>-100</v>
      </c>
    </row>
    <row r="3265" spans="15:15">
      <c r="O3265">
        <v>-100</v>
      </c>
    </row>
    <row r="3266" spans="15:15">
      <c r="O3266">
        <v>-100</v>
      </c>
    </row>
    <row r="3267" spans="15:15">
      <c r="O3267">
        <v>-100</v>
      </c>
    </row>
    <row r="3268" spans="15:15">
      <c r="O3268">
        <v>-100</v>
      </c>
    </row>
    <row r="3269" spans="15:15">
      <c r="O3269">
        <v>-100</v>
      </c>
    </row>
    <row r="3270" spans="15:15">
      <c r="O3270">
        <v>-100</v>
      </c>
    </row>
    <row r="3271" spans="15:15">
      <c r="O3271">
        <v>-100</v>
      </c>
    </row>
    <row r="3272" spans="15:15">
      <c r="O3272">
        <v>-100</v>
      </c>
    </row>
    <row r="3273" spans="15:15">
      <c r="O3273">
        <v>-100</v>
      </c>
    </row>
    <row r="3274" spans="15:15">
      <c r="O3274">
        <v>-100</v>
      </c>
    </row>
    <row r="3275" spans="15:15">
      <c r="O3275">
        <v>-100</v>
      </c>
    </row>
    <row r="3276" spans="15:15">
      <c r="O3276">
        <v>-100</v>
      </c>
    </row>
    <row r="3277" spans="15:15">
      <c r="O3277">
        <v>-100</v>
      </c>
    </row>
    <row r="3278" spans="15:15">
      <c r="O3278">
        <v>-100</v>
      </c>
    </row>
    <row r="3279" spans="15:15">
      <c r="O3279">
        <v>-100</v>
      </c>
    </row>
    <row r="3280" spans="15:15">
      <c r="O3280">
        <v>-100</v>
      </c>
    </row>
    <row r="3281" spans="15:15">
      <c r="O3281">
        <v>-100</v>
      </c>
    </row>
    <row r="3282" spans="15:15">
      <c r="O3282">
        <v>-100</v>
      </c>
    </row>
    <row r="3283" spans="15:15">
      <c r="O3283">
        <v>-100</v>
      </c>
    </row>
    <row r="3284" spans="15:15">
      <c r="O3284">
        <v>-100</v>
      </c>
    </row>
    <row r="3285" spans="15:15">
      <c r="O3285">
        <v>-100</v>
      </c>
    </row>
    <row r="3286" spans="15:15">
      <c r="O3286">
        <v>-100</v>
      </c>
    </row>
    <row r="3287" spans="15:15">
      <c r="O3287">
        <v>-100</v>
      </c>
    </row>
    <row r="3288" spans="15:15">
      <c r="O3288">
        <v>-100</v>
      </c>
    </row>
    <row r="3289" spans="15:15">
      <c r="O3289">
        <v>-100</v>
      </c>
    </row>
    <row r="3290" spans="15:15">
      <c r="O3290">
        <v>-100</v>
      </c>
    </row>
    <row r="3291" spans="15:15">
      <c r="O3291">
        <v>-100</v>
      </c>
    </row>
    <row r="3292" spans="15:15">
      <c r="O3292">
        <v>-100</v>
      </c>
    </row>
    <row r="3293" spans="15:15">
      <c r="O3293">
        <v>-100</v>
      </c>
    </row>
    <row r="3294" spans="15:15">
      <c r="O3294">
        <v>-100</v>
      </c>
    </row>
    <row r="3295" spans="15:15">
      <c r="O3295">
        <v>-100</v>
      </c>
    </row>
    <row r="3296" spans="15:15">
      <c r="O3296">
        <v>-100</v>
      </c>
    </row>
    <row r="3297" spans="15:15">
      <c r="O3297">
        <v>-100</v>
      </c>
    </row>
    <row r="3298" spans="15:15">
      <c r="O3298">
        <v>-100</v>
      </c>
    </row>
    <row r="3299" spans="15:15">
      <c r="O3299">
        <v>-100</v>
      </c>
    </row>
    <row r="3300" spans="15:15">
      <c r="O3300">
        <v>-100</v>
      </c>
    </row>
    <row r="3301" spans="15:15">
      <c r="O3301">
        <v>-100</v>
      </c>
    </row>
    <row r="3302" spans="15:15">
      <c r="O3302">
        <v>-100</v>
      </c>
    </row>
    <row r="3303" spans="15:15">
      <c r="O3303">
        <v>-100</v>
      </c>
    </row>
    <row r="3304" spans="15:15">
      <c r="O3304">
        <v>-100</v>
      </c>
    </row>
    <row r="3305" spans="15:15">
      <c r="O3305">
        <v>-100</v>
      </c>
    </row>
    <row r="3306" spans="15:15">
      <c r="O3306">
        <v>-100</v>
      </c>
    </row>
    <row r="3307" spans="15:15">
      <c r="O3307">
        <v>-100</v>
      </c>
    </row>
    <row r="3308" spans="15:15">
      <c r="O3308">
        <v>-100</v>
      </c>
    </row>
    <row r="3309" spans="15:15">
      <c r="O3309">
        <v>-100</v>
      </c>
    </row>
    <row r="3310" spans="15:15">
      <c r="O3310">
        <v>-100</v>
      </c>
    </row>
    <row r="3311" spans="15:15">
      <c r="O3311">
        <v>-100</v>
      </c>
    </row>
    <row r="3312" spans="15:15">
      <c r="O3312">
        <v>-100</v>
      </c>
    </row>
    <row r="3313" spans="15:15">
      <c r="O3313">
        <v>-100</v>
      </c>
    </row>
    <row r="3314" spans="15:15">
      <c r="O3314">
        <v>-100</v>
      </c>
    </row>
    <row r="3315" spans="15:15">
      <c r="O3315">
        <v>-100</v>
      </c>
    </row>
    <row r="3316" spans="15:15">
      <c r="O3316">
        <v>-100</v>
      </c>
    </row>
    <row r="3317" spans="15:15">
      <c r="O3317">
        <v>-100</v>
      </c>
    </row>
    <row r="3318" spans="15:15">
      <c r="O3318">
        <v>-100</v>
      </c>
    </row>
    <row r="3319" spans="15:15">
      <c r="O3319">
        <v>-100</v>
      </c>
    </row>
    <row r="3320" spans="15:15">
      <c r="O3320">
        <v>-100</v>
      </c>
    </row>
    <row r="3321" spans="15:15">
      <c r="O3321">
        <v>-100</v>
      </c>
    </row>
    <row r="3322" spans="15:15">
      <c r="O3322">
        <v>-100</v>
      </c>
    </row>
    <row r="3323" spans="15:15">
      <c r="O3323">
        <v>-100</v>
      </c>
    </row>
    <row r="3324" spans="15:15">
      <c r="O3324">
        <v>-100</v>
      </c>
    </row>
    <row r="3325" spans="15:15">
      <c r="O3325">
        <v>-100</v>
      </c>
    </row>
    <row r="3326" spans="15:15">
      <c r="O3326">
        <v>-100</v>
      </c>
    </row>
    <row r="3327" spans="15:15">
      <c r="O3327">
        <v>-100</v>
      </c>
    </row>
    <row r="3328" spans="15:15">
      <c r="O3328">
        <v>-100</v>
      </c>
    </row>
    <row r="3329" spans="15:15">
      <c r="O3329">
        <v>-100</v>
      </c>
    </row>
    <row r="3330" spans="15:15">
      <c r="O3330">
        <v>-100</v>
      </c>
    </row>
    <row r="3331" spans="15:15">
      <c r="O3331">
        <v>-100</v>
      </c>
    </row>
    <row r="3332" spans="15:15">
      <c r="O3332">
        <v>-100</v>
      </c>
    </row>
    <row r="3333" spans="15:15">
      <c r="O3333">
        <v>-100</v>
      </c>
    </row>
    <row r="3334" spans="15:15">
      <c r="O3334">
        <v>-100</v>
      </c>
    </row>
    <row r="3335" spans="15:15">
      <c r="O3335">
        <v>-100</v>
      </c>
    </row>
    <row r="3336" spans="15:15">
      <c r="O3336">
        <v>-100</v>
      </c>
    </row>
    <row r="3337" spans="15:15">
      <c r="O3337">
        <v>-100</v>
      </c>
    </row>
    <row r="3338" spans="15:15">
      <c r="O3338">
        <v>-100</v>
      </c>
    </row>
    <row r="3339" spans="15:15">
      <c r="O3339">
        <v>-100</v>
      </c>
    </row>
    <row r="3340" spans="15:15">
      <c r="O3340">
        <v>-100</v>
      </c>
    </row>
    <row r="3341" spans="15:15">
      <c r="O3341">
        <v>-100</v>
      </c>
    </row>
    <row r="3342" spans="15:15">
      <c r="O3342">
        <v>-100</v>
      </c>
    </row>
    <row r="3343" spans="15:15">
      <c r="O3343">
        <v>-100</v>
      </c>
    </row>
    <row r="3344" spans="15:15">
      <c r="O3344">
        <v>-100</v>
      </c>
    </row>
    <row r="3345" spans="15:15">
      <c r="O3345">
        <v>-100</v>
      </c>
    </row>
    <row r="3346" spans="15:15">
      <c r="O3346">
        <v>-100</v>
      </c>
    </row>
    <row r="3347" spans="15:15">
      <c r="O3347">
        <v>-100</v>
      </c>
    </row>
    <row r="3348" spans="15:15">
      <c r="O3348">
        <v>-100</v>
      </c>
    </row>
    <row r="3349" spans="15:15">
      <c r="O3349">
        <v>-100</v>
      </c>
    </row>
    <row r="3350" spans="15:15">
      <c r="O3350">
        <v>-100</v>
      </c>
    </row>
    <row r="3351" spans="15:15">
      <c r="O3351">
        <v>-100</v>
      </c>
    </row>
    <row r="3352" spans="15:15">
      <c r="O3352">
        <v>-100</v>
      </c>
    </row>
    <row r="3353" spans="15:15">
      <c r="O3353">
        <v>-100</v>
      </c>
    </row>
    <row r="3354" spans="15:15">
      <c r="O3354">
        <v>-100</v>
      </c>
    </row>
    <row r="3355" spans="15:15">
      <c r="O3355">
        <v>-100</v>
      </c>
    </row>
    <row r="3356" spans="15:15">
      <c r="O3356">
        <v>-100</v>
      </c>
    </row>
    <row r="3357" spans="15:15">
      <c r="O3357">
        <v>-100</v>
      </c>
    </row>
    <row r="3358" spans="15:15">
      <c r="O3358">
        <v>-100</v>
      </c>
    </row>
    <row r="3359" spans="15:15">
      <c r="O3359">
        <v>-100</v>
      </c>
    </row>
    <row r="3360" spans="15:15">
      <c r="O3360">
        <v>-100</v>
      </c>
    </row>
    <row r="3361" spans="15:15">
      <c r="O3361">
        <v>-100</v>
      </c>
    </row>
    <row r="3362" spans="15:15">
      <c r="O3362">
        <v>-100</v>
      </c>
    </row>
    <row r="3363" spans="15:15">
      <c r="O3363">
        <v>-100</v>
      </c>
    </row>
    <row r="3364" spans="15:15">
      <c r="O3364">
        <v>-100</v>
      </c>
    </row>
    <row r="3365" spans="15:15">
      <c r="O3365">
        <v>-100</v>
      </c>
    </row>
    <row r="3366" spans="15:15">
      <c r="O3366">
        <v>-100</v>
      </c>
    </row>
    <row r="3367" spans="15:15">
      <c r="O3367">
        <v>-100</v>
      </c>
    </row>
    <row r="3368" spans="15:15">
      <c r="O3368">
        <v>-100</v>
      </c>
    </row>
    <row r="3369" spans="15:15">
      <c r="O3369">
        <v>-100</v>
      </c>
    </row>
    <row r="3370" spans="15:15">
      <c r="O3370">
        <v>-100</v>
      </c>
    </row>
    <row r="3371" spans="15:15">
      <c r="O3371">
        <v>-100</v>
      </c>
    </row>
    <row r="3372" spans="15:15">
      <c r="O3372">
        <v>-100</v>
      </c>
    </row>
    <row r="3373" spans="15:15">
      <c r="O3373">
        <v>-100</v>
      </c>
    </row>
    <row r="3374" spans="15:15">
      <c r="O3374">
        <v>-100</v>
      </c>
    </row>
    <row r="3375" spans="15:15">
      <c r="O3375">
        <v>-100</v>
      </c>
    </row>
    <row r="3376" spans="15:15">
      <c r="O3376">
        <v>-100</v>
      </c>
    </row>
    <row r="3377" spans="15:15">
      <c r="O3377">
        <v>-100</v>
      </c>
    </row>
    <row r="3378" spans="15:15">
      <c r="O3378">
        <v>-100</v>
      </c>
    </row>
    <row r="3379" spans="15:15">
      <c r="O3379">
        <v>-100</v>
      </c>
    </row>
    <row r="3380" spans="15:15">
      <c r="O3380">
        <v>-100</v>
      </c>
    </row>
    <row r="3381" spans="15:15">
      <c r="O3381">
        <v>-100</v>
      </c>
    </row>
    <row r="3382" spans="15:15">
      <c r="O3382">
        <v>-100</v>
      </c>
    </row>
    <row r="3383" spans="15:15">
      <c r="O3383">
        <v>-100</v>
      </c>
    </row>
    <row r="3384" spans="15:15">
      <c r="O3384">
        <v>-100</v>
      </c>
    </row>
    <row r="3385" spans="15:15">
      <c r="O3385">
        <v>-100</v>
      </c>
    </row>
    <row r="3386" spans="15:15">
      <c r="O3386">
        <v>-100</v>
      </c>
    </row>
    <row r="3387" spans="15:15">
      <c r="O3387">
        <v>-100</v>
      </c>
    </row>
    <row r="3388" spans="15:15">
      <c r="O3388">
        <v>-100</v>
      </c>
    </row>
    <row r="3389" spans="15:15">
      <c r="O3389">
        <v>-100</v>
      </c>
    </row>
    <row r="3390" spans="15:15">
      <c r="O3390">
        <v>-100</v>
      </c>
    </row>
    <row r="3391" spans="15:15">
      <c r="O3391">
        <v>-100</v>
      </c>
    </row>
    <row r="3392" spans="15:15">
      <c r="O3392">
        <v>-100</v>
      </c>
    </row>
    <row r="3393" spans="15:15">
      <c r="O3393">
        <v>-100</v>
      </c>
    </row>
    <row r="3394" spans="15:15">
      <c r="O3394">
        <v>-100</v>
      </c>
    </row>
    <row r="3395" spans="15:15">
      <c r="O3395">
        <v>-100</v>
      </c>
    </row>
    <row r="3396" spans="15:15">
      <c r="O3396">
        <v>-100</v>
      </c>
    </row>
    <row r="3397" spans="15:15">
      <c r="O3397">
        <v>-100</v>
      </c>
    </row>
    <row r="3398" spans="15:15">
      <c r="O3398">
        <v>-100</v>
      </c>
    </row>
    <row r="3399" spans="15:15">
      <c r="O3399">
        <v>-100</v>
      </c>
    </row>
    <row r="3400" spans="15:15">
      <c r="O3400">
        <v>-100</v>
      </c>
    </row>
    <row r="3401" spans="15:15">
      <c r="O3401">
        <v>-100</v>
      </c>
    </row>
    <row r="3402" spans="15:15">
      <c r="O3402">
        <v>-100</v>
      </c>
    </row>
    <row r="3403" spans="15:15">
      <c r="O3403">
        <v>-100</v>
      </c>
    </row>
    <row r="3404" spans="15:15">
      <c r="O3404">
        <v>-100</v>
      </c>
    </row>
    <row r="3405" spans="15:15">
      <c r="O3405">
        <v>-100</v>
      </c>
    </row>
    <row r="3406" spans="15:15">
      <c r="O3406">
        <v>-100</v>
      </c>
    </row>
    <row r="3407" spans="15:15">
      <c r="O3407">
        <v>-100</v>
      </c>
    </row>
    <row r="3408" spans="15:15">
      <c r="O3408">
        <v>-100</v>
      </c>
    </row>
    <row r="3409" spans="15:15">
      <c r="O3409">
        <v>-100</v>
      </c>
    </row>
    <row r="3410" spans="15:15">
      <c r="O3410">
        <v>-100</v>
      </c>
    </row>
    <row r="3411" spans="15:15">
      <c r="O3411">
        <v>-100</v>
      </c>
    </row>
    <row r="3412" spans="15:15">
      <c r="O3412">
        <v>-100</v>
      </c>
    </row>
    <row r="3413" spans="15:15">
      <c r="O3413">
        <v>-100</v>
      </c>
    </row>
    <row r="3414" spans="15:15">
      <c r="O3414">
        <v>-100</v>
      </c>
    </row>
    <row r="3415" spans="15:15">
      <c r="O3415">
        <v>-100</v>
      </c>
    </row>
    <row r="3416" spans="15:15">
      <c r="O3416">
        <v>-100</v>
      </c>
    </row>
    <row r="3417" spans="15:15">
      <c r="O3417">
        <v>-100</v>
      </c>
    </row>
    <row r="3418" spans="15:15">
      <c r="O3418">
        <v>-100</v>
      </c>
    </row>
    <row r="3419" spans="15:15">
      <c r="O3419">
        <v>-100</v>
      </c>
    </row>
    <row r="3420" spans="15:15">
      <c r="O3420">
        <v>-100</v>
      </c>
    </row>
    <row r="3421" spans="15:15">
      <c r="O3421">
        <v>-100</v>
      </c>
    </row>
    <row r="3422" spans="15:15">
      <c r="O3422">
        <v>-100</v>
      </c>
    </row>
    <row r="3423" spans="15:15">
      <c r="O3423">
        <v>-100</v>
      </c>
    </row>
    <row r="3424" spans="15:15">
      <c r="O3424">
        <v>-100</v>
      </c>
    </row>
    <row r="3425" spans="15:15">
      <c r="O3425">
        <v>-100</v>
      </c>
    </row>
    <row r="3426" spans="15:15">
      <c r="O3426">
        <v>-100</v>
      </c>
    </row>
    <row r="3427" spans="15:15">
      <c r="O3427">
        <v>-100</v>
      </c>
    </row>
    <row r="3428" spans="15:15">
      <c r="O3428">
        <v>-100</v>
      </c>
    </row>
    <row r="3429" spans="15:15">
      <c r="O3429">
        <v>-100</v>
      </c>
    </row>
    <row r="3430" spans="15:15">
      <c r="O3430">
        <v>-100</v>
      </c>
    </row>
    <row r="3431" spans="15:15">
      <c r="O3431">
        <v>-100</v>
      </c>
    </row>
    <row r="3432" spans="15:15">
      <c r="O3432">
        <v>-100</v>
      </c>
    </row>
    <row r="3433" spans="15:15">
      <c r="O3433">
        <v>-100</v>
      </c>
    </row>
    <row r="3434" spans="15:15">
      <c r="O3434">
        <v>-100</v>
      </c>
    </row>
    <row r="3435" spans="15:15">
      <c r="O3435">
        <v>-100</v>
      </c>
    </row>
    <row r="3436" spans="15:15">
      <c r="O3436">
        <v>-100</v>
      </c>
    </row>
    <row r="3437" spans="15:15">
      <c r="O3437">
        <v>-100</v>
      </c>
    </row>
    <row r="3438" spans="15:15">
      <c r="O3438">
        <v>-100</v>
      </c>
    </row>
    <row r="3439" spans="15:15">
      <c r="O3439">
        <v>-100</v>
      </c>
    </row>
    <row r="3440" spans="15:15">
      <c r="O3440">
        <v>-100</v>
      </c>
    </row>
    <row r="3441" spans="15:15">
      <c r="O3441">
        <v>-100</v>
      </c>
    </row>
    <row r="3442" spans="15:15">
      <c r="O3442">
        <v>-100</v>
      </c>
    </row>
    <row r="3443" spans="15:15">
      <c r="O3443">
        <v>-100</v>
      </c>
    </row>
    <row r="3444" spans="15:15">
      <c r="O3444">
        <v>-100</v>
      </c>
    </row>
    <row r="3445" spans="15:15">
      <c r="O3445">
        <v>-100</v>
      </c>
    </row>
    <row r="3446" spans="15:15">
      <c r="O3446">
        <v>-100</v>
      </c>
    </row>
    <row r="3447" spans="15:15">
      <c r="O3447">
        <v>-100</v>
      </c>
    </row>
    <row r="3448" spans="15:15">
      <c r="O3448">
        <v>-100</v>
      </c>
    </row>
    <row r="3449" spans="15:15">
      <c r="O3449">
        <v>-100</v>
      </c>
    </row>
    <row r="3450" spans="15:15">
      <c r="O3450">
        <v>-100</v>
      </c>
    </row>
    <row r="3451" spans="15:15">
      <c r="O3451">
        <v>-100</v>
      </c>
    </row>
    <row r="3452" spans="15:15">
      <c r="O3452">
        <v>-100</v>
      </c>
    </row>
    <row r="3453" spans="15:15">
      <c r="O3453">
        <v>-100</v>
      </c>
    </row>
    <row r="3454" spans="15:15">
      <c r="O3454">
        <v>-100</v>
      </c>
    </row>
    <row r="3455" spans="15:15">
      <c r="O3455">
        <v>-100</v>
      </c>
    </row>
    <row r="3456" spans="15:15">
      <c r="O3456">
        <v>-100</v>
      </c>
    </row>
    <row r="3457" spans="15:15">
      <c r="O3457">
        <v>-100</v>
      </c>
    </row>
    <row r="3458" spans="15:15">
      <c r="O3458">
        <v>-100</v>
      </c>
    </row>
    <row r="3459" spans="15:15">
      <c r="O3459">
        <v>-100</v>
      </c>
    </row>
    <row r="3460" spans="15:15">
      <c r="O3460">
        <v>-100</v>
      </c>
    </row>
    <row r="3461" spans="15:15">
      <c r="O3461">
        <v>-100</v>
      </c>
    </row>
    <row r="3462" spans="15:15">
      <c r="O3462">
        <v>-100</v>
      </c>
    </row>
    <row r="3463" spans="15:15">
      <c r="O3463">
        <v>-100</v>
      </c>
    </row>
    <row r="3464" spans="15:15">
      <c r="O3464">
        <v>-100</v>
      </c>
    </row>
    <row r="3465" spans="15:15">
      <c r="O3465">
        <v>-100</v>
      </c>
    </row>
    <row r="3466" spans="15:15">
      <c r="O3466">
        <v>-100</v>
      </c>
    </row>
    <row r="3467" spans="15:15">
      <c r="O3467">
        <v>-100</v>
      </c>
    </row>
    <row r="3468" spans="15:15">
      <c r="O3468">
        <v>-100</v>
      </c>
    </row>
    <row r="3469" spans="15:15">
      <c r="O3469">
        <v>-100</v>
      </c>
    </row>
    <row r="3470" spans="15:15">
      <c r="O3470">
        <v>-100</v>
      </c>
    </row>
    <row r="3471" spans="15:15">
      <c r="O3471">
        <v>-100</v>
      </c>
    </row>
    <row r="3472" spans="15:15">
      <c r="O3472">
        <v>-100</v>
      </c>
    </row>
    <row r="3473" spans="15:15">
      <c r="O3473">
        <v>-100</v>
      </c>
    </row>
    <row r="3474" spans="15:15">
      <c r="O3474">
        <v>-100</v>
      </c>
    </row>
    <row r="3475" spans="15:15">
      <c r="O3475">
        <v>-100</v>
      </c>
    </row>
    <row r="3476" spans="15:15">
      <c r="O3476">
        <v>-100</v>
      </c>
    </row>
    <row r="3477" spans="15:15">
      <c r="O3477">
        <v>-100</v>
      </c>
    </row>
    <row r="3478" spans="15:15">
      <c r="O3478">
        <v>-100</v>
      </c>
    </row>
    <row r="3479" spans="15:15">
      <c r="O3479">
        <v>-100</v>
      </c>
    </row>
    <row r="3480" spans="15:15">
      <c r="O3480">
        <v>-100</v>
      </c>
    </row>
    <row r="3481" spans="15:15">
      <c r="O3481">
        <v>-100</v>
      </c>
    </row>
    <row r="3482" spans="15:15">
      <c r="O3482">
        <v>-100</v>
      </c>
    </row>
    <row r="3483" spans="15:15">
      <c r="O3483">
        <v>-100</v>
      </c>
    </row>
    <row r="3484" spans="15:15">
      <c r="O3484">
        <v>-100</v>
      </c>
    </row>
    <row r="3485" spans="15:15">
      <c r="O3485">
        <v>-100</v>
      </c>
    </row>
    <row r="3486" spans="15:15">
      <c r="O3486">
        <v>-100</v>
      </c>
    </row>
    <row r="3487" spans="15:15">
      <c r="O3487">
        <v>-100</v>
      </c>
    </row>
    <row r="3488" spans="15:15">
      <c r="O3488">
        <v>-100</v>
      </c>
    </row>
    <row r="3489" spans="15:15">
      <c r="O3489">
        <v>-100</v>
      </c>
    </row>
    <row r="3490" spans="15:15">
      <c r="O3490">
        <v>-100</v>
      </c>
    </row>
    <row r="3491" spans="15:15">
      <c r="O3491">
        <v>-100</v>
      </c>
    </row>
    <row r="3492" spans="15:15">
      <c r="O3492">
        <v>-100</v>
      </c>
    </row>
    <row r="3493" spans="15:15">
      <c r="O3493">
        <v>-100</v>
      </c>
    </row>
    <row r="3494" spans="15:15">
      <c r="O3494">
        <v>-100</v>
      </c>
    </row>
    <row r="3495" spans="15:15">
      <c r="O3495">
        <v>-100</v>
      </c>
    </row>
    <row r="3496" spans="15:15">
      <c r="O3496">
        <v>-100</v>
      </c>
    </row>
    <row r="3497" spans="15:15">
      <c r="O3497">
        <v>-100</v>
      </c>
    </row>
    <row r="3498" spans="15:15">
      <c r="O3498">
        <v>-100</v>
      </c>
    </row>
    <row r="3499" spans="15:15">
      <c r="O3499">
        <v>-100</v>
      </c>
    </row>
    <row r="3500" spans="15:15">
      <c r="O3500">
        <v>-100</v>
      </c>
    </row>
    <row r="3501" spans="15:15">
      <c r="O3501">
        <v>-100</v>
      </c>
    </row>
    <row r="3502" spans="15:15">
      <c r="O3502">
        <v>-100</v>
      </c>
    </row>
    <row r="3503" spans="15:15">
      <c r="O3503">
        <v>-100</v>
      </c>
    </row>
    <row r="3504" spans="15:15">
      <c r="O3504">
        <v>-100</v>
      </c>
    </row>
    <row r="3505" spans="15:15">
      <c r="O3505">
        <v>-100</v>
      </c>
    </row>
    <row r="3506" spans="15:15">
      <c r="O3506">
        <v>-100</v>
      </c>
    </row>
    <row r="3507" spans="15:15">
      <c r="O3507">
        <v>-100</v>
      </c>
    </row>
    <row r="3508" spans="15:15">
      <c r="O3508">
        <v>-100</v>
      </c>
    </row>
    <row r="3509" spans="15:15">
      <c r="O3509">
        <v>-100</v>
      </c>
    </row>
    <row r="3510" spans="15:15">
      <c r="O3510">
        <v>-100</v>
      </c>
    </row>
    <row r="3511" spans="15:15">
      <c r="O3511">
        <v>-100</v>
      </c>
    </row>
    <row r="3512" spans="15:15">
      <c r="O3512">
        <v>-100</v>
      </c>
    </row>
    <row r="3513" spans="15:15">
      <c r="O3513">
        <v>-100</v>
      </c>
    </row>
    <row r="3514" spans="15:15">
      <c r="O3514">
        <v>-100</v>
      </c>
    </row>
    <row r="3515" spans="15:15">
      <c r="O3515">
        <v>-100</v>
      </c>
    </row>
    <row r="3516" spans="15:15">
      <c r="O3516">
        <v>-100</v>
      </c>
    </row>
    <row r="3517" spans="15:15">
      <c r="O3517">
        <v>-100</v>
      </c>
    </row>
    <row r="3518" spans="15:15">
      <c r="O3518">
        <v>-100</v>
      </c>
    </row>
    <row r="3519" spans="15:15">
      <c r="O3519">
        <v>-100</v>
      </c>
    </row>
    <row r="3520" spans="15:15">
      <c r="O3520">
        <v>-100</v>
      </c>
    </row>
    <row r="3521" spans="15:15">
      <c r="O3521">
        <v>-100</v>
      </c>
    </row>
    <row r="3522" spans="15:15">
      <c r="O3522">
        <v>-100</v>
      </c>
    </row>
    <row r="3523" spans="15:15">
      <c r="O3523">
        <v>-100</v>
      </c>
    </row>
    <row r="3524" spans="15:15">
      <c r="O3524">
        <v>-100</v>
      </c>
    </row>
    <row r="3525" spans="15:15">
      <c r="O3525">
        <v>-100</v>
      </c>
    </row>
    <row r="3526" spans="15:15">
      <c r="O3526">
        <v>-100</v>
      </c>
    </row>
    <row r="3527" spans="15:15">
      <c r="O3527">
        <v>-100</v>
      </c>
    </row>
    <row r="3528" spans="15:15">
      <c r="O3528">
        <v>-100</v>
      </c>
    </row>
    <row r="3529" spans="15:15">
      <c r="O3529">
        <v>-100</v>
      </c>
    </row>
    <row r="3530" spans="15:15">
      <c r="O3530">
        <v>-100</v>
      </c>
    </row>
    <row r="3531" spans="15:15">
      <c r="O3531">
        <v>-100</v>
      </c>
    </row>
    <row r="3532" spans="15:15">
      <c r="O3532">
        <v>-100</v>
      </c>
    </row>
    <row r="3533" spans="15:15">
      <c r="O3533">
        <v>-100</v>
      </c>
    </row>
    <row r="3534" spans="15:15">
      <c r="O3534">
        <v>-100</v>
      </c>
    </row>
    <row r="3535" spans="15:15">
      <c r="O3535">
        <v>-100</v>
      </c>
    </row>
    <row r="3536" spans="15:15">
      <c r="O3536">
        <v>-100</v>
      </c>
    </row>
    <row r="3537" spans="15:15">
      <c r="O3537">
        <v>-100</v>
      </c>
    </row>
    <row r="3538" spans="15:15">
      <c r="O3538">
        <v>-100</v>
      </c>
    </row>
    <row r="3539" spans="15:15">
      <c r="O3539">
        <v>-100</v>
      </c>
    </row>
    <row r="3540" spans="15:15">
      <c r="O3540">
        <v>-100</v>
      </c>
    </row>
    <row r="3541" spans="15:15">
      <c r="O3541">
        <v>-100</v>
      </c>
    </row>
    <row r="3542" spans="15:15">
      <c r="O3542">
        <v>-100</v>
      </c>
    </row>
    <row r="3543" spans="15:15">
      <c r="O3543">
        <v>-100</v>
      </c>
    </row>
    <row r="3544" spans="15:15">
      <c r="O3544">
        <v>-100</v>
      </c>
    </row>
    <row r="3545" spans="15:15">
      <c r="O3545">
        <v>-100</v>
      </c>
    </row>
    <row r="3546" spans="15:15">
      <c r="O3546">
        <v>-100</v>
      </c>
    </row>
    <row r="3547" spans="15:15">
      <c r="O3547">
        <v>-100</v>
      </c>
    </row>
    <row r="3548" spans="15:15">
      <c r="O3548">
        <v>-100</v>
      </c>
    </row>
    <row r="3549" spans="15:15">
      <c r="O3549">
        <v>-100</v>
      </c>
    </row>
    <row r="3550" spans="15:15">
      <c r="O3550">
        <v>-100</v>
      </c>
    </row>
    <row r="3551" spans="15:15">
      <c r="O3551">
        <v>-100</v>
      </c>
    </row>
    <row r="3552" spans="15:15">
      <c r="O3552">
        <v>-100</v>
      </c>
    </row>
    <row r="3553" spans="15:15">
      <c r="O3553">
        <v>-100</v>
      </c>
    </row>
    <row r="3554" spans="15:15">
      <c r="O3554">
        <v>-100</v>
      </c>
    </row>
    <row r="3555" spans="15:15">
      <c r="O3555">
        <v>-100</v>
      </c>
    </row>
    <row r="3556" spans="15:15">
      <c r="O3556">
        <v>-100</v>
      </c>
    </row>
    <row r="3557" spans="15:15">
      <c r="O3557">
        <v>-100</v>
      </c>
    </row>
    <row r="3558" spans="15:15">
      <c r="O3558">
        <v>-100</v>
      </c>
    </row>
    <row r="3559" spans="15:15">
      <c r="O3559">
        <v>-100</v>
      </c>
    </row>
    <row r="3560" spans="15:15">
      <c r="O3560">
        <v>-100</v>
      </c>
    </row>
    <row r="3561" spans="15:15">
      <c r="O3561">
        <v>-100</v>
      </c>
    </row>
    <row r="3562" spans="15:15">
      <c r="O3562">
        <v>-100</v>
      </c>
    </row>
    <row r="3563" spans="15:15">
      <c r="O3563">
        <v>-100</v>
      </c>
    </row>
    <row r="3564" spans="15:15">
      <c r="O3564">
        <v>-100</v>
      </c>
    </row>
    <row r="3565" spans="15:15">
      <c r="O3565">
        <v>-100</v>
      </c>
    </row>
    <row r="3566" spans="15:15">
      <c r="O3566">
        <v>-100</v>
      </c>
    </row>
    <row r="3567" spans="15:15">
      <c r="O3567">
        <v>-100</v>
      </c>
    </row>
    <row r="3568" spans="15:15">
      <c r="O3568">
        <v>-100</v>
      </c>
    </row>
    <row r="3569" spans="15:15">
      <c r="O3569">
        <v>-100</v>
      </c>
    </row>
    <row r="3570" spans="15:15">
      <c r="O3570">
        <v>-100</v>
      </c>
    </row>
    <row r="3571" spans="15:15">
      <c r="O3571">
        <v>-100</v>
      </c>
    </row>
    <row r="3572" spans="15:15">
      <c r="O3572">
        <v>-100</v>
      </c>
    </row>
    <row r="3573" spans="15:15">
      <c r="O3573">
        <v>-100</v>
      </c>
    </row>
    <row r="3574" spans="15:15">
      <c r="O3574">
        <v>-100</v>
      </c>
    </row>
    <row r="3575" spans="15:15">
      <c r="O3575">
        <v>-100</v>
      </c>
    </row>
    <row r="3576" spans="15:15">
      <c r="O3576">
        <v>-100</v>
      </c>
    </row>
    <row r="3577" spans="15:15">
      <c r="O3577">
        <v>-100</v>
      </c>
    </row>
    <row r="3578" spans="15:15">
      <c r="O3578">
        <v>-100</v>
      </c>
    </row>
    <row r="3579" spans="15:15">
      <c r="O3579">
        <v>-100</v>
      </c>
    </row>
    <row r="3580" spans="15:15">
      <c r="O3580">
        <v>-100</v>
      </c>
    </row>
    <row r="3581" spans="15:15">
      <c r="O3581">
        <v>-100</v>
      </c>
    </row>
    <row r="3582" spans="15:15">
      <c r="O3582">
        <v>-100</v>
      </c>
    </row>
    <row r="3583" spans="15:15">
      <c r="O3583">
        <v>-100</v>
      </c>
    </row>
    <row r="3584" spans="15:15">
      <c r="O3584">
        <v>-100</v>
      </c>
    </row>
    <row r="3585" spans="15:15">
      <c r="O3585">
        <v>-100</v>
      </c>
    </row>
    <row r="3586" spans="15:15">
      <c r="O3586">
        <v>-100</v>
      </c>
    </row>
    <row r="3587" spans="15:15">
      <c r="O3587">
        <v>-100</v>
      </c>
    </row>
    <row r="3588" spans="15:15">
      <c r="O3588">
        <v>-100</v>
      </c>
    </row>
    <row r="3589" spans="15:15">
      <c r="O3589">
        <v>-100</v>
      </c>
    </row>
    <row r="3590" spans="15:15">
      <c r="O3590">
        <v>-100</v>
      </c>
    </row>
    <row r="3591" spans="15:15">
      <c r="O3591">
        <v>-100</v>
      </c>
    </row>
    <row r="3592" spans="15:15">
      <c r="O3592">
        <v>-100</v>
      </c>
    </row>
    <row r="3593" spans="15:15">
      <c r="O3593">
        <v>-100</v>
      </c>
    </row>
    <row r="3594" spans="15:15">
      <c r="O3594">
        <v>-100</v>
      </c>
    </row>
    <row r="3595" spans="15:15">
      <c r="O3595">
        <v>-100</v>
      </c>
    </row>
    <row r="3596" spans="15:15">
      <c r="O3596">
        <v>-100</v>
      </c>
    </row>
    <row r="3597" spans="15:15">
      <c r="O3597">
        <v>-100</v>
      </c>
    </row>
    <row r="3598" spans="15:15">
      <c r="O3598">
        <v>-100</v>
      </c>
    </row>
    <row r="3599" spans="15:15">
      <c r="O3599">
        <v>-100</v>
      </c>
    </row>
    <row r="3600" spans="15:15">
      <c r="O3600">
        <v>-100</v>
      </c>
    </row>
    <row r="3601" spans="15:15">
      <c r="O3601">
        <v>-100</v>
      </c>
    </row>
    <row r="3602" spans="15:15">
      <c r="O3602">
        <v>-100</v>
      </c>
    </row>
    <row r="3603" spans="15:15">
      <c r="O3603">
        <v>-100</v>
      </c>
    </row>
    <row r="3604" spans="15:15">
      <c r="O3604">
        <v>-100</v>
      </c>
    </row>
    <row r="3605" spans="15:15">
      <c r="O3605">
        <v>-100</v>
      </c>
    </row>
    <row r="3606" spans="15:15">
      <c r="O3606">
        <v>-100</v>
      </c>
    </row>
    <row r="3607" spans="15:15">
      <c r="O3607">
        <v>-100</v>
      </c>
    </row>
    <row r="3608" spans="15:15">
      <c r="O3608">
        <v>-100</v>
      </c>
    </row>
    <row r="3609" spans="15:15">
      <c r="O3609">
        <v>-100</v>
      </c>
    </row>
    <row r="3610" spans="15:15">
      <c r="O3610">
        <v>-100</v>
      </c>
    </row>
    <row r="3611" spans="15:15">
      <c r="O3611">
        <v>-100</v>
      </c>
    </row>
    <row r="3612" spans="15:15">
      <c r="O3612">
        <v>-100</v>
      </c>
    </row>
    <row r="3613" spans="15:15">
      <c r="O3613">
        <v>-100</v>
      </c>
    </row>
    <row r="3614" spans="15:15">
      <c r="O3614">
        <v>-100</v>
      </c>
    </row>
    <row r="3615" spans="15:15">
      <c r="O3615">
        <v>-100</v>
      </c>
    </row>
    <row r="3616" spans="15:15">
      <c r="O3616">
        <v>-100</v>
      </c>
    </row>
    <row r="3617" spans="15:15">
      <c r="O3617">
        <v>-100</v>
      </c>
    </row>
    <row r="3618" spans="15:15">
      <c r="O3618">
        <v>-100</v>
      </c>
    </row>
    <row r="3619" spans="15:15">
      <c r="O3619">
        <v>-100</v>
      </c>
    </row>
    <row r="3620" spans="15:15">
      <c r="O3620">
        <v>-100</v>
      </c>
    </row>
    <row r="3621" spans="15:15">
      <c r="O3621">
        <v>-100</v>
      </c>
    </row>
    <row r="3622" spans="15:15">
      <c r="O3622">
        <v>-100</v>
      </c>
    </row>
    <row r="3623" spans="15:15">
      <c r="O3623">
        <v>-100</v>
      </c>
    </row>
    <row r="3624" spans="15:15">
      <c r="O3624">
        <v>-100</v>
      </c>
    </row>
    <row r="3625" spans="15:15">
      <c r="O3625">
        <v>-100</v>
      </c>
    </row>
    <row r="3626" spans="15:15">
      <c r="O3626">
        <v>-100</v>
      </c>
    </row>
    <row r="3627" spans="15:15">
      <c r="O3627">
        <v>-100</v>
      </c>
    </row>
    <row r="3628" spans="15:15">
      <c r="O3628">
        <v>-100</v>
      </c>
    </row>
    <row r="3629" spans="15:15">
      <c r="O3629">
        <v>-100</v>
      </c>
    </row>
    <row r="3630" spans="15:15">
      <c r="O3630">
        <v>-100</v>
      </c>
    </row>
    <row r="3631" spans="15:15">
      <c r="O3631">
        <v>-100</v>
      </c>
    </row>
    <row r="3632" spans="15:15">
      <c r="O3632">
        <v>-100</v>
      </c>
    </row>
    <row r="3633" spans="15:15">
      <c r="O3633">
        <v>-100</v>
      </c>
    </row>
    <row r="3634" spans="15:15">
      <c r="O3634">
        <v>-100</v>
      </c>
    </row>
    <row r="3635" spans="15:15">
      <c r="O3635">
        <v>-100</v>
      </c>
    </row>
    <row r="3636" spans="15:15">
      <c r="O3636">
        <v>-100</v>
      </c>
    </row>
    <row r="3637" spans="15:15">
      <c r="O3637">
        <v>-100</v>
      </c>
    </row>
    <row r="3638" spans="15:15">
      <c r="O3638">
        <v>-100</v>
      </c>
    </row>
    <row r="3639" spans="15:15">
      <c r="O3639">
        <v>-100</v>
      </c>
    </row>
    <row r="3640" spans="15:15">
      <c r="O3640">
        <v>-100</v>
      </c>
    </row>
    <row r="3641" spans="15:15">
      <c r="O3641">
        <v>-100</v>
      </c>
    </row>
    <row r="3642" spans="15:15">
      <c r="O3642">
        <v>-100</v>
      </c>
    </row>
    <row r="3643" spans="15:15">
      <c r="O3643">
        <v>-100</v>
      </c>
    </row>
    <row r="3644" spans="15:15">
      <c r="O3644">
        <v>-100</v>
      </c>
    </row>
    <row r="3645" spans="15:15">
      <c r="O3645">
        <v>-100</v>
      </c>
    </row>
    <row r="3646" spans="15:15">
      <c r="O3646">
        <v>-100</v>
      </c>
    </row>
    <row r="3647" spans="15:15">
      <c r="O3647">
        <v>-100</v>
      </c>
    </row>
    <row r="3648" spans="15:15">
      <c r="O3648">
        <v>-100</v>
      </c>
    </row>
    <row r="3649" spans="15:15">
      <c r="O3649">
        <v>-100</v>
      </c>
    </row>
    <row r="3650" spans="15:15">
      <c r="O3650">
        <v>-100</v>
      </c>
    </row>
    <row r="3651" spans="15:15">
      <c r="O3651">
        <v>-100</v>
      </c>
    </row>
    <row r="3652" spans="15:15">
      <c r="O3652">
        <v>-100</v>
      </c>
    </row>
    <row r="3653" spans="15:15">
      <c r="O3653">
        <v>-100</v>
      </c>
    </row>
    <row r="3654" spans="15:15">
      <c r="O3654">
        <v>-100</v>
      </c>
    </row>
    <row r="3655" spans="15:15">
      <c r="O3655">
        <v>-100</v>
      </c>
    </row>
    <row r="3656" spans="15:15">
      <c r="O3656">
        <v>-100</v>
      </c>
    </row>
    <row r="3657" spans="15:15">
      <c r="O3657">
        <v>-100</v>
      </c>
    </row>
    <row r="3658" spans="15:15">
      <c r="O3658">
        <v>-100</v>
      </c>
    </row>
    <row r="3659" spans="15:15">
      <c r="O3659">
        <v>-100</v>
      </c>
    </row>
    <row r="3660" spans="15:15">
      <c r="O3660">
        <v>-100</v>
      </c>
    </row>
    <row r="3661" spans="15:15">
      <c r="O3661">
        <v>-100</v>
      </c>
    </row>
    <row r="3662" spans="15:15">
      <c r="O3662">
        <v>-100</v>
      </c>
    </row>
    <row r="3663" spans="15:15">
      <c r="O3663">
        <v>-100</v>
      </c>
    </row>
    <row r="3664" spans="15:15">
      <c r="O3664">
        <v>-100</v>
      </c>
    </row>
    <row r="3665" spans="15:15">
      <c r="O3665">
        <v>-100</v>
      </c>
    </row>
    <row r="3666" spans="15:15">
      <c r="O3666">
        <v>-100</v>
      </c>
    </row>
    <row r="3667" spans="15:15">
      <c r="O3667">
        <v>-100</v>
      </c>
    </row>
    <row r="3668" spans="15:15">
      <c r="O3668">
        <v>-100</v>
      </c>
    </row>
    <row r="3669" spans="15:15">
      <c r="O3669">
        <v>-100</v>
      </c>
    </row>
    <row r="3670" spans="15:15">
      <c r="O3670">
        <v>-100</v>
      </c>
    </row>
    <row r="3671" spans="15:15">
      <c r="O3671">
        <v>-100</v>
      </c>
    </row>
    <row r="3672" spans="15:15">
      <c r="O3672">
        <v>-100</v>
      </c>
    </row>
    <row r="3673" spans="15:15">
      <c r="O3673">
        <v>-100</v>
      </c>
    </row>
    <row r="3674" spans="15:15">
      <c r="O3674">
        <v>-100</v>
      </c>
    </row>
    <row r="3675" spans="15:15">
      <c r="O3675">
        <v>-100</v>
      </c>
    </row>
    <row r="3676" spans="15:15">
      <c r="O3676">
        <v>-100</v>
      </c>
    </row>
    <row r="3677" spans="15:15">
      <c r="O3677">
        <v>-100</v>
      </c>
    </row>
    <row r="3678" spans="15:15">
      <c r="O3678">
        <v>-100</v>
      </c>
    </row>
    <row r="3679" spans="15:15">
      <c r="O3679">
        <v>-100</v>
      </c>
    </row>
    <row r="3680" spans="15:15">
      <c r="O3680">
        <v>-100</v>
      </c>
    </row>
    <row r="3681" spans="15:15">
      <c r="O3681">
        <v>-100</v>
      </c>
    </row>
    <row r="3682" spans="15:15">
      <c r="O3682">
        <v>-100</v>
      </c>
    </row>
    <row r="3683" spans="15:15">
      <c r="O3683">
        <v>-100</v>
      </c>
    </row>
    <row r="3684" spans="15:15">
      <c r="O3684">
        <v>-100</v>
      </c>
    </row>
    <row r="3685" spans="15:15">
      <c r="O3685">
        <v>-100</v>
      </c>
    </row>
    <row r="3686" spans="15:15">
      <c r="O3686">
        <v>-100</v>
      </c>
    </row>
    <row r="3687" spans="15:15">
      <c r="O3687">
        <v>-100</v>
      </c>
    </row>
    <row r="3688" spans="15:15">
      <c r="O3688">
        <v>-100</v>
      </c>
    </row>
    <row r="3689" spans="15:15">
      <c r="O3689">
        <v>-100</v>
      </c>
    </row>
    <row r="3690" spans="15:15">
      <c r="O3690">
        <v>-100</v>
      </c>
    </row>
    <row r="3691" spans="15:15">
      <c r="O3691">
        <v>-100</v>
      </c>
    </row>
    <row r="3692" spans="15:15">
      <c r="O3692">
        <v>-100</v>
      </c>
    </row>
    <row r="3693" spans="15:15">
      <c r="O3693">
        <v>-100</v>
      </c>
    </row>
    <row r="3694" spans="15:15">
      <c r="O3694">
        <v>-100</v>
      </c>
    </row>
    <row r="3695" spans="15:15">
      <c r="O3695">
        <v>-100</v>
      </c>
    </row>
    <row r="3696" spans="15:15">
      <c r="O3696">
        <v>-100</v>
      </c>
    </row>
    <row r="3697" spans="15:15">
      <c r="O3697">
        <v>-100</v>
      </c>
    </row>
    <row r="3698" spans="15:15">
      <c r="O3698">
        <v>-100</v>
      </c>
    </row>
    <row r="3699" spans="15:15">
      <c r="O3699">
        <v>-100</v>
      </c>
    </row>
    <row r="3700" spans="15:15">
      <c r="O3700">
        <v>-100</v>
      </c>
    </row>
    <row r="3701" spans="15:15">
      <c r="O3701">
        <v>-100</v>
      </c>
    </row>
    <row r="3702" spans="15:15">
      <c r="O3702">
        <v>-100</v>
      </c>
    </row>
    <row r="3703" spans="15:15">
      <c r="O3703">
        <v>-100</v>
      </c>
    </row>
    <row r="3704" spans="15:15">
      <c r="O3704">
        <v>-100</v>
      </c>
    </row>
    <row r="3705" spans="15:15">
      <c r="O3705">
        <v>-100</v>
      </c>
    </row>
    <row r="3706" spans="15:15">
      <c r="O3706">
        <v>-100</v>
      </c>
    </row>
    <row r="3707" spans="15:15">
      <c r="O3707">
        <v>-100</v>
      </c>
    </row>
    <row r="3708" spans="15:15">
      <c r="O3708">
        <v>-100</v>
      </c>
    </row>
    <row r="3709" spans="15:15">
      <c r="O3709">
        <v>-100</v>
      </c>
    </row>
    <row r="3710" spans="15:15">
      <c r="O3710">
        <v>-100</v>
      </c>
    </row>
    <row r="3711" spans="15:15">
      <c r="O3711">
        <v>-100</v>
      </c>
    </row>
    <row r="3712" spans="15:15">
      <c r="O3712">
        <v>-100</v>
      </c>
    </row>
    <row r="3713" spans="15:15">
      <c r="O3713">
        <v>-100</v>
      </c>
    </row>
    <row r="3714" spans="15:15">
      <c r="O3714">
        <v>-100</v>
      </c>
    </row>
    <row r="3715" spans="15:15">
      <c r="O3715">
        <v>-100</v>
      </c>
    </row>
    <row r="3716" spans="15:15">
      <c r="O3716">
        <v>-100</v>
      </c>
    </row>
    <row r="3717" spans="15:15">
      <c r="O3717">
        <v>-100</v>
      </c>
    </row>
    <row r="3718" spans="15:15">
      <c r="O3718">
        <v>-100</v>
      </c>
    </row>
    <row r="3719" spans="15:15">
      <c r="O3719">
        <v>-100</v>
      </c>
    </row>
    <row r="3720" spans="15:15">
      <c r="O3720">
        <v>-100</v>
      </c>
    </row>
    <row r="3721" spans="15:15">
      <c r="O3721">
        <v>-100</v>
      </c>
    </row>
    <row r="3722" spans="15:15">
      <c r="O3722">
        <v>-100</v>
      </c>
    </row>
    <row r="3723" spans="15:15">
      <c r="O3723">
        <v>-100</v>
      </c>
    </row>
    <row r="3724" spans="15:15">
      <c r="O3724">
        <v>-100</v>
      </c>
    </row>
    <row r="3725" spans="15:15">
      <c r="O3725">
        <v>-100</v>
      </c>
    </row>
    <row r="3726" spans="15:15">
      <c r="O3726">
        <v>-100</v>
      </c>
    </row>
    <row r="3727" spans="15:15">
      <c r="O3727">
        <v>-100</v>
      </c>
    </row>
    <row r="3728" spans="15:15">
      <c r="O3728">
        <v>-100</v>
      </c>
    </row>
    <row r="3729" spans="15:15">
      <c r="O3729">
        <v>-100</v>
      </c>
    </row>
    <row r="3730" spans="15:15">
      <c r="O3730">
        <v>-100</v>
      </c>
    </row>
    <row r="3731" spans="15:15">
      <c r="O3731">
        <v>-100</v>
      </c>
    </row>
    <row r="3732" spans="15:15">
      <c r="O3732">
        <v>-100</v>
      </c>
    </row>
    <row r="3733" spans="15:15">
      <c r="O3733">
        <v>-100</v>
      </c>
    </row>
    <row r="3734" spans="15:15">
      <c r="O3734">
        <v>-100</v>
      </c>
    </row>
    <row r="3735" spans="15:15">
      <c r="O3735">
        <v>-100</v>
      </c>
    </row>
    <row r="3736" spans="15:15">
      <c r="O3736">
        <v>-100</v>
      </c>
    </row>
    <row r="3737" spans="15:15">
      <c r="O3737">
        <v>-100</v>
      </c>
    </row>
    <row r="3738" spans="15:15">
      <c r="O3738">
        <v>-100</v>
      </c>
    </row>
    <row r="3739" spans="15:15">
      <c r="O3739">
        <v>-100</v>
      </c>
    </row>
    <row r="3740" spans="15:15">
      <c r="O3740">
        <v>-100</v>
      </c>
    </row>
    <row r="3741" spans="15:15">
      <c r="O3741">
        <v>-100</v>
      </c>
    </row>
    <row r="3742" spans="15:15">
      <c r="O3742">
        <v>-100</v>
      </c>
    </row>
    <row r="3743" spans="15:15">
      <c r="O3743">
        <v>-100</v>
      </c>
    </row>
    <row r="3744" spans="15:15">
      <c r="O3744">
        <v>-100</v>
      </c>
    </row>
    <row r="3745" spans="15:15">
      <c r="O3745">
        <v>-100</v>
      </c>
    </row>
    <row r="3746" spans="15:15">
      <c r="O3746">
        <v>-100</v>
      </c>
    </row>
    <row r="3747" spans="15:15">
      <c r="O3747">
        <v>-100</v>
      </c>
    </row>
    <row r="3748" spans="15:15">
      <c r="O3748">
        <v>-100</v>
      </c>
    </row>
    <row r="3749" spans="15:15">
      <c r="O3749">
        <v>-100</v>
      </c>
    </row>
    <row r="3750" spans="15:15">
      <c r="O3750">
        <v>-100</v>
      </c>
    </row>
    <row r="3751" spans="15:15">
      <c r="O3751">
        <v>-100</v>
      </c>
    </row>
    <row r="3752" spans="15:15">
      <c r="O3752">
        <v>-100</v>
      </c>
    </row>
    <row r="3753" spans="15:15">
      <c r="O3753">
        <v>-100</v>
      </c>
    </row>
    <row r="3754" spans="15:15">
      <c r="O3754">
        <v>-100</v>
      </c>
    </row>
    <row r="3755" spans="15:15">
      <c r="O3755">
        <v>-100</v>
      </c>
    </row>
    <row r="3756" spans="15:15">
      <c r="O3756">
        <v>-100</v>
      </c>
    </row>
    <row r="3757" spans="15:15">
      <c r="O3757">
        <v>-100</v>
      </c>
    </row>
    <row r="3758" spans="15:15">
      <c r="O3758">
        <v>-100</v>
      </c>
    </row>
    <row r="3759" spans="15:15">
      <c r="O3759">
        <v>-100</v>
      </c>
    </row>
    <row r="3760" spans="15:15">
      <c r="O3760">
        <v>-100</v>
      </c>
    </row>
    <row r="3761" spans="15:15">
      <c r="O3761">
        <v>-100</v>
      </c>
    </row>
    <row r="3762" spans="15:15">
      <c r="O3762">
        <v>-100</v>
      </c>
    </row>
    <row r="3763" spans="15:15">
      <c r="O3763">
        <v>-100</v>
      </c>
    </row>
    <row r="3764" spans="15:15">
      <c r="O3764">
        <v>-100</v>
      </c>
    </row>
    <row r="3765" spans="15:15">
      <c r="O3765">
        <v>-100</v>
      </c>
    </row>
    <row r="3766" spans="15:15">
      <c r="O3766">
        <v>-100</v>
      </c>
    </row>
    <row r="3767" spans="15:15">
      <c r="O3767">
        <v>-100</v>
      </c>
    </row>
    <row r="3768" spans="15:15">
      <c r="O3768">
        <v>-100</v>
      </c>
    </row>
    <row r="3769" spans="15:15">
      <c r="O3769">
        <v>-100</v>
      </c>
    </row>
    <row r="3770" spans="15:15">
      <c r="O3770">
        <v>-100</v>
      </c>
    </row>
    <row r="3771" spans="15:15">
      <c r="O3771">
        <v>-100</v>
      </c>
    </row>
    <row r="3772" spans="15:15">
      <c r="O3772">
        <v>-100</v>
      </c>
    </row>
    <row r="3773" spans="15:15">
      <c r="O3773">
        <v>-100</v>
      </c>
    </row>
    <row r="3774" spans="15:15">
      <c r="O3774">
        <v>-100</v>
      </c>
    </row>
    <row r="3775" spans="15:15">
      <c r="O3775">
        <v>-100</v>
      </c>
    </row>
    <row r="3776" spans="15:15">
      <c r="O3776">
        <v>-100</v>
      </c>
    </row>
    <row r="3777" spans="15:15">
      <c r="O3777">
        <v>-100</v>
      </c>
    </row>
    <row r="3778" spans="15:15">
      <c r="O3778">
        <v>-100</v>
      </c>
    </row>
    <row r="3779" spans="15:15">
      <c r="O3779">
        <v>-100</v>
      </c>
    </row>
    <row r="3780" spans="15:15">
      <c r="O3780">
        <v>-100</v>
      </c>
    </row>
    <row r="3781" spans="15:15">
      <c r="O3781">
        <v>-100</v>
      </c>
    </row>
    <row r="3782" spans="15:15">
      <c r="O3782">
        <v>-100</v>
      </c>
    </row>
    <row r="3783" spans="15:15">
      <c r="O3783">
        <v>-100</v>
      </c>
    </row>
    <row r="3784" spans="15:15">
      <c r="O3784">
        <v>-100</v>
      </c>
    </row>
    <row r="3785" spans="15:15">
      <c r="O3785">
        <v>-100</v>
      </c>
    </row>
    <row r="3786" spans="15:15">
      <c r="O3786">
        <v>-100</v>
      </c>
    </row>
    <row r="3787" spans="15:15">
      <c r="O3787">
        <v>-100</v>
      </c>
    </row>
    <row r="3788" spans="15:15">
      <c r="O3788">
        <v>-100</v>
      </c>
    </row>
    <row r="3789" spans="15:15">
      <c r="O3789">
        <v>-100</v>
      </c>
    </row>
    <row r="3790" spans="15:15">
      <c r="O3790">
        <v>-100</v>
      </c>
    </row>
    <row r="3791" spans="15:15">
      <c r="O3791">
        <v>-100</v>
      </c>
    </row>
    <row r="3792" spans="15:15">
      <c r="O3792">
        <v>-100</v>
      </c>
    </row>
    <row r="3793" spans="15:15">
      <c r="O3793">
        <v>-100</v>
      </c>
    </row>
    <row r="3794" spans="15:15">
      <c r="O3794">
        <v>-100</v>
      </c>
    </row>
    <row r="3795" spans="15:15">
      <c r="O3795">
        <v>-100</v>
      </c>
    </row>
    <row r="3796" spans="15:15">
      <c r="O3796">
        <v>-100</v>
      </c>
    </row>
    <row r="3797" spans="15:15">
      <c r="O3797">
        <v>-100</v>
      </c>
    </row>
    <row r="3798" spans="15:15">
      <c r="O3798">
        <v>-100</v>
      </c>
    </row>
    <row r="3799" spans="15:15">
      <c r="O3799">
        <v>-100</v>
      </c>
    </row>
    <row r="3800" spans="15:15">
      <c r="O3800">
        <v>-100</v>
      </c>
    </row>
    <row r="3801" spans="15:15">
      <c r="O3801">
        <v>-100</v>
      </c>
    </row>
    <row r="3802" spans="15:15">
      <c r="O3802">
        <v>-100</v>
      </c>
    </row>
    <row r="3803" spans="15:15">
      <c r="O3803">
        <v>-100</v>
      </c>
    </row>
    <row r="3804" spans="15:15">
      <c r="O3804">
        <v>-100</v>
      </c>
    </row>
    <row r="3805" spans="15:15">
      <c r="O3805">
        <v>-100</v>
      </c>
    </row>
    <row r="3806" spans="15:15">
      <c r="O3806">
        <v>-100</v>
      </c>
    </row>
    <row r="3807" spans="15:15">
      <c r="O3807">
        <v>-100</v>
      </c>
    </row>
    <row r="3808" spans="15:15">
      <c r="O3808">
        <v>-100</v>
      </c>
    </row>
    <row r="3809" spans="15:15">
      <c r="O3809">
        <v>-100</v>
      </c>
    </row>
    <row r="3810" spans="15:15">
      <c r="O3810">
        <v>-100</v>
      </c>
    </row>
    <row r="3811" spans="15:15">
      <c r="O3811">
        <v>-100</v>
      </c>
    </row>
    <row r="3812" spans="15:15">
      <c r="O3812">
        <v>-100</v>
      </c>
    </row>
    <row r="3813" spans="15:15">
      <c r="O3813">
        <v>-100</v>
      </c>
    </row>
    <row r="3814" spans="15:15">
      <c r="O3814">
        <v>-100</v>
      </c>
    </row>
    <row r="3815" spans="15:15">
      <c r="O3815">
        <v>-100</v>
      </c>
    </row>
    <row r="3816" spans="15:15">
      <c r="O3816">
        <v>-100</v>
      </c>
    </row>
    <row r="3817" spans="15:15">
      <c r="O3817">
        <v>-100</v>
      </c>
    </row>
    <row r="3818" spans="15:15">
      <c r="O3818">
        <v>-100</v>
      </c>
    </row>
    <row r="3819" spans="15:15">
      <c r="O3819">
        <v>-100</v>
      </c>
    </row>
    <row r="3820" spans="15:15">
      <c r="O3820">
        <v>-100</v>
      </c>
    </row>
    <row r="3821" spans="15:15">
      <c r="O3821">
        <v>-100</v>
      </c>
    </row>
    <row r="3822" spans="15:15">
      <c r="O3822">
        <v>-100</v>
      </c>
    </row>
    <row r="3823" spans="15:15">
      <c r="O3823">
        <v>-100</v>
      </c>
    </row>
    <row r="3824" spans="15:15">
      <c r="O3824">
        <v>-100</v>
      </c>
    </row>
    <row r="3825" spans="15:15">
      <c r="O3825">
        <v>-100</v>
      </c>
    </row>
    <row r="3826" spans="15:15">
      <c r="O3826">
        <v>-100</v>
      </c>
    </row>
    <row r="3827" spans="15:15">
      <c r="O3827">
        <v>-100</v>
      </c>
    </row>
    <row r="3828" spans="15:15">
      <c r="O3828">
        <v>-100</v>
      </c>
    </row>
    <row r="3829" spans="15:15">
      <c r="O3829">
        <v>-100</v>
      </c>
    </row>
    <row r="3830" spans="15:15">
      <c r="O3830">
        <v>-100</v>
      </c>
    </row>
    <row r="3831" spans="15:15">
      <c r="O3831">
        <v>-100</v>
      </c>
    </row>
    <row r="3832" spans="15:15">
      <c r="O3832">
        <v>-100</v>
      </c>
    </row>
    <row r="3833" spans="15:15">
      <c r="O3833">
        <v>-100</v>
      </c>
    </row>
    <row r="3834" spans="15:15">
      <c r="O3834">
        <v>-100</v>
      </c>
    </row>
    <row r="3835" spans="15:15">
      <c r="O3835">
        <v>-100</v>
      </c>
    </row>
    <row r="3836" spans="15:15">
      <c r="O3836">
        <v>-100</v>
      </c>
    </row>
    <row r="3837" spans="15:15">
      <c r="O3837">
        <v>-100</v>
      </c>
    </row>
    <row r="3838" spans="15:15">
      <c r="O3838">
        <v>-100</v>
      </c>
    </row>
    <row r="3839" spans="15:15">
      <c r="O3839">
        <v>-100</v>
      </c>
    </row>
    <row r="3840" spans="15:15">
      <c r="O3840">
        <v>-100</v>
      </c>
    </row>
    <row r="3841" spans="15:15">
      <c r="O3841">
        <v>-100</v>
      </c>
    </row>
    <row r="3842" spans="15:15">
      <c r="O3842">
        <v>-100</v>
      </c>
    </row>
    <row r="3843" spans="15:15">
      <c r="O3843">
        <v>-100</v>
      </c>
    </row>
    <row r="3844" spans="15:15">
      <c r="O3844">
        <v>-100</v>
      </c>
    </row>
    <row r="3845" spans="15:15">
      <c r="O3845">
        <v>-100</v>
      </c>
    </row>
    <row r="3846" spans="15:15">
      <c r="O3846">
        <v>-100</v>
      </c>
    </row>
    <row r="3847" spans="15:15">
      <c r="O3847">
        <v>-100</v>
      </c>
    </row>
    <row r="3848" spans="15:15">
      <c r="O3848">
        <v>-100</v>
      </c>
    </row>
    <row r="3849" spans="15:15">
      <c r="O3849">
        <v>-100</v>
      </c>
    </row>
    <row r="3850" spans="15:15">
      <c r="O3850">
        <v>-100</v>
      </c>
    </row>
    <row r="3851" spans="15:15">
      <c r="O3851">
        <v>-100</v>
      </c>
    </row>
    <row r="3852" spans="15:15">
      <c r="O3852">
        <v>-100</v>
      </c>
    </row>
    <row r="3853" spans="15:15">
      <c r="O3853">
        <v>-100</v>
      </c>
    </row>
    <row r="3854" spans="15:15">
      <c r="O3854">
        <v>-100</v>
      </c>
    </row>
    <row r="3855" spans="15:15">
      <c r="O3855">
        <v>-100</v>
      </c>
    </row>
    <row r="3856" spans="15:15">
      <c r="O3856">
        <v>-100</v>
      </c>
    </row>
    <row r="3857" spans="15:15">
      <c r="O3857">
        <v>-100</v>
      </c>
    </row>
    <row r="3858" spans="15:15">
      <c r="O3858">
        <v>-100</v>
      </c>
    </row>
    <row r="3859" spans="15:15">
      <c r="O3859">
        <v>-100</v>
      </c>
    </row>
    <row r="3860" spans="15:15">
      <c r="O3860">
        <v>-100</v>
      </c>
    </row>
    <row r="3861" spans="15:15">
      <c r="O3861">
        <v>-100</v>
      </c>
    </row>
    <row r="3862" spans="15:15">
      <c r="O3862">
        <v>-100</v>
      </c>
    </row>
    <row r="3863" spans="15:15">
      <c r="O3863">
        <v>-100</v>
      </c>
    </row>
    <row r="3864" spans="15:15">
      <c r="O3864">
        <v>-100</v>
      </c>
    </row>
    <row r="3865" spans="15:15">
      <c r="O3865">
        <v>-100</v>
      </c>
    </row>
    <row r="3866" spans="15:15">
      <c r="O3866">
        <v>-100</v>
      </c>
    </row>
    <row r="3867" spans="15:15">
      <c r="O3867">
        <v>-100</v>
      </c>
    </row>
    <row r="3868" spans="15:15">
      <c r="O3868">
        <v>-100</v>
      </c>
    </row>
    <row r="3869" spans="15:15">
      <c r="O3869">
        <v>-100</v>
      </c>
    </row>
    <row r="3870" spans="15:15">
      <c r="O3870">
        <v>-100</v>
      </c>
    </row>
    <row r="3871" spans="15:15">
      <c r="O3871">
        <v>-100</v>
      </c>
    </row>
    <row r="3872" spans="15:15">
      <c r="O3872">
        <v>-100</v>
      </c>
    </row>
    <row r="3873" spans="15:15">
      <c r="O3873">
        <v>-100</v>
      </c>
    </row>
    <row r="3874" spans="15:15">
      <c r="O3874">
        <v>-100</v>
      </c>
    </row>
    <row r="3875" spans="15:15">
      <c r="O3875">
        <v>-100</v>
      </c>
    </row>
    <row r="3876" spans="15:15">
      <c r="O3876">
        <v>-100</v>
      </c>
    </row>
    <row r="3877" spans="15:15">
      <c r="O3877">
        <v>-100</v>
      </c>
    </row>
    <row r="3878" spans="15:15">
      <c r="O3878">
        <v>-100</v>
      </c>
    </row>
    <row r="3879" spans="15:15">
      <c r="O3879">
        <v>-100</v>
      </c>
    </row>
    <row r="3880" spans="15:15">
      <c r="O3880">
        <v>-100</v>
      </c>
    </row>
    <row r="3881" spans="15:15">
      <c r="O3881">
        <v>-100</v>
      </c>
    </row>
    <row r="3882" spans="15:15">
      <c r="O3882">
        <v>-100</v>
      </c>
    </row>
    <row r="3883" spans="15:15">
      <c r="O3883">
        <v>-100</v>
      </c>
    </row>
    <row r="3884" spans="15:15">
      <c r="O3884">
        <v>-100</v>
      </c>
    </row>
    <row r="3885" spans="15:15">
      <c r="O3885">
        <v>-100</v>
      </c>
    </row>
    <row r="3886" spans="15:15">
      <c r="O3886">
        <v>-100</v>
      </c>
    </row>
    <row r="3887" spans="15:15">
      <c r="O3887">
        <v>-100</v>
      </c>
    </row>
    <row r="3888" spans="15:15">
      <c r="O3888">
        <v>-100</v>
      </c>
    </row>
    <row r="3889" spans="15:15">
      <c r="O3889">
        <v>-100</v>
      </c>
    </row>
    <row r="3890" spans="15:15">
      <c r="O3890">
        <v>-100</v>
      </c>
    </row>
    <row r="3891" spans="15:15">
      <c r="O3891">
        <v>-100</v>
      </c>
    </row>
    <row r="3892" spans="15:15">
      <c r="O3892">
        <v>-100</v>
      </c>
    </row>
    <row r="3893" spans="15:15">
      <c r="O3893">
        <v>-100</v>
      </c>
    </row>
    <row r="3894" spans="15:15">
      <c r="O3894">
        <v>-100</v>
      </c>
    </row>
    <row r="3895" spans="15:15">
      <c r="O3895">
        <v>-100</v>
      </c>
    </row>
    <row r="3896" spans="15:15">
      <c r="O3896">
        <v>-100</v>
      </c>
    </row>
    <row r="3897" spans="15:15">
      <c r="O3897">
        <v>-100</v>
      </c>
    </row>
    <row r="3898" spans="15:15">
      <c r="O3898">
        <v>-100</v>
      </c>
    </row>
    <row r="3899" spans="15:15">
      <c r="O3899">
        <v>-100</v>
      </c>
    </row>
    <row r="3900" spans="15:15">
      <c r="O3900">
        <v>-100</v>
      </c>
    </row>
    <row r="3901" spans="15:15">
      <c r="O3901">
        <v>-100</v>
      </c>
    </row>
    <row r="3902" spans="15:15">
      <c r="O3902">
        <v>-100</v>
      </c>
    </row>
    <row r="3903" spans="15:15">
      <c r="O3903">
        <v>-100</v>
      </c>
    </row>
    <row r="3904" spans="15:15">
      <c r="O3904">
        <v>-100</v>
      </c>
    </row>
    <row r="3905" spans="15:15">
      <c r="O3905">
        <v>-100</v>
      </c>
    </row>
    <row r="3906" spans="15:15">
      <c r="O3906">
        <v>-100</v>
      </c>
    </row>
    <row r="3907" spans="15:15">
      <c r="O3907">
        <v>-100</v>
      </c>
    </row>
    <row r="3908" spans="15:15">
      <c r="O3908">
        <v>-100</v>
      </c>
    </row>
    <row r="3909" spans="15:15">
      <c r="O3909">
        <v>-100</v>
      </c>
    </row>
    <row r="3910" spans="15:15">
      <c r="O3910">
        <v>-100</v>
      </c>
    </row>
    <row r="3911" spans="15:15">
      <c r="O3911">
        <v>-100</v>
      </c>
    </row>
    <row r="3912" spans="15:15">
      <c r="O3912">
        <v>-100</v>
      </c>
    </row>
    <row r="3913" spans="15:15">
      <c r="O3913">
        <v>-100</v>
      </c>
    </row>
    <row r="3914" spans="15:15">
      <c r="O3914">
        <v>-100</v>
      </c>
    </row>
    <row r="3915" spans="15:15">
      <c r="O3915">
        <v>-100</v>
      </c>
    </row>
    <row r="3916" spans="15:15">
      <c r="O3916">
        <v>-100</v>
      </c>
    </row>
    <row r="3917" spans="15:15">
      <c r="O3917">
        <v>-100</v>
      </c>
    </row>
    <row r="3918" spans="15:15">
      <c r="O3918">
        <v>-100</v>
      </c>
    </row>
    <row r="3919" spans="15:15">
      <c r="O3919">
        <v>-100</v>
      </c>
    </row>
    <row r="3920" spans="15:15">
      <c r="O3920">
        <v>-100</v>
      </c>
    </row>
    <row r="3921" spans="15:15">
      <c r="O3921">
        <v>-100</v>
      </c>
    </row>
    <row r="3922" spans="15:15">
      <c r="O3922">
        <v>-100</v>
      </c>
    </row>
    <row r="3923" spans="15:15">
      <c r="O3923">
        <v>-100</v>
      </c>
    </row>
    <row r="3924" spans="15:15">
      <c r="O3924">
        <v>-100</v>
      </c>
    </row>
    <row r="3925" spans="15:15">
      <c r="O3925">
        <v>-100</v>
      </c>
    </row>
    <row r="3926" spans="15:15">
      <c r="O3926">
        <v>-100</v>
      </c>
    </row>
    <row r="3927" spans="15:15">
      <c r="O3927">
        <v>-100</v>
      </c>
    </row>
    <row r="3928" spans="15:15">
      <c r="O3928">
        <v>-100</v>
      </c>
    </row>
    <row r="3929" spans="15:15">
      <c r="O3929">
        <v>-100</v>
      </c>
    </row>
    <row r="3930" spans="15:15">
      <c r="O3930">
        <v>-100</v>
      </c>
    </row>
    <row r="3931" spans="15:15">
      <c r="O3931">
        <v>-100</v>
      </c>
    </row>
    <row r="3932" spans="15:15">
      <c r="O3932">
        <v>-100</v>
      </c>
    </row>
    <row r="3933" spans="15:15">
      <c r="O3933">
        <v>-100</v>
      </c>
    </row>
    <row r="3934" spans="15:15">
      <c r="O3934">
        <v>-100</v>
      </c>
    </row>
    <row r="3935" spans="15:15">
      <c r="O3935">
        <v>-100</v>
      </c>
    </row>
    <row r="3936" spans="15:15">
      <c r="O3936">
        <v>-100</v>
      </c>
    </row>
    <row r="3937" spans="15:15">
      <c r="O3937">
        <v>-100</v>
      </c>
    </row>
    <row r="3938" spans="15:15">
      <c r="O3938">
        <v>-100</v>
      </c>
    </row>
    <row r="3939" spans="15:15">
      <c r="O3939">
        <v>-100</v>
      </c>
    </row>
    <row r="3940" spans="15:15">
      <c r="O3940">
        <v>-100</v>
      </c>
    </row>
    <row r="3941" spans="15:15">
      <c r="O3941">
        <v>-100</v>
      </c>
    </row>
    <row r="3942" spans="15:15">
      <c r="O3942">
        <v>-100</v>
      </c>
    </row>
    <row r="3943" spans="15:15">
      <c r="O3943">
        <v>-100</v>
      </c>
    </row>
    <row r="3944" spans="15:15">
      <c r="O3944">
        <v>-100</v>
      </c>
    </row>
    <row r="3945" spans="15:15">
      <c r="O3945">
        <v>-100</v>
      </c>
    </row>
    <row r="3946" spans="15:15">
      <c r="O3946">
        <v>-100</v>
      </c>
    </row>
    <row r="3947" spans="15:15">
      <c r="O3947">
        <v>-100</v>
      </c>
    </row>
    <row r="3948" spans="15:15">
      <c r="O3948">
        <v>-100</v>
      </c>
    </row>
    <row r="3949" spans="15:15">
      <c r="O3949">
        <v>-100</v>
      </c>
    </row>
    <row r="3950" spans="15:15">
      <c r="O3950">
        <v>-100</v>
      </c>
    </row>
    <row r="3951" spans="15:15">
      <c r="O3951">
        <v>-100</v>
      </c>
    </row>
    <row r="3952" spans="15:15">
      <c r="O3952">
        <v>-100</v>
      </c>
    </row>
    <row r="3953" spans="15:15">
      <c r="O3953">
        <v>-100</v>
      </c>
    </row>
    <row r="3954" spans="15:15">
      <c r="O3954">
        <v>-100</v>
      </c>
    </row>
    <row r="3955" spans="15:15">
      <c r="O3955">
        <v>-100</v>
      </c>
    </row>
    <row r="3956" spans="15:15">
      <c r="O3956">
        <v>-100</v>
      </c>
    </row>
    <row r="3957" spans="15:15">
      <c r="O3957">
        <v>-100</v>
      </c>
    </row>
    <row r="3958" spans="15:15">
      <c r="O3958">
        <v>-100</v>
      </c>
    </row>
    <row r="3959" spans="15:15">
      <c r="O3959">
        <v>-100</v>
      </c>
    </row>
    <row r="3960" spans="15:15">
      <c r="O3960">
        <v>-100</v>
      </c>
    </row>
    <row r="3961" spans="15:15">
      <c r="O3961">
        <v>-100</v>
      </c>
    </row>
    <row r="3962" spans="15:15">
      <c r="O3962">
        <v>-100</v>
      </c>
    </row>
    <row r="3963" spans="15:15">
      <c r="O3963">
        <v>-100</v>
      </c>
    </row>
    <row r="3964" spans="15:15">
      <c r="O3964">
        <v>-100</v>
      </c>
    </row>
    <row r="3965" spans="15:15">
      <c r="O3965">
        <v>-100</v>
      </c>
    </row>
    <row r="3966" spans="15:15">
      <c r="O3966">
        <v>-100</v>
      </c>
    </row>
    <row r="3967" spans="15:15">
      <c r="O3967">
        <v>-100</v>
      </c>
    </row>
    <row r="3968" spans="15:15">
      <c r="O3968">
        <v>-100</v>
      </c>
    </row>
    <row r="3969" spans="15:15">
      <c r="O3969">
        <v>-100</v>
      </c>
    </row>
    <row r="3970" spans="15:15">
      <c r="O3970">
        <v>-100</v>
      </c>
    </row>
    <row r="3971" spans="15:15">
      <c r="O3971">
        <v>-100</v>
      </c>
    </row>
    <row r="3972" spans="15:15">
      <c r="O3972">
        <v>-100</v>
      </c>
    </row>
    <row r="3973" spans="15:15">
      <c r="O3973">
        <v>-100</v>
      </c>
    </row>
    <row r="3974" spans="15:15">
      <c r="O3974">
        <v>-100</v>
      </c>
    </row>
    <row r="3975" spans="15:15">
      <c r="O3975">
        <v>-100</v>
      </c>
    </row>
    <row r="3976" spans="15:15">
      <c r="O3976">
        <v>-100</v>
      </c>
    </row>
    <row r="3977" spans="15:15">
      <c r="O3977">
        <v>-100</v>
      </c>
    </row>
    <row r="3978" spans="15:15">
      <c r="O3978">
        <v>-100</v>
      </c>
    </row>
    <row r="3979" spans="15:15">
      <c r="O3979">
        <v>-100</v>
      </c>
    </row>
    <row r="3980" spans="15:15">
      <c r="O3980">
        <v>-100</v>
      </c>
    </row>
    <row r="3981" spans="15:15">
      <c r="O3981">
        <v>-100</v>
      </c>
    </row>
    <row r="3982" spans="15:15">
      <c r="O3982">
        <v>-100</v>
      </c>
    </row>
    <row r="3983" spans="15:15">
      <c r="O3983">
        <v>-100</v>
      </c>
    </row>
    <row r="3984" spans="15:15">
      <c r="O3984">
        <v>-100</v>
      </c>
    </row>
    <row r="3985" spans="15:15">
      <c r="O3985">
        <v>-100</v>
      </c>
    </row>
    <row r="3986" spans="15:15">
      <c r="O3986">
        <v>-100</v>
      </c>
    </row>
    <row r="3987" spans="15:15">
      <c r="O3987">
        <v>-100</v>
      </c>
    </row>
    <row r="3988" spans="15:15">
      <c r="O3988">
        <v>-100</v>
      </c>
    </row>
    <row r="3989" spans="15:15">
      <c r="O3989">
        <v>-100</v>
      </c>
    </row>
    <row r="3990" spans="15:15">
      <c r="O3990">
        <v>-100</v>
      </c>
    </row>
    <row r="3991" spans="15:15">
      <c r="O3991">
        <v>-100</v>
      </c>
    </row>
    <row r="3992" spans="15:15">
      <c r="O3992">
        <v>-100</v>
      </c>
    </row>
    <row r="3993" spans="15:15">
      <c r="O3993">
        <v>-100</v>
      </c>
    </row>
    <row r="3994" spans="15:15">
      <c r="O3994">
        <v>-100</v>
      </c>
    </row>
    <row r="3995" spans="15:15">
      <c r="O3995">
        <v>-100</v>
      </c>
    </row>
    <row r="3996" spans="15:15">
      <c r="O3996">
        <v>-100</v>
      </c>
    </row>
    <row r="3997" spans="15:15">
      <c r="O3997">
        <v>-100</v>
      </c>
    </row>
    <row r="3998" spans="15:15">
      <c r="O3998">
        <v>-100</v>
      </c>
    </row>
    <row r="3999" spans="15:15">
      <c r="O3999">
        <v>-100</v>
      </c>
    </row>
    <row r="4000" spans="15:15">
      <c r="O4000">
        <v>-100</v>
      </c>
    </row>
    <row r="4001" spans="15:15">
      <c r="O4001">
        <v>-100</v>
      </c>
    </row>
    <row r="4002" spans="15:15">
      <c r="O4002">
        <v>-100</v>
      </c>
    </row>
    <row r="4003" spans="15:15">
      <c r="O4003">
        <v>-100</v>
      </c>
    </row>
    <row r="4004" spans="15:15">
      <c r="O4004">
        <v>-100</v>
      </c>
    </row>
    <row r="4005" spans="15:15">
      <c r="O4005">
        <v>-100</v>
      </c>
    </row>
    <row r="4006" spans="15:15">
      <c r="O4006">
        <v>-100</v>
      </c>
    </row>
    <row r="4007" spans="15:15">
      <c r="O4007">
        <v>-100</v>
      </c>
    </row>
    <row r="4008" spans="15:15">
      <c r="O4008">
        <v>-100</v>
      </c>
    </row>
    <row r="4009" spans="15:15">
      <c r="O4009">
        <v>-100</v>
      </c>
    </row>
    <row r="4010" spans="15:15">
      <c r="O4010">
        <v>-100</v>
      </c>
    </row>
    <row r="4011" spans="15:15">
      <c r="O4011">
        <v>-100</v>
      </c>
    </row>
    <row r="4012" spans="15:15">
      <c r="O4012">
        <v>-100</v>
      </c>
    </row>
    <row r="4013" spans="15:15">
      <c r="O4013">
        <v>-100</v>
      </c>
    </row>
    <row r="4014" spans="15:15">
      <c r="O4014">
        <v>-100</v>
      </c>
    </row>
    <row r="4015" spans="15:15">
      <c r="O4015">
        <v>-100</v>
      </c>
    </row>
    <row r="4016" spans="15:15">
      <c r="O4016">
        <v>-100</v>
      </c>
    </row>
    <row r="4017" spans="15:15">
      <c r="O4017">
        <v>-100</v>
      </c>
    </row>
    <row r="4018" spans="15:15">
      <c r="O4018">
        <v>-100</v>
      </c>
    </row>
    <row r="4019" spans="15:15">
      <c r="O4019">
        <v>-100</v>
      </c>
    </row>
    <row r="4020" spans="15:15">
      <c r="O4020">
        <v>-100</v>
      </c>
    </row>
    <row r="4021" spans="15:15">
      <c r="O4021">
        <v>-100</v>
      </c>
    </row>
    <row r="4022" spans="15:15">
      <c r="O4022">
        <v>-100</v>
      </c>
    </row>
    <row r="4023" spans="15:15">
      <c r="O4023">
        <v>-100</v>
      </c>
    </row>
    <row r="4024" spans="15:15">
      <c r="O4024">
        <v>-100</v>
      </c>
    </row>
    <row r="4025" spans="15:15">
      <c r="O4025">
        <v>-100</v>
      </c>
    </row>
    <row r="4026" spans="15:15">
      <c r="O4026">
        <v>-100</v>
      </c>
    </row>
    <row r="4027" spans="15:15">
      <c r="O4027">
        <v>-100</v>
      </c>
    </row>
    <row r="4028" spans="15:15">
      <c r="O4028">
        <v>-100</v>
      </c>
    </row>
    <row r="4029" spans="15:15">
      <c r="O4029">
        <v>-100</v>
      </c>
    </row>
    <row r="4030" spans="15:15">
      <c r="O4030">
        <v>-100</v>
      </c>
    </row>
    <row r="4031" spans="15:15">
      <c r="O4031">
        <v>-100</v>
      </c>
    </row>
    <row r="4032" spans="15:15">
      <c r="O4032">
        <v>-100</v>
      </c>
    </row>
    <row r="4033" spans="15:15">
      <c r="O4033">
        <v>-100</v>
      </c>
    </row>
    <row r="4034" spans="15:15">
      <c r="O4034">
        <v>-100</v>
      </c>
    </row>
    <row r="4035" spans="15:15">
      <c r="O4035">
        <v>-100</v>
      </c>
    </row>
    <row r="4036" spans="15:15">
      <c r="O4036">
        <v>-100</v>
      </c>
    </row>
    <row r="4037" spans="15:15">
      <c r="O4037">
        <v>-100</v>
      </c>
    </row>
    <row r="4038" spans="15:15">
      <c r="O4038">
        <v>-100</v>
      </c>
    </row>
    <row r="4039" spans="15:15">
      <c r="O4039">
        <v>-100</v>
      </c>
    </row>
    <row r="4040" spans="15:15">
      <c r="O4040">
        <v>-100</v>
      </c>
    </row>
    <row r="4041" spans="15:15">
      <c r="O4041">
        <v>-100</v>
      </c>
    </row>
    <row r="4042" spans="15:15">
      <c r="O4042">
        <v>-100</v>
      </c>
    </row>
    <row r="4043" spans="15:15">
      <c r="O4043">
        <v>-100</v>
      </c>
    </row>
    <row r="4044" spans="15:15">
      <c r="O4044">
        <v>-100</v>
      </c>
    </row>
    <row r="4045" spans="15:15">
      <c r="O4045">
        <v>-100</v>
      </c>
    </row>
    <row r="4046" spans="15:15">
      <c r="O4046">
        <v>-100</v>
      </c>
    </row>
    <row r="4047" spans="15:15">
      <c r="O4047">
        <v>-100</v>
      </c>
    </row>
    <row r="4048" spans="15:15">
      <c r="O4048">
        <v>-100</v>
      </c>
    </row>
    <row r="4049" spans="15:15">
      <c r="O4049">
        <v>-100</v>
      </c>
    </row>
    <row r="4050" spans="15:15">
      <c r="O4050">
        <v>-100</v>
      </c>
    </row>
    <row r="4051" spans="15:15">
      <c r="O4051">
        <v>-100</v>
      </c>
    </row>
    <row r="4052" spans="15:15">
      <c r="O4052">
        <v>-100</v>
      </c>
    </row>
    <row r="4053" spans="15:15">
      <c r="O4053">
        <v>-100</v>
      </c>
    </row>
    <row r="4054" spans="15:15">
      <c r="O4054">
        <v>-100</v>
      </c>
    </row>
    <row r="4055" spans="15:15">
      <c r="O4055">
        <v>-100</v>
      </c>
    </row>
    <row r="4056" spans="15:15">
      <c r="O4056">
        <v>-100</v>
      </c>
    </row>
    <row r="4057" spans="15:15">
      <c r="O4057">
        <v>-100</v>
      </c>
    </row>
    <row r="4058" spans="15:15">
      <c r="O4058">
        <v>-100</v>
      </c>
    </row>
    <row r="4059" spans="15:15">
      <c r="O4059">
        <v>-100</v>
      </c>
    </row>
    <row r="4060" spans="15:15">
      <c r="O4060">
        <v>-100</v>
      </c>
    </row>
    <row r="4061" spans="15:15">
      <c r="O4061">
        <v>-100</v>
      </c>
    </row>
    <row r="4062" spans="15:15">
      <c r="O4062">
        <v>-100</v>
      </c>
    </row>
    <row r="4063" spans="15:15">
      <c r="O4063">
        <v>-100</v>
      </c>
    </row>
    <row r="4064" spans="15:15">
      <c r="O4064">
        <v>-100</v>
      </c>
    </row>
    <row r="4065" spans="15:15">
      <c r="O4065">
        <v>-100</v>
      </c>
    </row>
    <row r="4066" spans="15:15">
      <c r="O4066">
        <v>-100</v>
      </c>
    </row>
    <row r="4067" spans="15:15">
      <c r="O4067">
        <v>-100</v>
      </c>
    </row>
    <row r="4068" spans="15:15">
      <c r="O4068">
        <v>-100</v>
      </c>
    </row>
    <row r="4069" spans="15:15">
      <c r="O4069">
        <v>-100</v>
      </c>
    </row>
    <row r="4070" spans="15:15">
      <c r="O4070">
        <v>-100</v>
      </c>
    </row>
    <row r="4071" spans="15:15">
      <c r="O4071">
        <v>-100</v>
      </c>
    </row>
    <row r="4072" spans="15:15">
      <c r="O4072">
        <v>-100</v>
      </c>
    </row>
    <row r="4073" spans="15:15">
      <c r="O4073">
        <v>-100</v>
      </c>
    </row>
    <row r="4074" spans="15:15">
      <c r="O4074">
        <v>-100</v>
      </c>
    </row>
    <row r="4075" spans="15:15">
      <c r="O4075">
        <v>-100</v>
      </c>
    </row>
    <row r="4076" spans="15:15">
      <c r="O4076">
        <v>-100</v>
      </c>
    </row>
    <row r="4077" spans="15:15">
      <c r="O4077">
        <v>-100</v>
      </c>
    </row>
    <row r="4078" spans="15:15">
      <c r="O4078">
        <v>-100</v>
      </c>
    </row>
    <row r="4079" spans="15:15">
      <c r="O4079">
        <v>-100</v>
      </c>
    </row>
    <row r="4080" spans="15:15">
      <c r="O4080">
        <v>-100</v>
      </c>
    </row>
    <row r="4081" spans="15:15">
      <c r="O4081">
        <v>-100</v>
      </c>
    </row>
    <row r="4082" spans="15:15">
      <c r="O4082">
        <v>-100</v>
      </c>
    </row>
    <row r="4083" spans="15:15">
      <c r="O4083">
        <v>-100</v>
      </c>
    </row>
    <row r="4084" spans="15:15">
      <c r="O4084">
        <v>-100</v>
      </c>
    </row>
    <row r="4085" spans="15:15">
      <c r="O4085">
        <v>-100</v>
      </c>
    </row>
    <row r="4086" spans="15:15">
      <c r="O4086">
        <v>-100</v>
      </c>
    </row>
    <row r="4087" spans="15:15">
      <c r="O4087">
        <v>-100</v>
      </c>
    </row>
    <row r="4088" spans="15:15">
      <c r="O4088">
        <v>-100</v>
      </c>
    </row>
    <row r="4089" spans="15:15">
      <c r="O4089">
        <v>-100</v>
      </c>
    </row>
    <row r="4090" spans="15:15">
      <c r="O4090">
        <v>-100</v>
      </c>
    </row>
    <row r="4091" spans="15:15">
      <c r="O4091">
        <v>-100</v>
      </c>
    </row>
    <row r="4092" spans="15:15">
      <c r="O4092">
        <v>-100</v>
      </c>
    </row>
    <row r="4093" spans="15:15">
      <c r="O4093">
        <v>-100</v>
      </c>
    </row>
    <row r="4094" spans="15:15">
      <c r="O4094">
        <v>-100</v>
      </c>
    </row>
    <row r="4095" spans="15:15">
      <c r="O4095">
        <v>-100</v>
      </c>
    </row>
    <row r="4096" spans="15:15">
      <c r="O4096">
        <v>-100</v>
      </c>
    </row>
    <row r="4097" spans="15:15">
      <c r="O4097">
        <v>-100</v>
      </c>
    </row>
    <row r="4098" spans="15:15">
      <c r="O4098">
        <v>-100</v>
      </c>
    </row>
    <row r="4099" spans="15:15">
      <c r="O4099">
        <v>-100</v>
      </c>
    </row>
    <row r="4100" spans="15:15">
      <c r="O4100">
        <v>-100</v>
      </c>
    </row>
    <row r="4101" spans="15:15">
      <c r="O4101">
        <v>-100</v>
      </c>
    </row>
    <row r="4102" spans="15:15">
      <c r="O4102">
        <v>-100</v>
      </c>
    </row>
    <row r="4103" spans="15:15">
      <c r="O4103">
        <v>-100</v>
      </c>
    </row>
    <row r="4104" spans="15:15">
      <c r="O4104">
        <v>-100</v>
      </c>
    </row>
    <row r="4105" spans="15:15">
      <c r="O4105">
        <v>-100</v>
      </c>
    </row>
    <row r="4106" spans="15:15">
      <c r="O4106">
        <v>-100</v>
      </c>
    </row>
    <row r="4107" spans="15:15">
      <c r="O4107">
        <v>-100</v>
      </c>
    </row>
    <row r="4108" spans="15:15">
      <c r="O4108">
        <v>-100</v>
      </c>
    </row>
    <row r="4109" spans="15:15">
      <c r="O4109">
        <v>-100</v>
      </c>
    </row>
    <row r="4110" spans="15:15">
      <c r="O4110">
        <v>-100</v>
      </c>
    </row>
    <row r="4111" spans="15:15">
      <c r="O4111">
        <v>-100</v>
      </c>
    </row>
    <row r="4112" spans="15:15">
      <c r="O4112">
        <v>-100</v>
      </c>
    </row>
    <row r="4113" spans="15:15">
      <c r="O4113">
        <v>-100</v>
      </c>
    </row>
    <row r="4114" spans="15:15">
      <c r="O4114">
        <v>-100</v>
      </c>
    </row>
    <row r="4115" spans="15:15">
      <c r="O4115">
        <v>-100</v>
      </c>
    </row>
    <row r="4116" spans="15:15">
      <c r="O4116">
        <v>-100</v>
      </c>
    </row>
    <row r="4117" spans="15:15">
      <c r="O4117">
        <v>-100</v>
      </c>
    </row>
    <row r="4118" spans="15:15">
      <c r="O4118">
        <v>-100</v>
      </c>
    </row>
    <row r="4119" spans="15:15">
      <c r="O4119">
        <v>-100</v>
      </c>
    </row>
    <row r="4120" spans="15:15">
      <c r="O4120">
        <v>-100</v>
      </c>
    </row>
    <row r="4121" spans="15:15">
      <c r="O4121">
        <v>-100</v>
      </c>
    </row>
    <row r="4122" spans="15:15">
      <c r="O4122">
        <v>-100</v>
      </c>
    </row>
    <row r="4123" spans="15:15">
      <c r="O4123">
        <v>-100</v>
      </c>
    </row>
    <row r="4124" spans="15:15">
      <c r="O4124">
        <v>-100</v>
      </c>
    </row>
    <row r="4125" spans="15:15">
      <c r="O4125">
        <v>-100</v>
      </c>
    </row>
    <row r="4126" spans="15:15">
      <c r="O4126">
        <v>-100</v>
      </c>
    </row>
    <row r="4127" spans="15:15">
      <c r="O4127">
        <v>-100</v>
      </c>
    </row>
    <row r="4128" spans="15:15">
      <c r="O4128">
        <v>-100</v>
      </c>
    </row>
    <row r="4129" spans="15:15">
      <c r="O4129">
        <v>-100</v>
      </c>
    </row>
    <row r="4130" spans="15:15">
      <c r="O4130">
        <v>-100</v>
      </c>
    </row>
    <row r="4131" spans="15:15">
      <c r="O4131">
        <v>-100</v>
      </c>
    </row>
    <row r="4132" spans="15:15">
      <c r="O4132">
        <v>-100</v>
      </c>
    </row>
    <row r="4133" spans="15:15">
      <c r="O4133">
        <v>-100</v>
      </c>
    </row>
    <row r="4134" spans="15:15">
      <c r="O4134">
        <v>-100</v>
      </c>
    </row>
    <row r="4135" spans="15:15">
      <c r="O4135">
        <v>-100</v>
      </c>
    </row>
    <row r="4136" spans="15:15">
      <c r="O4136">
        <v>-100</v>
      </c>
    </row>
    <row r="4137" spans="15:15">
      <c r="O4137">
        <v>-100</v>
      </c>
    </row>
    <row r="4138" spans="15:15">
      <c r="O4138">
        <v>-100</v>
      </c>
    </row>
    <row r="4139" spans="15:15">
      <c r="O4139">
        <v>-100</v>
      </c>
    </row>
    <row r="4140" spans="15:15">
      <c r="O4140">
        <v>-100</v>
      </c>
    </row>
    <row r="4141" spans="15:15">
      <c r="O4141">
        <v>-100</v>
      </c>
    </row>
    <row r="4142" spans="15:15">
      <c r="O4142">
        <v>-100</v>
      </c>
    </row>
    <row r="4143" spans="15:15">
      <c r="O4143">
        <v>-100</v>
      </c>
    </row>
    <row r="4144" spans="15:15">
      <c r="O4144">
        <v>-100</v>
      </c>
    </row>
    <row r="4145" spans="15:15">
      <c r="O4145">
        <v>-100</v>
      </c>
    </row>
    <row r="4146" spans="15:15">
      <c r="O4146">
        <v>-100</v>
      </c>
    </row>
    <row r="4147" spans="15:15">
      <c r="O4147">
        <v>-100</v>
      </c>
    </row>
    <row r="4148" spans="15:15">
      <c r="O4148">
        <v>-100</v>
      </c>
    </row>
    <row r="4149" spans="15:15">
      <c r="O4149">
        <v>-100</v>
      </c>
    </row>
    <row r="4150" spans="15:15">
      <c r="O4150">
        <v>-100</v>
      </c>
    </row>
    <row r="4151" spans="15:15">
      <c r="O4151">
        <v>-100</v>
      </c>
    </row>
    <row r="4152" spans="15:15">
      <c r="O4152">
        <v>-100</v>
      </c>
    </row>
    <row r="4153" spans="15:15">
      <c r="O4153">
        <v>-100</v>
      </c>
    </row>
    <row r="4154" spans="15:15">
      <c r="O4154">
        <v>-100</v>
      </c>
    </row>
    <row r="4155" spans="15:15">
      <c r="O4155">
        <v>-100</v>
      </c>
    </row>
    <row r="4156" spans="15:15">
      <c r="O4156">
        <v>-100</v>
      </c>
    </row>
    <row r="4157" spans="15:15">
      <c r="O4157">
        <v>-100</v>
      </c>
    </row>
    <row r="4158" spans="15:15">
      <c r="O4158">
        <v>-100</v>
      </c>
    </row>
    <row r="4159" spans="15:15">
      <c r="O4159">
        <v>-100</v>
      </c>
    </row>
    <row r="4160" spans="15:15">
      <c r="O4160">
        <v>-100</v>
      </c>
    </row>
    <row r="4161" spans="15:15">
      <c r="O4161">
        <v>-100</v>
      </c>
    </row>
    <row r="4162" spans="15:15">
      <c r="O4162">
        <v>-100</v>
      </c>
    </row>
    <row r="4163" spans="15:15">
      <c r="O4163">
        <v>-100</v>
      </c>
    </row>
    <row r="4164" spans="15:15">
      <c r="O4164">
        <v>-100</v>
      </c>
    </row>
    <row r="4165" spans="15:15">
      <c r="O4165">
        <v>-100</v>
      </c>
    </row>
    <row r="4166" spans="15:15">
      <c r="O4166">
        <v>-100</v>
      </c>
    </row>
    <row r="4167" spans="15:15">
      <c r="O4167">
        <v>-100</v>
      </c>
    </row>
    <row r="4168" spans="15:15">
      <c r="O4168">
        <v>-100</v>
      </c>
    </row>
    <row r="4169" spans="15:15">
      <c r="O4169">
        <v>-100</v>
      </c>
    </row>
    <row r="4170" spans="15:15">
      <c r="O4170">
        <v>-100</v>
      </c>
    </row>
    <row r="4171" spans="15:15">
      <c r="O4171">
        <v>-100</v>
      </c>
    </row>
    <row r="4172" spans="15:15">
      <c r="O4172">
        <v>-100</v>
      </c>
    </row>
    <row r="4173" spans="15:15">
      <c r="O4173">
        <v>-100</v>
      </c>
    </row>
    <row r="4174" spans="15:15">
      <c r="O4174">
        <v>-100</v>
      </c>
    </row>
    <row r="4175" spans="15:15">
      <c r="O4175">
        <v>-100</v>
      </c>
    </row>
    <row r="4176" spans="15:15">
      <c r="O4176">
        <v>-100</v>
      </c>
    </row>
    <row r="4177" spans="15:15">
      <c r="O4177">
        <v>-100</v>
      </c>
    </row>
    <row r="4178" spans="15:15">
      <c r="O4178">
        <v>-100</v>
      </c>
    </row>
    <row r="4179" spans="15:15">
      <c r="O4179">
        <v>-100</v>
      </c>
    </row>
    <row r="4180" spans="15:15">
      <c r="O4180">
        <v>-100</v>
      </c>
    </row>
    <row r="4181" spans="15:15">
      <c r="O4181">
        <v>-100</v>
      </c>
    </row>
    <row r="4182" spans="15:15">
      <c r="O4182">
        <v>-100</v>
      </c>
    </row>
    <row r="4183" spans="15:15">
      <c r="O4183">
        <v>-100</v>
      </c>
    </row>
    <row r="4184" spans="15:15">
      <c r="O4184">
        <v>-100</v>
      </c>
    </row>
    <row r="4185" spans="15:15">
      <c r="O4185">
        <v>-100</v>
      </c>
    </row>
    <row r="4186" spans="15:15">
      <c r="O4186">
        <v>-100</v>
      </c>
    </row>
    <row r="4187" spans="15:15">
      <c r="O4187">
        <v>-100</v>
      </c>
    </row>
    <row r="4188" spans="15:15">
      <c r="O4188">
        <v>-100</v>
      </c>
    </row>
    <row r="4189" spans="15:15">
      <c r="O4189">
        <v>-100</v>
      </c>
    </row>
    <row r="4190" spans="15:15">
      <c r="O4190">
        <v>-100</v>
      </c>
    </row>
    <row r="4191" spans="15:15">
      <c r="O4191">
        <v>-100</v>
      </c>
    </row>
    <row r="4192" spans="15:15">
      <c r="O4192">
        <v>-100</v>
      </c>
    </row>
    <row r="4193" spans="15:15">
      <c r="O4193">
        <v>-100</v>
      </c>
    </row>
    <row r="4194" spans="15:15">
      <c r="O4194">
        <v>-100</v>
      </c>
    </row>
    <row r="4195" spans="15:15">
      <c r="O4195">
        <v>-100</v>
      </c>
    </row>
    <row r="4196" spans="15:15">
      <c r="O4196">
        <v>-100</v>
      </c>
    </row>
    <row r="4197" spans="15:15">
      <c r="O4197">
        <v>-100</v>
      </c>
    </row>
    <row r="4198" spans="15:15">
      <c r="O4198">
        <v>-100</v>
      </c>
    </row>
    <row r="4199" spans="15:15">
      <c r="O4199">
        <v>-100</v>
      </c>
    </row>
    <row r="4200" spans="15:15">
      <c r="O4200">
        <v>-100</v>
      </c>
    </row>
    <row r="4201" spans="15:15">
      <c r="O4201">
        <v>-100</v>
      </c>
    </row>
    <row r="4202" spans="15:15">
      <c r="O4202">
        <v>-100</v>
      </c>
    </row>
    <row r="4203" spans="15:15">
      <c r="O4203">
        <v>-100</v>
      </c>
    </row>
    <row r="4204" spans="15:15">
      <c r="O4204">
        <v>-100</v>
      </c>
    </row>
    <row r="4205" spans="15:15">
      <c r="O4205">
        <v>-100</v>
      </c>
    </row>
    <row r="4206" spans="15:15">
      <c r="O4206">
        <v>-100</v>
      </c>
    </row>
    <row r="4207" spans="15:15">
      <c r="O4207">
        <v>-100</v>
      </c>
    </row>
    <row r="4208" spans="15:15">
      <c r="O4208">
        <v>-100</v>
      </c>
    </row>
    <row r="4209" spans="15:15">
      <c r="O4209">
        <v>-100</v>
      </c>
    </row>
    <row r="4210" spans="15:15">
      <c r="O4210">
        <v>-100</v>
      </c>
    </row>
    <row r="4211" spans="15:15">
      <c r="O4211">
        <v>-100</v>
      </c>
    </row>
    <row r="4212" spans="15:15">
      <c r="O4212">
        <v>-100</v>
      </c>
    </row>
    <row r="4213" spans="15:15">
      <c r="O4213">
        <v>-100</v>
      </c>
    </row>
    <row r="4214" spans="15:15">
      <c r="O4214">
        <v>-100</v>
      </c>
    </row>
    <row r="4215" spans="15:15">
      <c r="O4215">
        <v>-100</v>
      </c>
    </row>
    <row r="4216" spans="15:15">
      <c r="O4216">
        <v>-100</v>
      </c>
    </row>
    <row r="4217" spans="15:15">
      <c r="O4217">
        <v>-100</v>
      </c>
    </row>
    <row r="4218" spans="15:15">
      <c r="O4218">
        <v>-100</v>
      </c>
    </row>
    <row r="4219" spans="15:15">
      <c r="O4219">
        <v>-100</v>
      </c>
    </row>
    <row r="4220" spans="15:15">
      <c r="O4220">
        <v>-100</v>
      </c>
    </row>
    <row r="4221" spans="15:15">
      <c r="O4221">
        <v>-100</v>
      </c>
    </row>
    <row r="4222" spans="15:15">
      <c r="O4222">
        <v>-100</v>
      </c>
    </row>
    <row r="4223" spans="15:15">
      <c r="O4223">
        <v>-100</v>
      </c>
    </row>
    <row r="4224" spans="15:15">
      <c r="O4224">
        <v>-100</v>
      </c>
    </row>
    <row r="4225" spans="15:15">
      <c r="O4225">
        <v>-100</v>
      </c>
    </row>
    <row r="4226" spans="15:15">
      <c r="O4226">
        <v>-100</v>
      </c>
    </row>
    <row r="4227" spans="15:15">
      <c r="O4227">
        <v>-100</v>
      </c>
    </row>
    <row r="4228" spans="15:15">
      <c r="O4228">
        <v>-100</v>
      </c>
    </row>
    <row r="4229" spans="15:15">
      <c r="O4229">
        <v>-100</v>
      </c>
    </row>
    <row r="4230" spans="15:15">
      <c r="O4230">
        <v>-100</v>
      </c>
    </row>
    <row r="4231" spans="15:15">
      <c r="O4231">
        <v>-100</v>
      </c>
    </row>
    <row r="4232" spans="15:15">
      <c r="O4232">
        <v>-100</v>
      </c>
    </row>
    <row r="4233" spans="15:15">
      <c r="O4233">
        <v>-100</v>
      </c>
    </row>
    <row r="4234" spans="15:15">
      <c r="O4234">
        <v>-100</v>
      </c>
    </row>
    <row r="4235" spans="15:15">
      <c r="O4235">
        <v>-100</v>
      </c>
    </row>
    <row r="4236" spans="15:15">
      <c r="O4236">
        <v>-100</v>
      </c>
    </row>
    <row r="4237" spans="15:15">
      <c r="O4237">
        <v>-100</v>
      </c>
    </row>
    <row r="4238" spans="15:15">
      <c r="O4238">
        <v>-100</v>
      </c>
    </row>
    <row r="4239" spans="15:15">
      <c r="O4239">
        <v>-100</v>
      </c>
    </row>
    <row r="4240" spans="15:15">
      <c r="O4240">
        <v>-100</v>
      </c>
    </row>
    <row r="4241" spans="15:15">
      <c r="O4241">
        <v>-100</v>
      </c>
    </row>
    <row r="4242" spans="15:15">
      <c r="O4242">
        <v>-100</v>
      </c>
    </row>
    <row r="4243" spans="15:15">
      <c r="O4243">
        <v>-100</v>
      </c>
    </row>
    <row r="4244" spans="15:15">
      <c r="O4244">
        <v>-100</v>
      </c>
    </row>
    <row r="4245" spans="15:15">
      <c r="O4245">
        <v>-100</v>
      </c>
    </row>
    <row r="4246" spans="15:15">
      <c r="O4246">
        <v>-100</v>
      </c>
    </row>
    <row r="4247" spans="15:15">
      <c r="O4247">
        <v>-100</v>
      </c>
    </row>
    <row r="4248" spans="15:15">
      <c r="O4248">
        <v>-100</v>
      </c>
    </row>
    <row r="4249" spans="15:15">
      <c r="O4249">
        <v>-100</v>
      </c>
    </row>
    <row r="4250" spans="15:15">
      <c r="O4250">
        <v>-100</v>
      </c>
    </row>
    <row r="4251" spans="15:15">
      <c r="O4251">
        <v>-100</v>
      </c>
    </row>
    <row r="4252" spans="15:15">
      <c r="O4252">
        <v>-100</v>
      </c>
    </row>
    <row r="4253" spans="15:15">
      <c r="O4253">
        <v>-100</v>
      </c>
    </row>
    <row r="4254" spans="15:15">
      <c r="O4254">
        <v>-100</v>
      </c>
    </row>
    <row r="4255" spans="15:15">
      <c r="O4255">
        <v>-100</v>
      </c>
    </row>
    <row r="4256" spans="15:15">
      <c r="O4256">
        <v>-100</v>
      </c>
    </row>
    <row r="4257" spans="15:15">
      <c r="O4257">
        <v>-100</v>
      </c>
    </row>
    <row r="4258" spans="15:15">
      <c r="O4258">
        <v>-100</v>
      </c>
    </row>
    <row r="4259" spans="15:15">
      <c r="O4259">
        <v>-100</v>
      </c>
    </row>
    <row r="4260" spans="15:15">
      <c r="O4260">
        <v>-100</v>
      </c>
    </row>
    <row r="4261" spans="15:15">
      <c r="O4261">
        <v>-100</v>
      </c>
    </row>
    <row r="4262" spans="15:15">
      <c r="O4262">
        <v>-100</v>
      </c>
    </row>
    <row r="4263" spans="15:15">
      <c r="O4263">
        <v>-100</v>
      </c>
    </row>
    <row r="4264" spans="15:15">
      <c r="O4264">
        <v>-100</v>
      </c>
    </row>
    <row r="4265" spans="15:15">
      <c r="O4265">
        <v>-100</v>
      </c>
    </row>
    <row r="4266" spans="15:15">
      <c r="O4266">
        <v>-100</v>
      </c>
    </row>
    <row r="4267" spans="15:15">
      <c r="O4267">
        <v>-100</v>
      </c>
    </row>
    <row r="4268" spans="15:15">
      <c r="O4268">
        <v>-100</v>
      </c>
    </row>
    <row r="4269" spans="15:15">
      <c r="O4269">
        <v>-100</v>
      </c>
    </row>
    <row r="4270" spans="15:15">
      <c r="O4270">
        <v>-100</v>
      </c>
    </row>
    <row r="4271" spans="15:15">
      <c r="O4271">
        <v>-100</v>
      </c>
    </row>
    <row r="4272" spans="15:15">
      <c r="O4272">
        <v>-100</v>
      </c>
    </row>
    <row r="4273" spans="15:15">
      <c r="O4273">
        <v>-100</v>
      </c>
    </row>
    <row r="4274" spans="15:15">
      <c r="O4274">
        <v>-100</v>
      </c>
    </row>
    <row r="4275" spans="15:15">
      <c r="O4275">
        <v>-100</v>
      </c>
    </row>
    <row r="4276" spans="15:15">
      <c r="O4276">
        <v>-100</v>
      </c>
    </row>
    <row r="4277" spans="15:15">
      <c r="O4277">
        <v>-100</v>
      </c>
    </row>
    <row r="4278" spans="15:15">
      <c r="O4278">
        <v>-100</v>
      </c>
    </row>
    <row r="4279" spans="15:15">
      <c r="O4279">
        <v>-100</v>
      </c>
    </row>
    <row r="4280" spans="15:15">
      <c r="O4280">
        <v>-100</v>
      </c>
    </row>
    <row r="4281" spans="15:15">
      <c r="O4281">
        <v>-100</v>
      </c>
    </row>
    <row r="4282" spans="15:15">
      <c r="O4282">
        <v>-100</v>
      </c>
    </row>
    <row r="4283" spans="15:15">
      <c r="O4283">
        <v>-100</v>
      </c>
    </row>
    <row r="4284" spans="15:15">
      <c r="O4284">
        <v>-100</v>
      </c>
    </row>
    <row r="4285" spans="15:15">
      <c r="O4285">
        <v>-100</v>
      </c>
    </row>
    <row r="4286" spans="15:15">
      <c r="O4286">
        <v>-100</v>
      </c>
    </row>
    <row r="4287" spans="15:15">
      <c r="O4287">
        <v>-100</v>
      </c>
    </row>
    <row r="4288" spans="15:15">
      <c r="O4288">
        <v>-100</v>
      </c>
    </row>
    <row r="4289" spans="15:15">
      <c r="O4289">
        <v>-100</v>
      </c>
    </row>
    <row r="4290" spans="15:15">
      <c r="O4290">
        <v>-100</v>
      </c>
    </row>
    <row r="4291" spans="15:15">
      <c r="O4291">
        <v>-100</v>
      </c>
    </row>
    <row r="4292" spans="15:15">
      <c r="O4292">
        <v>-100</v>
      </c>
    </row>
    <row r="4293" spans="15:15">
      <c r="O4293">
        <v>-100</v>
      </c>
    </row>
    <row r="4294" spans="15:15">
      <c r="O4294">
        <v>-100</v>
      </c>
    </row>
    <row r="4295" spans="15:15">
      <c r="O4295">
        <v>-100</v>
      </c>
    </row>
    <row r="4296" spans="15:15">
      <c r="O4296">
        <v>-100</v>
      </c>
    </row>
    <row r="4297" spans="15:15">
      <c r="O4297">
        <v>-100</v>
      </c>
    </row>
    <row r="4298" spans="15:15">
      <c r="O4298">
        <v>-100</v>
      </c>
    </row>
    <row r="4299" spans="15:15">
      <c r="O4299">
        <v>-100</v>
      </c>
    </row>
    <row r="4300" spans="15:15">
      <c r="O4300">
        <v>-100</v>
      </c>
    </row>
    <row r="4301" spans="15:15">
      <c r="O4301">
        <v>-100</v>
      </c>
    </row>
    <row r="4302" spans="15:15">
      <c r="O4302">
        <v>-100</v>
      </c>
    </row>
    <row r="4303" spans="15:15">
      <c r="O4303">
        <v>-100</v>
      </c>
    </row>
    <row r="4304" spans="15:15">
      <c r="O4304">
        <v>-100</v>
      </c>
    </row>
    <row r="4305" spans="15:15">
      <c r="O4305">
        <v>-100</v>
      </c>
    </row>
    <row r="4306" spans="15:15">
      <c r="O4306">
        <v>-100</v>
      </c>
    </row>
    <row r="4307" spans="15:15">
      <c r="O4307">
        <v>-100</v>
      </c>
    </row>
    <row r="4308" spans="15:15">
      <c r="O4308">
        <v>-100</v>
      </c>
    </row>
    <row r="4309" spans="15:15">
      <c r="O4309">
        <v>-100</v>
      </c>
    </row>
    <row r="4310" spans="15:15">
      <c r="O4310">
        <v>-100</v>
      </c>
    </row>
    <row r="4311" spans="15:15">
      <c r="O4311">
        <v>-100</v>
      </c>
    </row>
    <row r="4312" spans="15:15">
      <c r="O4312">
        <v>-100</v>
      </c>
    </row>
    <row r="4313" spans="15:15">
      <c r="O4313">
        <v>-100</v>
      </c>
    </row>
    <row r="4314" spans="15:15">
      <c r="O4314">
        <v>-100</v>
      </c>
    </row>
    <row r="4315" spans="15:15">
      <c r="O4315">
        <v>-100</v>
      </c>
    </row>
    <row r="4316" spans="15:15">
      <c r="O4316">
        <v>-100</v>
      </c>
    </row>
    <row r="4317" spans="15:15">
      <c r="O4317">
        <v>-100</v>
      </c>
    </row>
    <row r="4318" spans="15:15">
      <c r="O4318">
        <v>-100</v>
      </c>
    </row>
    <row r="4319" spans="15:15">
      <c r="O4319">
        <v>-100</v>
      </c>
    </row>
    <row r="4320" spans="15:15">
      <c r="O4320">
        <v>-100</v>
      </c>
    </row>
    <row r="4321" spans="15:15">
      <c r="O4321">
        <v>-100</v>
      </c>
    </row>
    <row r="4322" spans="15:15">
      <c r="O4322">
        <v>-100</v>
      </c>
    </row>
    <row r="4323" spans="15:15">
      <c r="O4323">
        <v>-100</v>
      </c>
    </row>
    <row r="4324" spans="15:15">
      <c r="O4324">
        <v>-100</v>
      </c>
    </row>
    <row r="4325" spans="15:15">
      <c r="O4325">
        <v>-100</v>
      </c>
    </row>
    <row r="4326" spans="15:15">
      <c r="O4326">
        <v>-100</v>
      </c>
    </row>
    <row r="4327" spans="15:15">
      <c r="O4327">
        <v>-100</v>
      </c>
    </row>
    <row r="4328" spans="15:15">
      <c r="O4328">
        <v>-100</v>
      </c>
    </row>
    <row r="4329" spans="15:15">
      <c r="O4329">
        <v>-100</v>
      </c>
    </row>
    <row r="4330" spans="15:15">
      <c r="O4330">
        <v>-100</v>
      </c>
    </row>
    <row r="4331" spans="15:15">
      <c r="O4331">
        <v>-100</v>
      </c>
    </row>
    <row r="4332" spans="15:15">
      <c r="O4332">
        <v>-100</v>
      </c>
    </row>
    <row r="4333" spans="15:15">
      <c r="O4333">
        <v>-100</v>
      </c>
    </row>
    <row r="4334" spans="15:15">
      <c r="O4334">
        <v>-100</v>
      </c>
    </row>
    <row r="4335" spans="15:15">
      <c r="O4335">
        <v>-100</v>
      </c>
    </row>
    <row r="4336" spans="15:15">
      <c r="O4336">
        <v>-100</v>
      </c>
    </row>
    <row r="4337" spans="15:15">
      <c r="O4337">
        <v>-100</v>
      </c>
    </row>
    <row r="4338" spans="15:15">
      <c r="O4338">
        <v>-100</v>
      </c>
    </row>
    <row r="4339" spans="15:15">
      <c r="O4339">
        <v>-100</v>
      </c>
    </row>
    <row r="4340" spans="15:15">
      <c r="O4340">
        <v>-100</v>
      </c>
    </row>
    <row r="4341" spans="15:15">
      <c r="O4341">
        <v>-100</v>
      </c>
    </row>
    <row r="4342" spans="15:15">
      <c r="O4342">
        <v>-100</v>
      </c>
    </row>
    <row r="4343" spans="15:15">
      <c r="O4343">
        <v>-100</v>
      </c>
    </row>
    <row r="4344" spans="15:15">
      <c r="O4344">
        <v>-100</v>
      </c>
    </row>
    <row r="4345" spans="15:15">
      <c r="O4345">
        <v>-100</v>
      </c>
    </row>
    <row r="4346" spans="15:15">
      <c r="O4346">
        <v>-100</v>
      </c>
    </row>
    <row r="4347" spans="15:15">
      <c r="O4347">
        <v>-100</v>
      </c>
    </row>
    <row r="4348" spans="15:15">
      <c r="O4348">
        <v>-100</v>
      </c>
    </row>
    <row r="4349" spans="15:15">
      <c r="O4349">
        <v>-100</v>
      </c>
    </row>
    <row r="4350" spans="15:15">
      <c r="O4350">
        <v>-100</v>
      </c>
    </row>
    <row r="4351" spans="15:15">
      <c r="O4351">
        <v>-100</v>
      </c>
    </row>
    <row r="4352" spans="15:15">
      <c r="O4352">
        <v>-100</v>
      </c>
    </row>
    <row r="4353" spans="15:15">
      <c r="O4353">
        <v>-100</v>
      </c>
    </row>
    <row r="4354" spans="15:15">
      <c r="O4354">
        <v>-100</v>
      </c>
    </row>
    <row r="4355" spans="15:15">
      <c r="O4355">
        <v>-100</v>
      </c>
    </row>
    <row r="4356" spans="15:15">
      <c r="O4356">
        <v>-100</v>
      </c>
    </row>
    <row r="4357" spans="15:15">
      <c r="O4357">
        <v>-100</v>
      </c>
    </row>
    <row r="4358" spans="15:15">
      <c r="O4358">
        <v>-100</v>
      </c>
    </row>
    <row r="4359" spans="15:15">
      <c r="O4359">
        <v>-100</v>
      </c>
    </row>
    <row r="4360" spans="15:15">
      <c r="O4360">
        <v>-100</v>
      </c>
    </row>
    <row r="4361" spans="15:15">
      <c r="O4361">
        <v>-100</v>
      </c>
    </row>
    <row r="4362" spans="15:15">
      <c r="O4362">
        <v>-100</v>
      </c>
    </row>
    <row r="4363" spans="15:15">
      <c r="O4363">
        <v>-100</v>
      </c>
    </row>
    <row r="4364" spans="15:15">
      <c r="O4364">
        <v>-100</v>
      </c>
    </row>
    <row r="4365" spans="15:15">
      <c r="O4365">
        <v>-100</v>
      </c>
    </row>
    <row r="4366" spans="15:15">
      <c r="O4366">
        <v>-100</v>
      </c>
    </row>
    <row r="4367" spans="15:15">
      <c r="O4367">
        <v>-100</v>
      </c>
    </row>
    <row r="4368" spans="15:15">
      <c r="O4368">
        <v>-100</v>
      </c>
    </row>
    <row r="4369" spans="15:15">
      <c r="O4369">
        <v>-100</v>
      </c>
    </row>
    <row r="4370" spans="15:15">
      <c r="O4370">
        <v>-100</v>
      </c>
    </row>
    <row r="4371" spans="15:15">
      <c r="O4371">
        <v>-100</v>
      </c>
    </row>
    <row r="4372" spans="15:15">
      <c r="O4372">
        <v>-100</v>
      </c>
    </row>
    <row r="4373" spans="15:15">
      <c r="O4373">
        <v>-100</v>
      </c>
    </row>
    <row r="4374" spans="15:15">
      <c r="O4374">
        <v>-100</v>
      </c>
    </row>
    <row r="4375" spans="15:15">
      <c r="O4375">
        <v>-100</v>
      </c>
    </row>
    <row r="4376" spans="15:15">
      <c r="O4376">
        <v>-100</v>
      </c>
    </row>
    <row r="4377" spans="15:15">
      <c r="O4377">
        <v>-100</v>
      </c>
    </row>
    <row r="4378" spans="15:15">
      <c r="O4378">
        <v>-100</v>
      </c>
    </row>
    <row r="4379" spans="15:15">
      <c r="O4379">
        <v>-100</v>
      </c>
    </row>
    <row r="4380" spans="15:15">
      <c r="O4380">
        <v>-100</v>
      </c>
    </row>
    <row r="4381" spans="15:15">
      <c r="O4381">
        <v>-100</v>
      </c>
    </row>
    <row r="4382" spans="15:15">
      <c r="O4382">
        <v>-100</v>
      </c>
    </row>
    <row r="4383" spans="15:15">
      <c r="O4383">
        <v>-100</v>
      </c>
    </row>
    <row r="4384" spans="15:15">
      <c r="O4384">
        <v>-100</v>
      </c>
    </row>
    <row r="4385" spans="15:15">
      <c r="O4385">
        <v>-100</v>
      </c>
    </row>
    <row r="4386" spans="15:15">
      <c r="O4386">
        <v>-100</v>
      </c>
    </row>
    <row r="4387" spans="15:15">
      <c r="O4387">
        <v>-100</v>
      </c>
    </row>
    <row r="4388" spans="15:15">
      <c r="O4388">
        <v>-100</v>
      </c>
    </row>
    <row r="4389" spans="15:15">
      <c r="O4389">
        <v>-100</v>
      </c>
    </row>
    <row r="4390" spans="15:15">
      <c r="O4390">
        <v>-100</v>
      </c>
    </row>
    <row r="4391" spans="15:15">
      <c r="O4391">
        <v>-100</v>
      </c>
    </row>
    <row r="4392" spans="15:15">
      <c r="O4392">
        <v>-100</v>
      </c>
    </row>
    <row r="4393" spans="15:15">
      <c r="O4393">
        <v>-100</v>
      </c>
    </row>
    <row r="4394" spans="15:15">
      <c r="O4394">
        <v>-100</v>
      </c>
    </row>
    <row r="4395" spans="15:15">
      <c r="O4395">
        <v>-100</v>
      </c>
    </row>
    <row r="4396" spans="15:15">
      <c r="O4396">
        <v>-100</v>
      </c>
    </row>
    <row r="4397" spans="15:15">
      <c r="O4397">
        <v>-100</v>
      </c>
    </row>
    <row r="4398" spans="15:15">
      <c r="O4398">
        <v>-100</v>
      </c>
    </row>
    <row r="4399" spans="15:15">
      <c r="O4399">
        <v>-100</v>
      </c>
    </row>
    <row r="4400" spans="15:15">
      <c r="O4400">
        <v>-100</v>
      </c>
    </row>
    <row r="4401" spans="15:15">
      <c r="O4401">
        <v>-100</v>
      </c>
    </row>
    <row r="4402" spans="15:15">
      <c r="O4402">
        <v>-100</v>
      </c>
    </row>
    <row r="4403" spans="15:15">
      <c r="O4403">
        <v>-100</v>
      </c>
    </row>
    <row r="4404" spans="15:15">
      <c r="O4404">
        <v>-100</v>
      </c>
    </row>
    <row r="4405" spans="15:15">
      <c r="O4405">
        <v>-100</v>
      </c>
    </row>
    <row r="4406" spans="15:15">
      <c r="O4406">
        <v>-100</v>
      </c>
    </row>
    <row r="4407" spans="15:15">
      <c r="O4407">
        <v>-100</v>
      </c>
    </row>
    <row r="4408" spans="15:15">
      <c r="O4408">
        <v>-100</v>
      </c>
    </row>
    <row r="4409" spans="15:15">
      <c r="O4409">
        <v>-100</v>
      </c>
    </row>
    <row r="4410" spans="15:15">
      <c r="O4410">
        <v>-100</v>
      </c>
    </row>
    <row r="4411" spans="15:15">
      <c r="O4411">
        <v>-100</v>
      </c>
    </row>
    <row r="4412" spans="15:15">
      <c r="O4412">
        <v>-100</v>
      </c>
    </row>
    <row r="4413" spans="15:15">
      <c r="O4413">
        <v>-100</v>
      </c>
    </row>
    <row r="4414" spans="15:15">
      <c r="O4414">
        <v>-100</v>
      </c>
    </row>
    <row r="4415" spans="15:15">
      <c r="O4415">
        <v>-100</v>
      </c>
    </row>
    <row r="4416" spans="15:15">
      <c r="O4416">
        <v>-100</v>
      </c>
    </row>
    <row r="4417" spans="15:15">
      <c r="O4417">
        <v>-100</v>
      </c>
    </row>
    <row r="4418" spans="15:15">
      <c r="O4418">
        <v>-100</v>
      </c>
    </row>
    <row r="4419" spans="15:15">
      <c r="O4419">
        <v>-100</v>
      </c>
    </row>
    <row r="4420" spans="15:15">
      <c r="O4420">
        <v>-100</v>
      </c>
    </row>
    <row r="4421" spans="15:15">
      <c r="O4421">
        <v>-100</v>
      </c>
    </row>
    <row r="4422" spans="15:15">
      <c r="O4422">
        <v>-100</v>
      </c>
    </row>
    <row r="4423" spans="15:15">
      <c r="O4423">
        <v>-100</v>
      </c>
    </row>
    <row r="4424" spans="15:15">
      <c r="O4424">
        <v>-100</v>
      </c>
    </row>
    <row r="4425" spans="15:15">
      <c r="O4425">
        <v>-100</v>
      </c>
    </row>
    <row r="4426" spans="15:15">
      <c r="O4426">
        <v>-100</v>
      </c>
    </row>
    <row r="4427" spans="15:15">
      <c r="O4427">
        <v>-100</v>
      </c>
    </row>
    <row r="4428" spans="15:15">
      <c r="O4428">
        <v>-100</v>
      </c>
    </row>
    <row r="4429" spans="15:15">
      <c r="O4429">
        <v>-100</v>
      </c>
    </row>
    <row r="4430" spans="15:15">
      <c r="O4430">
        <v>-100</v>
      </c>
    </row>
    <row r="4431" spans="15:15">
      <c r="O4431">
        <v>-100</v>
      </c>
    </row>
    <row r="4432" spans="15:15">
      <c r="O4432">
        <v>-100</v>
      </c>
    </row>
    <row r="4433" spans="15:15">
      <c r="O4433">
        <v>-100</v>
      </c>
    </row>
    <row r="4434" spans="15:15">
      <c r="O4434">
        <v>-100</v>
      </c>
    </row>
    <row r="4435" spans="15:15">
      <c r="O4435">
        <v>-100</v>
      </c>
    </row>
    <row r="4436" spans="15:15">
      <c r="O4436">
        <v>-100</v>
      </c>
    </row>
    <row r="4437" spans="15:15">
      <c r="O4437">
        <v>-100</v>
      </c>
    </row>
    <row r="4438" spans="15:15">
      <c r="O4438">
        <v>-100</v>
      </c>
    </row>
    <row r="4439" spans="15:15">
      <c r="O4439">
        <v>-100</v>
      </c>
    </row>
    <row r="4440" spans="15:15">
      <c r="O4440">
        <v>-100</v>
      </c>
    </row>
    <row r="4441" spans="15:15">
      <c r="O4441">
        <v>-100</v>
      </c>
    </row>
    <row r="4442" spans="15:15">
      <c r="O4442">
        <v>-100</v>
      </c>
    </row>
    <row r="4443" spans="15:15">
      <c r="O4443">
        <v>-100</v>
      </c>
    </row>
    <row r="4444" spans="15:15">
      <c r="O4444">
        <v>-100</v>
      </c>
    </row>
    <row r="4445" spans="15:15">
      <c r="O4445">
        <v>-100</v>
      </c>
    </row>
    <row r="4446" spans="15:15">
      <c r="O4446">
        <v>-100</v>
      </c>
    </row>
    <row r="4447" spans="15:15">
      <c r="O4447">
        <v>-100</v>
      </c>
    </row>
    <row r="4448" spans="15:15">
      <c r="O4448">
        <v>-100</v>
      </c>
    </row>
    <row r="4449" spans="15:15">
      <c r="O4449">
        <v>-100</v>
      </c>
    </row>
    <row r="4450" spans="15:15">
      <c r="O4450">
        <v>-100</v>
      </c>
    </row>
    <row r="4451" spans="15:15">
      <c r="O4451">
        <v>-100</v>
      </c>
    </row>
    <row r="4452" spans="15:15">
      <c r="O4452">
        <v>-100</v>
      </c>
    </row>
    <row r="4453" spans="15:15">
      <c r="O4453">
        <v>-100</v>
      </c>
    </row>
    <row r="4454" spans="15:15">
      <c r="O4454">
        <v>-100</v>
      </c>
    </row>
    <row r="4455" spans="15:15">
      <c r="O4455">
        <v>-100</v>
      </c>
    </row>
    <row r="4456" spans="15:15">
      <c r="O4456">
        <v>-100</v>
      </c>
    </row>
    <row r="4457" spans="15:15">
      <c r="O4457">
        <v>-100</v>
      </c>
    </row>
    <row r="4458" spans="15:15">
      <c r="O4458">
        <v>-100</v>
      </c>
    </row>
    <row r="4459" spans="15:15">
      <c r="O4459">
        <v>-100</v>
      </c>
    </row>
    <row r="4460" spans="15:15">
      <c r="O4460">
        <v>-100</v>
      </c>
    </row>
    <row r="4461" spans="15:15">
      <c r="O4461">
        <v>-100</v>
      </c>
    </row>
    <row r="4462" spans="15:15">
      <c r="O4462">
        <v>-100</v>
      </c>
    </row>
    <row r="4463" spans="15:15">
      <c r="O4463">
        <v>-100</v>
      </c>
    </row>
    <row r="4464" spans="15:15">
      <c r="O4464">
        <v>-100</v>
      </c>
    </row>
    <row r="4465" spans="15:15">
      <c r="O4465">
        <v>-100</v>
      </c>
    </row>
    <row r="4466" spans="15:15">
      <c r="O4466">
        <v>-100</v>
      </c>
    </row>
    <row r="4467" spans="15:15">
      <c r="O4467">
        <v>-100</v>
      </c>
    </row>
    <row r="4468" spans="15:15">
      <c r="O4468">
        <v>-100</v>
      </c>
    </row>
    <row r="4469" spans="15:15">
      <c r="O4469">
        <v>-100</v>
      </c>
    </row>
    <row r="4470" spans="15:15">
      <c r="O4470">
        <v>-100</v>
      </c>
    </row>
    <row r="4471" spans="15:15">
      <c r="O4471">
        <v>-100</v>
      </c>
    </row>
    <row r="4472" spans="15:15">
      <c r="O4472">
        <v>-100</v>
      </c>
    </row>
    <row r="4473" spans="15:15">
      <c r="O4473">
        <v>-100</v>
      </c>
    </row>
    <row r="4474" spans="15:15">
      <c r="O4474">
        <v>-100</v>
      </c>
    </row>
    <row r="4475" spans="15:15">
      <c r="O4475">
        <v>-100</v>
      </c>
    </row>
    <row r="4476" spans="15:15">
      <c r="O4476">
        <v>-100</v>
      </c>
    </row>
    <row r="4477" spans="15:15">
      <c r="O4477">
        <v>-100</v>
      </c>
    </row>
    <row r="4478" spans="15:15">
      <c r="O4478">
        <v>-100</v>
      </c>
    </row>
    <row r="4479" spans="15:15">
      <c r="O4479">
        <v>-100</v>
      </c>
    </row>
    <row r="4480" spans="15:15">
      <c r="O4480">
        <v>-100</v>
      </c>
    </row>
    <row r="4481" spans="15:15">
      <c r="O4481">
        <v>-100</v>
      </c>
    </row>
    <row r="4482" spans="15:15">
      <c r="O4482">
        <v>-100</v>
      </c>
    </row>
    <row r="4483" spans="15:15">
      <c r="O4483">
        <v>-100</v>
      </c>
    </row>
    <row r="4484" spans="15:15">
      <c r="O4484">
        <v>-100</v>
      </c>
    </row>
    <row r="4485" spans="15:15">
      <c r="O4485">
        <v>-100</v>
      </c>
    </row>
    <row r="4486" spans="15:15">
      <c r="O4486">
        <v>-100</v>
      </c>
    </row>
    <row r="4487" spans="15:15">
      <c r="O4487">
        <v>-100</v>
      </c>
    </row>
    <row r="4488" spans="15:15">
      <c r="O4488">
        <v>-100</v>
      </c>
    </row>
    <row r="4489" spans="15:15">
      <c r="O4489">
        <v>-100</v>
      </c>
    </row>
    <row r="4490" spans="15:15">
      <c r="O4490">
        <v>-100</v>
      </c>
    </row>
    <row r="4491" spans="15:15">
      <c r="O4491">
        <v>-100</v>
      </c>
    </row>
    <row r="4492" spans="15:15">
      <c r="O4492">
        <v>-100</v>
      </c>
    </row>
    <row r="4493" spans="15:15">
      <c r="O4493">
        <v>-100</v>
      </c>
    </row>
    <row r="4494" spans="15:15">
      <c r="O4494">
        <v>-100</v>
      </c>
    </row>
    <row r="4495" spans="15:15">
      <c r="O4495">
        <v>-100</v>
      </c>
    </row>
    <row r="4496" spans="15:15">
      <c r="O4496">
        <v>-100</v>
      </c>
    </row>
    <row r="4497" spans="15:15">
      <c r="O4497">
        <v>-100</v>
      </c>
    </row>
    <row r="4498" spans="15:15">
      <c r="O4498">
        <v>-100</v>
      </c>
    </row>
    <row r="4499" spans="15:15">
      <c r="O4499">
        <v>-100</v>
      </c>
    </row>
    <row r="4500" spans="15:15">
      <c r="O4500">
        <v>-100</v>
      </c>
    </row>
    <row r="4501" spans="15:15">
      <c r="O4501">
        <v>-100</v>
      </c>
    </row>
    <row r="4502" spans="15:15">
      <c r="O4502">
        <v>-100</v>
      </c>
    </row>
    <row r="4503" spans="15:15">
      <c r="O4503">
        <v>-100</v>
      </c>
    </row>
    <row r="4504" spans="15:15">
      <c r="O4504">
        <v>-100</v>
      </c>
    </row>
    <row r="4505" spans="15:15">
      <c r="O4505">
        <v>-100</v>
      </c>
    </row>
    <row r="4506" spans="15:15">
      <c r="O4506">
        <v>-100</v>
      </c>
    </row>
    <row r="4507" spans="15:15">
      <c r="O4507">
        <v>-100</v>
      </c>
    </row>
    <row r="4508" spans="15:15">
      <c r="O4508">
        <v>-100</v>
      </c>
    </row>
    <row r="4509" spans="15:15">
      <c r="O4509">
        <v>-100</v>
      </c>
    </row>
    <row r="4510" spans="15:15">
      <c r="O4510">
        <v>-100</v>
      </c>
    </row>
    <row r="4511" spans="15:15">
      <c r="O4511">
        <v>-100</v>
      </c>
    </row>
    <row r="4512" spans="15:15">
      <c r="O4512">
        <v>-100</v>
      </c>
    </row>
    <row r="4513" spans="15:15">
      <c r="O4513">
        <v>-100</v>
      </c>
    </row>
    <row r="4514" spans="15:15">
      <c r="O4514">
        <v>-100</v>
      </c>
    </row>
    <row r="4515" spans="15:15">
      <c r="O4515">
        <v>-100</v>
      </c>
    </row>
    <row r="4516" spans="15:15">
      <c r="O4516">
        <v>-100</v>
      </c>
    </row>
    <row r="4517" spans="15:15">
      <c r="O4517">
        <v>-100</v>
      </c>
    </row>
    <row r="4518" spans="15:15">
      <c r="O4518">
        <v>-100</v>
      </c>
    </row>
    <row r="4519" spans="15:15">
      <c r="O4519">
        <v>-100</v>
      </c>
    </row>
    <row r="4520" spans="15:15">
      <c r="O4520">
        <v>-100</v>
      </c>
    </row>
    <row r="4521" spans="15:15">
      <c r="O4521">
        <v>-100</v>
      </c>
    </row>
    <row r="4522" spans="15:15">
      <c r="O4522">
        <v>-100</v>
      </c>
    </row>
    <row r="4523" spans="15:15">
      <c r="O4523">
        <v>-100</v>
      </c>
    </row>
    <row r="4524" spans="15:15">
      <c r="O4524">
        <v>-100</v>
      </c>
    </row>
    <row r="4525" spans="15:15">
      <c r="O4525">
        <v>-100</v>
      </c>
    </row>
    <row r="4526" spans="15:15">
      <c r="O4526">
        <v>-100</v>
      </c>
    </row>
    <row r="4527" spans="15:15">
      <c r="O4527">
        <v>-100</v>
      </c>
    </row>
    <row r="4528" spans="15:15">
      <c r="O4528">
        <v>-100</v>
      </c>
    </row>
    <row r="4529" spans="15:15">
      <c r="O4529">
        <v>-100</v>
      </c>
    </row>
    <row r="4530" spans="15:15">
      <c r="O4530">
        <v>-100</v>
      </c>
    </row>
    <row r="4531" spans="15:15">
      <c r="O4531">
        <v>-100</v>
      </c>
    </row>
    <row r="4532" spans="15:15">
      <c r="O4532">
        <v>-100</v>
      </c>
    </row>
    <row r="4533" spans="15:15">
      <c r="O4533">
        <v>-100</v>
      </c>
    </row>
    <row r="4534" spans="15:15">
      <c r="O4534">
        <v>-100</v>
      </c>
    </row>
    <row r="4535" spans="15:15">
      <c r="O4535">
        <v>-100</v>
      </c>
    </row>
    <row r="4536" spans="15:15">
      <c r="O4536">
        <v>-100</v>
      </c>
    </row>
    <row r="4537" spans="15:15">
      <c r="O4537">
        <v>-100</v>
      </c>
    </row>
    <row r="4538" spans="15:15">
      <c r="O4538">
        <v>-100</v>
      </c>
    </row>
    <row r="4539" spans="15:15">
      <c r="O4539">
        <v>-100</v>
      </c>
    </row>
    <row r="4540" spans="15:15">
      <c r="O4540">
        <v>-100</v>
      </c>
    </row>
    <row r="4541" spans="15:15">
      <c r="O4541">
        <v>-100</v>
      </c>
    </row>
    <row r="4542" spans="15:15">
      <c r="O4542">
        <v>-100</v>
      </c>
    </row>
    <row r="4543" spans="15:15">
      <c r="O4543">
        <v>-100</v>
      </c>
    </row>
    <row r="4544" spans="15:15">
      <c r="O4544">
        <v>-100</v>
      </c>
    </row>
    <row r="4545" spans="15:15">
      <c r="O4545">
        <v>-100</v>
      </c>
    </row>
    <row r="4546" spans="15:15">
      <c r="O4546">
        <v>-100</v>
      </c>
    </row>
    <row r="4547" spans="15:15">
      <c r="O4547">
        <v>-100</v>
      </c>
    </row>
    <row r="4548" spans="15:15">
      <c r="O4548">
        <v>-100</v>
      </c>
    </row>
    <row r="4549" spans="15:15">
      <c r="O4549">
        <v>-100</v>
      </c>
    </row>
    <row r="4550" spans="15:15">
      <c r="O4550">
        <v>-100</v>
      </c>
    </row>
    <row r="4551" spans="15:15">
      <c r="O4551">
        <v>-100</v>
      </c>
    </row>
    <row r="4552" spans="15:15">
      <c r="O4552">
        <v>-100</v>
      </c>
    </row>
    <row r="4553" spans="15:15">
      <c r="O4553">
        <v>-100</v>
      </c>
    </row>
    <row r="4554" spans="15:15">
      <c r="O4554">
        <v>-100</v>
      </c>
    </row>
    <row r="4555" spans="15:15">
      <c r="O4555">
        <v>-100</v>
      </c>
    </row>
    <row r="4556" spans="15:15">
      <c r="O4556">
        <v>-100</v>
      </c>
    </row>
    <row r="4557" spans="15:15">
      <c r="O4557">
        <v>-100</v>
      </c>
    </row>
    <row r="4558" spans="15:15">
      <c r="O4558">
        <v>-100</v>
      </c>
    </row>
    <row r="4559" spans="15:15">
      <c r="O4559">
        <v>-100</v>
      </c>
    </row>
    <row r="4560" spans="15:15">
      <c r="O4560">
        <v>-100</v>
      </c>
    </row>
    <row r="4561" spans="15:15">
      <c r="O4561">
        <v>-100</v>
      </c>
    </row>
    <row r="4562" spans="15:15">
      <c r="O4562">
        <v>-100</v>
      </c>
    </row>
    <row r="4563" spans="15:15">
      <c r="O4563">
        <v>-100</v>
      </c>
    </row>
    <row r="4564" spans="15:15">
      <c r="O4564">
        <v>-100</v>
      </c>
    </row>
    <row r="4565" spans="15:15">
      <c r="O4565">
        <v>-100</v>
      </c>
    </row>
    <row r="4566" spans="15:15">
      <c r="O4566">
        <v>-100</v>
      </c>
    </row>
    <row r="4567" spans="15:15">
      <c r="O4567">
        <v>-100</v>
      </c>
    </row>
    <row r="4568" spans="15:15">
      <c r="O4568">
        <v>-100</v>
      </c>
    </row>
    <row r="4569" spans="15:15">
      <c r="O4569">
        <v>-100</v>
      </c>
    </row>
    <row r="4570" spans="15:15">
      <c r="O4570">
        <v>-100</v>
      </c>
    </row>
    <row r="4571" spans="15:15">
      <c r="O4571">
        <v>-100</v>
      </c>
    </row>
    <row r="4572" spans="15:15">
      <c r="O4572">
        <v>-100</v>
      </c>
    </row>
    <row r="4573" spans="15:15">
      <c r="O4573">
        <v>-100</v>
      </c>
    </row>
    <row r="4574" spans="15:15">
      <c r="O4574">
        <v>-100</v>
      </c>
    </row>
    <row r="4575" spans="15:15">
      <c r="O4575">
        <v>-100</v>
      </c>
    </row>
    <row r="4576" spans="15:15">
      <c r="O4576">
        <v>-100</v>
      </c>
    </row>
    <row r="4577" spans="15:15">
      <c r="O4577">
        <v>-100</v>
      </c>
    </row>
    <row r="4578" spans="15:15">
      <c r="O4578">
        <v>-100</v>
      </c>
    </row>
    <row r="4579" spans="15:15">
      <c r="O4579">
        <v>-100</v>
      </c>
    </row>
    <row r="4580" spans="15:15">
      <c r="O4580">
        <v>-100</v>
      </c>
    </row>
    <row r="4581" spans="15:15">
      <c r="O4581">
        <v>-100</v>
      </c>
    </row>
    <row r="4582" spans="15:15">
      <c r="O4582">
        <v>-100</v>
      </c>
    </row>
    <row r="4583" spans="15:15">
      <c r="O4583">
        <v>-100</v>
      </c>
    </row>
    <row r="4584" spans="15:15">
      <c r="O4584">
        <v>-100</v>
      </c>
    </row>
    <row r="4585" spans="15:15">
      <c r="O4585">
        <v>-100</v>
      </c>
    </row>
    <row r="4586" spans="15:15">
      <c r="O4586">
        <v>-100</v>
      </c>
    </row>
    <row r="4587" spans="15:15">
      <c r="O4587">
        <v>-100</v>
      </c>
    </row>
    <row r="4588" spans="15:15">
      <c r="O4588">
        <v>-100</v>
      </c>
    </row>
    <row r="4589" spans="15:15">
      <c r="O4589">
        <v>-100</v>
      </c>
    </row>
    <row r="4590" spans="15:15">
      <c r="O4590">
        <v>-100</v>
      </c>
    </row>
    <row r="4591" spans="15:15">
      <c r="O4591">
        <v>-100</v>
      </c>
    </row>
    <row r="4592" spans="15:15">
      <c r="O4592">
        <v>-100</v>
      </c>
    </row>
    <row r="4593" spans="15:15">
      <c r="O4593">
        <v>-100</v>
      </c>
    </row>
    <row r="4594" spans="15:15">
      <c r="O4594">
        <v>-100</v>
      </c>
    </row>
    <row r="4595" spans="15:15">
      <c r="O4595">
        <v>-100</v>
      </c>
    </row>
    <row r="4596" spans="15:15">
      <c r="O4596">
        <v>-100</v>
      </c>
    </row>
    <row r="4597" spans="15:15">
      <c r="O4597">
        <v>-100</v>
      </c>
    </row>
    <row r="4598" spans="15:15">
      <c r="O4598">
        <v>-100</v>
      </c>
    </row>
    <row r="4599" spans="15:15">
      <c r="O4599">
        <v>-100</v>
      </c>
    </row>
    <row r="4600" spans="15:15">
      <c r="O4600">
        <v>-100</v>
      </c>
    </row>
    <row r="4601" spans="15:15">
      <c r="O4601">
        <v>-100</v>
      </c>
    </row>
    <row r="4602" spans="15:15">
      <c r="O4602">
        <v>-100</v>
      </c>
    </row>
    <row r="4603" spans="15:15">
      <c r="O4603">
        <v>-100</v>
      </c>
    </row>
    <row r="4604" spans="15:15">
      <c r="O4604">
        <v>-100</v>
      </c>
    </row>
    <row r="4605" spans="15:15">
      <c r="O4605">
        <v>-100</v>
      </c>
    </row>
    <row r="4606" spans="15:15">
      <c r="O4606">
        <v>-100</v>
      </c>
    </row>
    <row r="4607" spans="15:15">
      <c r="O4607">
        <v>-100</v>
      </c>
    </row>
    <row r="4608" spans="15:15">
      <c r="O4608">
        <v>-100</v>
      </c>
    </row>
    <row r="4609" spans="15:15">
      <c r="O4609">
        <v>-100</v>
      </c>
    </row>
    <row r="4610" spans="15:15">
      <c r="O4610">
        <v>-100</v>
      </c>
    </row>
    <row r="4611" spans="15:15">
      <c r="O4611">
        <v>-100</v>
      </c>
    </row>
    <row r="4612" spans="15:15">
      <c r="O4612">
        <v>-100</v>
      </c>
    </row>
    <row r="4613" spans="15:15">
      <c r="O4613">
        <v>-100</v>
      </c>
    </row>
    <row r="4614" spans="15:15">
      <c r="O4614">
        <v>-100</v>
      </c>
    </row>
    <row r="4615" spans="15:15">
      <c r="O4615">
        <v>-100</v>
      </c>
    </row>
    <row r="4616" spans="15:15">
      <c r="O4616">
        <v>-100</v>
      </c>
    </row>
    <row r="4617" spans="15:15">
      <c r="O4617">
        <v>-100</v>
      </c>
    </row>
    <row r="4618" spans="15:15">
      <c r="O4618">
        <v>-100</v>
      </c>
    </row>
    <row r="4619" spans="15:15">
      <c r="O4619">
        <v>-100</v>
      </c>
    </row>
    <row r="4620" spans="15:15">
      <c r="O4620">
        <v>-100</v>
      </c>
    </row>
    <row r="4621" spans="15:15">
      <c r="O4621">
        <v>-100</v>
      </c>
    </row>
    <row r="4622" spans="15:15">
      <c r="O4622">
        <v>-100</v>
      </c>
    </row>
    <row r="4623" spans="15:15">
      <c r="O4623">
        <v>-100</v>
      </c>
    </row>
    <row r="4624" spans="15:15">
      <c r="O4624">
        <v>-100</v>
      </c>
    </row>
    <row r="4625" spans="15:15">
      <c r="O4625">
        <v>-100</v>
      </c>
    </row>
    <row r="4626" spans="15:15">
      <c r="O4626">
        <v>-100</v>
      </c>
    </row>
    <row r="4627" spans="15:15">
      <c r="O4627">
        <v>-100</v>
      </c>
    </row>
    <row r="4628" spans="15:15">
      <c r="O4628">
        <v>-100</v>
      </c>
    </row>
    <row r="4629" spans="15:15">
      <c r="O4629">
        <v>-100</v>
      </c>
    </row>
    <row r="4630" spans="15:15">
      <c r="O4630">
        <v>-100</v>
      </c>
    </row>
    <row r="4631" spans="15:15">
      <c r="O4631">
        <v>-100</v>
      </c>
    </row>
    <row r="4632" spans="15:15">
      <c r="O4632">
        <v>-100</v>
      </c>
    </row>
    <row r="4633" spans="15:15">
      <c r="O4633">
        <v>-100</v>
      </c>
    </row>
    <row r="4634" spans="15:15">
      <c r="O4634">
        <v>-100</v>
      </c>
    </row>
    <row r="4635" spans="15:15">
      <c r="O4635">
        <v>-100</v>
      </c>
    </row>
    <row r="4636" spans="15:15">
      <c r="O4636">
        <v>-100</v>
      </c>
    </row>
    <row r="4637" spans="15:15">
      <c r="O4637">
        <v>-100</v>
      </c>
    </row>
    <row r="4638" spans="15:15">
      <c r="O4638">
        <v>-100</v>
      </c>
    </row>
    <row r="4639" spans="15:15">
      <c r="O4639">
        <v>-100</v>
      </c>
    </row>
    <row r="4640" spans="15:15">
      <c r="O4640">
        <v>-100</v>
      </c>
    </row>
    <row r="4641" spans="15:15">
      <c r="O4641">
        <v>-100</v>
      </c>
    </row>
    <row r="4642" spans="15:15">
      <c r="O4642">
        <v>-100</v>
      </c>
    </row>
    <row r="4643" spans="15:15">
      <c r="O4643">
        <v>-100</v>
      </c>
    </row>
    <row r="4644" spans="15:15">
      <c r="O4644">
        <v>-100</v>
      </c>
    </row>
    <row r="4645" spans="15:15">
      <c r="O4645">
        <v>-100</v>
      </c>
    </row>
    <row r="4646" spans="15:15">
      <c r="O4646">
        <v>-100</v>
      </c>
    </row>
    <row r="4647" spans="15:15">
      <c r="O4647">
        <v>-100</v>
      </c>
    </row>
    <row r="4648" spans="15:15">
      <c r="O4648">
        <v>-100</v>
      </c>
    </row>
    <row r="4649" spans="15:15">
      <c r="O4649">
        <v>-100</v>
      </c>
    </row>
    <row r="4650" spans="15:15">
      <c r="O4650">
        <v>-100</v>
      </c>
    </row>
    <row r="4651" spans="15:15">
      <c r="O4651">
        <v>-100</v>
      </c>
    </row>
    <row r="4652" spans="15:15">
      <c r="O4652">
        <v>-100</v>
      </c>
    </row>
    <row r="4653" spans="15:15">
      <c r="O4653">
        <v>-100</v>
      </c>
    </row>
    <row r="4654" spans="15:15">
      <c r="O4654">
        <v>-100</v>
      </c>
    </row>
    <row r="4655" spans="15:15">
      <c r="O4655">
        <v>-100</v>
      </c>
    </row>
    <row r="4656" spans="15:15">
      <c r="O4656">
        <v>-100</v>
      </c>
    </row>
    <row r="4657" spans="15:15">
      <c r="O4657">
        <v>-100</v>
      </c>
    </row>
    <row r="4658" spans="15:15">
      <c r="O4658">
        <v>-100</v>
      </c>
    </row>
    <row r="4659" spans="15:15">
      <c r="O4659">
        <v>-100</v>
      </c>
    </row>
    <row r="4660" spans="15:15">
      <c r="O4660">
        <v>-100</v>
      </c>
    </row>
    <row r="4661" spans="15:15">
      <c r="O4661">
        <v>-100</v>
      </c>
    </row>
    <row r="4662" spans="15:15">
      <c r="O4662">
        <v>-100</v>
      </c>
    </row>
    <row r="4663" spans="15:15">
      <c r="O4663">
        <v>-100</v>
      </c>
    </row>
    <row r="4664" spans="15:15">
      <c r="O4664">
        <v>-100</v>
      </c>
    </row>
    <row r="4665" spans="15:15">
      <c r="O4665">
        <v>-100</v>
      </c>
    </row>
    <row r="4666" spans="15:15">
      <c r="O4666">
        <v>-100</v>
      </c>
    </row>
    <row r="4667" spans="15:15">
      <c r="O4667">
        <v>-100</v>
      </c>
    </row>
    <row r="4668" spans="15:15">
      <c r="O4668">
        <v>-100</v>
      </c>
    </row>
    <row r="4669" spans="15:15">
      <c r="O4669">
        <v>-100</v>
      </c>
    </row>
    <row r="4670" spans="15:15">
      <c r="O4670">
        <v>-100</v>
      </c>
    </row>
    <row r="4671" spans="15:15">
      <c r="O4671">
        <v>-100</v>
      </c>
    </row>
    <row r="4672" spans="15:15">
      <c r="O4672">
        <v>-100</v>
      </c>
    </row>
    <row r="4673" spans="15:15">
      <c r="O4673">
        <v>-100</v>
      </c>
    </row>
    <row r="4674" spans="15:15">
      <c r="O4674">
        <v>-100</v>
      </c>
    </row>
    <row r="4675" spans="15:15">
      <c r="O4675">
        <v>-100</v>
      </c>
    </row>
    <row r="4676" spans="15:15">
      <c r="O4676">
        <v>-100</v>
      </c>
    </row>
    <row r="4677" spans="15:15">
      <c r="O4677">
        <v>-100</v>
      </c>
    </row>
    <row r="4678" spans="15:15">
      <c r="O4678">
        <v>-100</v>
      </c>
    </row>
    <row r="4679" spans="15:15">
      <c r="O4679">
        <v>-100</v>
      </c>
    </row>
    <row r="4680" spans="15:15">
      <c r="O4680">
        <v>-100</v>
      </c>
    </row>
    <row r="4681" spans="15:15">
      <c r="O4681">
        <v>-100</v>
      </c>
    </row>
    <row r="4682" spans="15:15">
      <c r="O4682">
        <v>-100</v>
      </c>
    </row>
    <row r="4683" spans="15:15">
      <c r="O4683">
        <v>-100</v>
      </c>
    </row>
    <row r="4684" spans="15:15">
      <c r="O4684">
        <v>-100</v>
      </c>
    </row>
    <row r="4685" spans="15:15">
      <c r="O4685">
        <v>-100</v>
      </c>
    </row>
    <row r="4686" spans="15:15">
      <c r="O4686">
        <v>-100</v>
      </c>
    </row>
    <row r="4687" spans="15:15">
      <c r="O4687">
        <v>-100</v>
      </c>
    </row>
    <row r="4688" spans="15:15">
      <c r="O4688">
        <v>-100</v>
      </c>
    </row>
    <row r="4689" spans="15:15">
      <c r="O4689">
        <v>-100</v>
      </c>
    </row>
    <row r="4690" spans="15:15">
      <c r="O4690">
        <v>-100</v>
      </c>
    </row>
    <row r="4691" spans="15:15">
      <c r="O4691">
        <v>-100</v>
      </c>
    </row>
    <row r="4692" spans="15:15">
      <c r="O4692">
        <v>-100</v>
      </c>
    </row>
    <row r="4693" spans="15:15">
      <c r="O4693">
        <v>-100</v>
      </c>
    </row>
    <row r="4694" spans="15:15">
      <c r="O4694">
        <v>-100</v>
      </c>
    </row>
    <row r="4695" spans="15:15">
      <c r="O4695">
        <v>-100</v>
      </c>
    </row>
    <row r="4696" spans="15:15">
      <c r="O4696">
        <v>-100</v>
      </c>
    </row>
    <row r="4697" spans="15:15">
      <c r="O4697">
        <v>-100</v>
      </c>
    </row>
    <row r="4698" spans="15:15">
      <c r="O4698">
        <v>-100</v>
      </c>
    </row>
    <row r="4699" spans="15:15">
      <c r="O4699">
        <v>-100</v>
      </c>
    </row>
    <row r="4700" spans="15:15">
      <c r="O4700">
        <v>-100</v>
      </c>
    </row>
    <row r="4701" spans="15:15">
      <c r="O4701">
        <v>-100</v>
      </c>
    </row>
    <row r="4702" spans="15:15">
      <c r="O4702">
        <v>-100</v>
      </c>
    </row>
    <row r="4703" spans="15:15">
      <c r="O4703">
        <v>-100</v>
      </c>
    </row>
    <row r="4704" spans="15:15">
      <c r="O4704">
        <v>-100</v>
      </c>
    </row>
    <row r="4705" spans="15:15">
      <c r="O4705">
        <v>-100</v>
      </c>
    </row>
    <row r="4706" spans="15:15">
      <c r="O4706">
        <v>-100</v>
      </c>
    </row>
    <row r="4707" spans="15:15">
      <c r="O4707">
        <v>-100</v>
      </c>
    </row>
    <row r="4708" spans="15:15">
      <c r="O4708">
        <v>-100</v>
      </c>
    </row>
    <row r="4709" spans="15:15">
      <c r="O4709">
        <v>-100</v>
      </c>
    </row>
    <row r="4710" spans="15:15">
      <c r="O4710">
        <v>-100</v>
      </c>
    </row>
    <row r="4711" spans="15:15">
      <c r="O4711">
        <v>-100</v>
      </c>
    </row>
    <row r="4712" spans="15:15">
      <c r="O4712">
        <v>-100</v>
      </c>
    </row>
    <row r="4713" spans="15:15">
      <c r="O4713">
        <v>-100</v>
      </c>
    </row>
    <row r="4714" spans="15:15">
      <c r="O4714">
        <v>-100</v>
      </c>
    </row>
    <row r="4715" spans="15:15">
      <c r="O4715">
        <v>-100</v>
      </c>
    </row>
    <row r="4716" spans="15:15">
      <c r="O4716">
        <v>-100</v>
      </c>
    </row>
    <row r="4717" spans="15:15">
      <c r="O4717">
        <v>-100</v>
      </c>
    </row>
    <row r="4718" spans="15:15">
      <c r="O4718">
        <v>-100</v>
      </c>
    </row>
    <row r="4719" spans="15:15">
      <c r="O4719">
        <v>-100</v>
      </c>
    </row>
    <row r="4720" spans="15:15">
      <c r="O4720">
        <v>-100</v>
      </c>
    </row>
    <row r="4721" spans="15:15">
      <c r="O4721">
        <v>-100</v>
      </c>
    </row>
    <row r="4722" spans="15:15">
      <c r="O4722">
        <v>-100</v>
      </c>
    </row>
    <row r="4723" spans="15:15">
      <c r="O4723">
        <v>-100</v>
      </c>
    </row>
    <row r="4724" spans="15:15">
      <c r="O4724">
        <v>-100</v>
      </c>
    </row>
    <row r="4725" spans="15:15">
      <c r="O4725">
        <v>-100</v>
      </c>
    </row>
    <row r="4726" spans="15:15">
      <c r="O4726">
        <v>-100</v>
      </c>
    </row>
    <row r="4727" spans="15:15">
      <c r="O4727">
        <v>-100</v>
      </c>
    </row>
    <row r="4728" spans="15:15">
      <c r="O4728">
        <v>-100</v>
      </c>
    </row>
    <row r="4729" spans="15:15">
      <c r="O4729">
        <v>-100</v>
      </c>
    </row>
    <row r="4730" spans="15:15">
      <c r="O4730">
        <v>-100</v>
      </c>
    </row>
    <row r="4731" spans="15:15">
      <c r="O4731">
        <v>-100</v>
      </c>
    </row>
    <row r="4732" spans="15:15">
      <c r="O4732">
        <v>-100</v>
      </c>
    </row>
    <row r="4733" spans="15:15">
      <c r="O4733">
        <v>-100</v>
      </c>
    </row>
    <row r="4734" spans="15:15">
      <c r="O4734">
        <v>-100</v>
      </c>
    </row>
    <row r="4735" spans="15:15">
      <c r="O4735">
        <v>-100</v>
      </c>
    </row>
    <row r="4736" spans="15:15">
      <c r="O4736">
        <v>-100</v>
      </c>
    </row>
    <row r="4737" spans="15:15">
      <c r="O4737">
        <v>-100</v>
      </c>
    </row>
    <row r="4738" spans="15:15">
      <c r="O4738">
        <v>-100</v>
      </c>
    </row>
    <row r="4739" spans="15:15">
      <c r="O4739">
        <v>-100</v>
      </c>
    </row>
    <row r="4740" spans="15:15">
      <c r="O4740">
        <v>-100</v>
      </c>
    </row>
    <row r="4741" spans="15:15">
      <c r="O4741">
        <v>-100</v>
      </c>
    </row>
    <row r="4742" spans="15:15">
      <c r="O4742">
        <v>-100</v>
      </c>
    </row>
    <row r="4743" spans="15:15">
      <c r="O4743">
        <v>-100</v>
      </c>
    </row>
    <row r="4744" spans="15:15">
      <c r="O4744">
        <v>-100</v>
      </c>
    </row>
    <row r="4745" spans="15:15">
      <c r="O4745">
        <v>-100</v>
      </c>
    </row>
    <row r="4746" spans="15:15">
      <c r="O4746">
        <v>-100</v>
      </c>
    </row>
    <row r="4747" spans="15:15">
      <c r="O4747">
        <v>-100</v>
      </c>
    </row>
    <row r="4748" spans="15:15">
      <c r="O4748">
        <v>-100</v>
      </c>
    </row>
    <row r="4749" spans="15:15">
      <c r="O4749">
        <v>-100</v>
      </c>
    </row>
    <row r="4750" spans="15:15">
      <c r="O4750">
        <v>-100</v>
      </c>
    </row>
    <row r="4751" spans="15:15">
      <c r="O4751">
        <v>-100</v>
      </c>
    </row>
    <row r="4752" spans="15:15">
      <c r="O4752">
        <v>-100</v>
      </c>
    </row>
    <row r="4753" spans="15:15">
      <c r="O4753">
        <v>-100</v>
      </c>
    </row>
    <row r="4754" spans="15:15">
      <c r="O4754">
        <v>-100</v>
      </c>
    </row>
    <row r="4755" spans="15:15">
      <c r="O4755">
        <v>-100</v>
      </c>
    </row>
    <row r="4756" spans="15:15">
      <c r="O4756">
        <v>-100</v>
      </c>
    </row>
    <row r="4757" spans="15:15">
      <c r="O4757">
        <v>-100</v>
      </c>
    </row>
    <row r="4758" spans="15:15">
      <c r="O4758">
        <v>-100</v>
      </c>
    </row>
    <row r="4759" spans="15:15">
      <c r="O4759">
        <v>-100</v>
      </c>
    </row>
    <row r="4760" spans="15:15">
      <c r="O4760">
        <v>-100</v>
      </c>
    </row>
    <row r="4761" spans="15:15">
      <c r="O4761">
        <v>-100</v>
      </c>
    </row>
    <row r="4762" spans="15:15">
      <c r="O4762">
        <v>-100</v>
      </c>
    </row>
    <row r="4763" spans="15:15">
      <c r="O4763">
        <v>-100</v>
      </c>
    </row>
    <row r="4764" spans="15:15">
      <c r="O4764">
        <v>-100</v>
      </c>
    </row>
    <row r="4765" spans="15:15">
      <c r="O4765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PairedFACEdata</vt:lpstr>
      <vt:lpstr>Sheet1</vt:lpstr>
      <vt:lpstr>Sheet2</vt:lpstr>
      <vt:lpstr>PairedFACEdata (2)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2014-03-13T04:03:12Z</dcterms:created>
  <dcterms:modified xsi:type="dcterms:W3CDTF">2014-06-30T22:05:31Z</dcterms:modified>
</cp:coreProperties>
</file>