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20" windowWidth="23715" windowHeight="9510"/>
  </bookViews>
  <sheets>
    <sheet name="predictions-difference-N" sheetId="1" r:id="rId1"/>
  </sheets>
  <calcPr calcId="145621"/>
</workbook>
</file>

<file path=xl/calcChain.xml><?xml version="1.0" encoding="utf-8"?>
<calcChain xmlns="http://schemas.openxmlformats.org/spreadsheetml/2006/main">
  <c r="L64" i="1" l="1"/>
  <c r="M64" i="1" s="1"/>
  <c r="K64" i="1"/>
  <c r="J64" i="1"/>
  <c r="L63" i="1"/>
  <c r="N63" i="1" s="1"/>
  <c r="K63" i="1"/>
  <c r="J63" i="1"/>
  <c r="L62" i="1"/>
  <c r="N62" i="1" s="1"/>
  <c r="K62" i="1"/>
  <c r="J62" i="1"/>
  <c r="M61" i="1"/>
  <c r="L61" i="1"/>
  <c r="N61" i="1" s="1"/>
  <c r="K61" i="1"/>
  <c r="J61" i="1"/>
  <c r="M60" i="1"/>
  <c r="L60" i="1"/>
  <c r="N60" i="1" s="1"/>
  <c r="O60" i="1" s="1"/>
  <c r="K60" i="1"/>
  <c r="J60" i="1"/>
  <c r="N59" i="1"/>
  <c r="M59" i="1"/>
  <c r="O59" i="1" s="1"/>
  <c r="L59" i="1"/>
  <c r="K59" i="1"/>
  <c r="J59" i="1"/>
  <c r="M58" i="1"/>
  <c r="L58" i="1"/>
  <c r="N58" i="1" s="1"/>
  <c r="K58" i="1"/>
  <c r="J58" i="1"/>
  <c r="N57" i="1"/>
  <c r="M57" i="1"/>
  <c r="L57" i="1"/>
  <c r="K57" i="1"/>
  <c r="J57" i="1"/>
  <c r="L56" i="1"/>
  <c r="N56" i="1" s="1"/>
  <c r="K56" i="1"/>
  <c r="J56" i="1"/>
  <c r="N55" i="1"/>
  <c r="M55" i="1"/>
  <c r="L55" i="1"/>
  <c r="K55" i="1"/>
  <c r="J55" i="1"/>
  <c r="M54" i="1"/>
  <c r="L54" i="1"/>
  <c r="N54" i="1" s="1"/>
  <c r="O54" i="1" s="1"/>
  <c r="K54" i="1"/>
  <c r="J54" i="1"/>
  <c r="M53" i="1"/>
  <c r="L53" i="1"/>
  <c r="N53" i="1" s="1"/>
  <c r="K53" i="1"/>
  <c r="J53" i="1"/>
  <c r="M52" i="1"/>
  <c r="L52" i="1"/>
  <c r="N52" i="1" s="1"/>
  <c r="K52" i="1"/>
  <c r="J52" i="1"/>
  <c r="L51" i="1"/>
  <c r="N51" i="1" s="1"/>
  <c r="K51" i="1"/>
  <c r="J51" i="1"/>
  <c r="L50" i="1"/>
  <c r="N50" i="1" s="1"/>
  <c r="K50" i="1"/>
  <c r="J50" i="1"/>
  <c r="N49" i="1"/>
  <c r="M49" i="1"/>
  <c r="O49" i="1" s="1"/>
  <c r="L49" i="1"/>
  <c r="K49" i="1"/>
  <c r="J49" i="1"/>
  <c r="M48" i="1"/>
  <c r="L48" i="1"/>
  <c r="N48" i="1" s="1"/>
  <c r="K48" i="1"/>
  <c r="J48" i="1"/>
  <c r="N47" i="1"/>
  <c r="L47" i="1"/>
  <c r="M47" i="1" s="1"/>
  <c r="O47" i="1" s="1"/>
  <c r="K47" i="1"/>
  <c r="J47" i="1"/>
  <c r="L46" i="1"/>
  <c r="N46" i="1" s="1"/>
  <c r="K46" i="1"/>
  <c r="J46" i="1"/>
  <c r="M45" i="1"/>
  <c r="L45" i="1"/>
  <c r="N45" i="1" s="1"/>
  <c r="K45" i="1"/>
  <c r="J45" i="1"/>
  <c r="M44" i="1"/>
  <c r="L44" i="1"/>
  <c r="N44" i="1" s="1"/>
  <c r="K44" i="1"/>
  <c r="J44" i="1"/>
  <c r="L43" i="1"/>
  <c r="N43" i="1" s="1"/>
  <c r="K43" i="1"/>
  <c r="J43" i="1"/>
  <c r="L42" i="1"/>
  <c r="N42" i="1" s="1"/>
  <c r="K42" i="1"/>
  <c r="J42" i="1"/>
  <c r="N41" i="1"/>
  <c r="M41" i="1"/>
  <c r="O41" i="1" s="1"/>
  <c r="L41" i="1"/>
  <c r="K41" i="1"/>
  <c r="J41" i="1"/>
  <c r="M40" i="1"/>
  <c r="L40" i="1"/>
  <c r="N40" i="1" s="1"/>
  <c r="K40" i="1"/>
  <c r="J40" i="1"/>
  <c r="N39" i="1"/>
  <c r="L39" i="1"/>
  <c r="M39" i="1" s="1"/>
  <c r="O39" i="1" s="1"/>
  <c r="K39" i="1"/>
  <c r="J39" i="1"/>
  <c r="L38" i="1"/>
  <c r="N38" i="1" s="1"/>
  <c r="K38" i="1"/>
  <c r="J38" i="1"/>
  <c r="M37" i="1"/>
  <c r="L37" i="1"/>
  <c r="N37" i="1" s="1"/>
  <c r="K37" i="1"/>
  <c r="J37" i="1"/>
  <c r="M36" i="1"/>
  <c r="L36" i="1"/>
  <c r="N36" i="1" s="1"/>
  <c r="K36" i="1"/>
  <c r="J36" i="1"/>
  <c r="L35" i="1"/>
  <c r="N35" i="1" s="1"/>
  <c r="K35" i="1"/>
  <c r="J35" i="1"/>
  <c r="L34" i="1"/>
  <c r="N34" i="1" s="1"/>
  <c r="K34" i="1"/>
  <c r="J34" i="1"/>
  <c r="N33" i="1"/>
  <c r="M33" i="1"/>
  <c r="O33" i="1" s="1"/>
  <c r="L33" i="1"/>
  <c r="K33" i="1"/>
  <c r="J33" i="1"/>
  <c r="M32" i="1"/>
  <c r="O32" i="1" s="1"/>
  <c r="L32" i="1"/>
  <c r="N32" i="1" s="1"/>
  <c r="K32" i="1"/>
  <c r="J32" i="1"/>
  <c r="N31" i="1"/>
  <c r="L31" i="1"/>
  <c r="M31" i="1" s="1"/>
  <c r="O31" i="1" s="1"/>
  <c r="K31" i="1"/>
  <c r="J31" i="1"/>
  <c r="L30" i="1"/>
  <c r="N30" i="1" s="1"/>
  <c r="K30" i="1"/>
  <c r="J30" i="1"/>
  <c r="L29" i="1"/>
  <c r="K29" i="1"/>
  <c r="J29" i="1"/>
  <c r="L28" i="1"/>
  <c r="N28" i="1" s="1"/>
  <c r="K28" i="1"/>
  <c r="J28" i="1"/>
  <c r="N27" i="1"/>
  <c r="L27" i="1"/>
  <c r="M27" i="1" s="1"/>
  <c r="K27" i="1"/>
  <c r="J27" i="1"/>
  <c r="L26" i="1"/>
  <c r="N26" i="1" s="1"/>
  <c r="K26" i="1"/>
  <c r="J26" i="1"/>
  <c r="L25" i="1"/>
  <c r="K25" i="1"/>
  <c r="J25" i="1"/>
  <c r="L24" i="1"/>
  <c r="N24" i="1" s="1"/>
  <c r="K24" i="1"/>
  <c r="J24" i="1"/>
  <c r="N23" i="1"/>
  <c r="L23" i="1"/>
  <c r="M23" i="1" s="1"/>
  <c r="K23" i="1"/>
  <c r="J23" i="1"/>
  <c r="L22" i="1"/>
  <c r="N22" i="1" s="1"/>
  <c r="K22" i="1"/>
  <c r="J22" i="1"/>
  <c r="L21" i="1"/>
  <c r="K21" i="1"/>
  <c r="J21" i="1"/>
  <c r="L20" i="1"/>
  <c r="N20" i="1" s="1"/>
  <c r="K20" i="1"/>
  <c r="J20" i="1"/>
  <c r="N19" i="1"/>
  <c r="L19" i="1"/>
  <c r="M19" i="1" s="1"/>
  <c r="K19" i="1"/>
  <c r="J19" i="1"/>
  <c r="L18" i="1"/>
  <c r="N18" i="1" s="1"/>
  <c r="K18" i="1"/>
  <c r="J18" i="1"/>
  <c r="L17" i="1"/>
  <c r="K17" i="1"/>
  <c r="J17" i="1"/>
  <c r="L16" i="1"/>
  <c r="N16" i="1" s="1"/>
  <c r="K16" i="1"/>
  <c r="J16" i="1"/>
  <c r="N15" i="1"/>
  <c r="L15" i="1"/>
  <c r="M15" i="1" s="1"/>
  <c r="K15" i="1"/>
  <c r="J15" i="1"/>
  <c r="L14" i="1"/>
  <c r="N14" i="1" s="1"/>
  <c r="K14" i="1"/>
  <c r="J14" i="1"/>
  <c r="L13" i="1"/>
  <c r="K13" i="1"/>
  <c r="J13" i="1"/>
  <c r="L12" i="1"/>
  <c r="N12" i="1" s="1"/>
  <c r="K12" i="1"/>
  <c r="J12" i="1"/>
  <c r="N11" i="1"/>
  <c r="L11" i="1"/>
  <c r="M11" i="1" s="1"/>
  <c r="K11" i="1"/>
  <c r="J11" i="1"/>
  <c r="L10" i="1"/>
  <c r="M10" i="1" s="1"/>
  <c r="K10" i="1"/>
  <c r="J10" i="1"/>
  <c r="L8" i="1"/>
  <c r="M8" i="1" s="1"/>
  <c r="K8" i="1"/>
  <c r="J8" i="1"/>
  <c r="M7" i="1"/>
  <c r="L7" i="1"/>
  <c r="N7" i="1" s="1"/>
  <c r="K7" i="1"/>
  <c r="J7" i="1"/>
  <c r="M6" i="1"/>
  <c r="L6" i="1"/>
  <c r="N6" i="1" s="1"/>
  <c r="O6" i="1" s="1"/>
  <c r="K6" i="1"/>
  <c r="J6" i="1"/>
  <c r="M5" i="1"/>
  <c r="L5" i="1"/>
  <c r="N5" i="1" s="1"/>
  <c r="K5" i="1"/>
  <c r="J5" i="1"/>
  <c r="N4" i="1"/>
  <c r="M4" i="1"/>
  <c r="O4" i="1" s="1"/>
  <c r="L4" i="1"/>
  <c r="K4" i="1"/>
  <c r="J4" i="1"/>
  <c r="M3" i="1"/>
  <c r="L3" i="1"/>
  <c r="N3" i="1" s="1"/>
  <c r="K3" i="1"/>
  <c r="J3" i="1"/>
  <c r="M2" i="1"/>
  <c r="L2" i="1"/>
  <c r="N2" i="1" s="1"/>
  <c r="O2" i="1" s="1"/>
  <c r="K2" i="1"/>
  <c r="J2" i="1"/>
  <c r="L9" i="1"/>
  <c r="M9" i="1" s="1"/>
  <c r="J9" i="1"/>
  <c r="K9" i="1"/>
  <c r="O9" i="1" l="1"/>
  <c r="O11" i="1"/>
  <c r="M12" i="1"/>
  <c r="M13" i="1"/>
  <c r="O15" i="1"/>
  <c r="M16" i="1"/>
  <c r="M17" i="1"/>
  <c r="O17" i="1" s="1"/>
  <c r="O19" i="1"/>
  <c r="M20" i="1"/>
  <c r="O20" i="1" s="1"/>
  <c r="M21" i="1"/>
  <c r="O21" i="1" s="1"/>
  <c r="O23" i="1"/>
  <c r="M24" i="1"/>
  <c r="M25" i="1"/>
  <c r="O25" i="1" s="1"/>
  <c r="O27" i="1"/>
  <c r="M28" i="1"/>
  <c r="M29" i="1"/>
  <c r="O29" i="1" s="1"/>
  <c r="M34" i="1"/>
  <c r="O34" i="1" s="1"/>
  <c r="M35" i="1"/>
  <c r="O35" i="1" s="1"/>
  <c r="O36" i="1"/>
  <c r="M42" i="1"/>
  <c r="O42" i="1" s="1"/>
  <c r="M43" i="1"/>
  <c r="O43" i="1" s="1"/>
  <c r="O44" i="1"/>
  <c r="M50" i="1"/>
  <c r="M51" i="1"/>
  <c r="O51" i="1" s="1"/>
  <c r="O52" i="1"/>
  <c r="O61" i="1"/>
  <c r="M62" i="1"/>
  <c r="O62" i="1" s="1"/>
  <c r="M63" i="1"/>
  <c r="O63" i="1" s="1"/>
  <c r="O50" i="1"/>
  <c r="N9" i="1"/>
  <c r="N13" i="1"/>
  <c r="O13" i="1" s="1"/>
  <c r="N17" i="1"/>
  <c r="N21" i="1"/>
  <c r="N25" i="1"/>
  <c r="N29" i="1"/>
  <c r="O37" i="1"/>
  <c r="O45" i="1"/>
  <c r="O46" i="1"/>
  <c r="O53" i="1"/>
  <c r="M14" i="1"/>
  <c r="O14" i="1" s="1"/>
  <c r="M18" i="1"/>
  <c r="O18" i="1" s="1"/>
  <c r="M22" i="1"/>
  <c r="O22" i="1" s="1"/>
  <c r="M26" i="1"/>
  <c r="O26" i="1" s="1"/>
  <c r="M30" i="1"/>
  <c r="O30" i="1" s="1"/>
  <c r="M38" i="1"/>
  <c r="O38" i="1" s="1"/>
  <c r="O40" i="1"/>
  <c r="M46" i="1"/>
  <c r="O48" i="1"/>
  <c r="O55" i="1"/>
  <c r="O56" i="1"/>
  <c r="O57" i="1"/>
  <c r="O58" i="1"/>
  <c r="M56" i="1"/>
  <c r="O12" i="1"/>
  <c r="O16" i="1"/>
  <c r="O24" i="1"/>
  <c r="O28" i="1"/>
  <c r="N64" i="1"/>
  <c r="O64" i="1" s="1"/>
  <c r="N10" i="1"/>
  <c r="O10" i="1" s="1"/>
  <c r="O8" i="1"/>
  <c r="O3" i="1"/>
  <c r="N8" i="1"/>
  <c r="O5" i="1"/>
  <c r="O7" i="1"/>
</calcChain>
</file>

<file path=xl/sharedStrings.xml><?xml version="1.0" encoding="utf-8"?>
<sst xmlns="http://schemas.openxmlformats.org/spreadsheetml/2006/main" count="71" uniqueCount="29">
  <si>
    <t>N_level</t>
  </si>
  <si>
    <t>Plant_Type</t>
  </si>
  <si>
    <t>pred</t>
  </si>
  <si>
    <t>se</t>
  </si>
  <si>
    <t>ci.lb</t>
  </si>
  <si>
    <t>ci.ub</t>
  </si>
  <si>
    <t>cr.lb</t>
  </si>
  <si>
    <t>cr.ub</t>
  </si>
  <si>
    <t>C3_cereal</t>
  </si>
  <si>
    <t>C4_cereal</t>
  </si>
  <si>
    <t>all grains</t>
  </si>
  <si>
    <t>root_vegetable</t>
  </si>
  <si>
    <t>pulses</t>
  </si>
  <si>
    <t>oilcrop</t>
  </si>
  <si>
    <t>vegetable</t>
  </si>
  <si>
    <t>wheat</t>
  </si>
  <si>
    <t>rice</t>
  </si>
  <si>
    <t>barley</t>
  </si>
  <si>
    <t>maize</t>
  </si>
  <si>
    <t>sorghum</t>
  </si>
  <si>
    <t>cassava</t>
  </si>
  <si>
    <t>potato</t>
  </si>
  <si>
    <t>sugarbeet</t>
  </si>
  <si>
    <t>beans</t>
  </si>
  <si>
    <t>peas</t>
  </si>
  <si>
    <t>chickpea</t>
  </si>
  <si>
    <t>soybean</t>
  </si>
  <si>
    <t>peanut</t>
  </si>
  <si>
    <t>rapeseed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</si>
</sst>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K2" sqref="K2:O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25">
      <c r="A2">
        <v>1</v>
      </c>
      <c r="B2">
        <v>1</v>
      </c>
      <c r="C2" t="s">
        <v>8</v>
      </c>
      <c r="D2">
        <v>0.92684234862007497</v>
      </c>
      <c r="E2">
        <v>0.10495276141769801</v>
      </c>
      <c r="F2">
        <v>0.721138716163363</v>
      </c>
      <c r="G2">
        <v>1.1325459810767899</v>
      </c>
      <c r="H2">
        <v>0.56650709479023398</v>
      </c>
      <c r="I2">
        <v>1.28717760244992</v>
      </c>
      <c r="J2">
        <f t="shared" ref="J2:J8" si="0">B2</f>
        <v>1</v>
      </c>
      <c r="K2" t="str">
        <f t="shared" ref="K2:K8" si="1">C2</f>
        <v>C3_cereal</v>
      </c>
      <c r="L2">
        <f t="shared" ref="L2:L8" si="2">(D2-1)*100</f>
        <v>-7.3157651379925026</v>
      </c>
      <c r="M2">
        <f t="shared" ref="M2:M8" si="3">L2-1.96*SQRT((E2^2)*(100^2))</f>
        <v>-27.886506375861313</v>
      </c>
      <c r="N2">
        <f t="shared" ref="N2:N8" si="4">L2+1.96*SQRT(E2^2*100^2)</f>
        <v>13.254976099876306</v>
      </c>
      <c r="O2" t="str">
        <f t="shared" ref="O2:O8" si="5">CONCATENATE(ROUND(L2,2)," (",ROUND(M2,2),", ",ROUND(N2,2),")")</f>
        <v>-7.32 (-27.89, 13.25)</v>
      </c>
    </row>
    <row r="3" spans="1:15" x14ac:dyDescent="0.25">
      <c r="A3">
        <v>2</v>
      </c>
      <c r="B3">
        <v>1</v>
      </c>
      <c r="C3" t="s">
        <v>9</v>
      </c>
      <c r="D3">
        <v>0.96409523972315303</v>
      </c>
      <c r="E3">
        <v>7.8903436395094201E-2</v>
      </c>
      <c r="F3">
        <v>0.80944734613232205</v>
      </c>
      <c r="G3">
        <v>1.1187431333139899</v>
      </c>
      <c r="H3">
        <v>0.72890657265843595</v>
      </c>
      <c r="I3">
        <v>1.19928390678787</v>
      </c>
      <c r="J3">
        <f t="shared" si="0"/>
        <v>1</v>
      </c>
      <c r="K3" t="str">
        <f t="shared" si="1"/>
        <v>C4_cereal</v>
      </c>
      <c r="L3">
        <f t="shared" si="2"/>
        <v>-3.590476027684697</v>
      </c>
      <c r="M3">
        <f t="shared" si="3"/>
        <v>-19.055549561123161</v>
      </c>
      <c r="N3">
        <f t="shared" si="4"/>
        <v>11.874597505753766</v>
      </c>
      <c r="O3" t="str">
        <f t="shared" si="5"/>
        <v>-3.59 (-19.06, 11.87)</v>
      </c>
    </row>
    <row r="4" spans="1:15" x14ac:dyDescent="0.25">
      <c r="A4">
        <v>3</v>
      </c>
      <c r="B4">
        <v>1</v>
      </c>
      <c r="C4" t="s">
        <v>10</v>
      </c>
      <c r="D4">
        <v>0.930010237342073</v>
      </c>
      <c r="E4">
        <v>0.10213128742904</v>
      </c>
      <c r="F4">
        <v>0.72983659228644704</v>
      </c>
      <c r="G4">
        <v>1.1301838823977</v>
      </c>
      <c r="H4">
        <v>0.57074823790551299</v>
      </c>
      <c r="I4">
        <v>1.28927223677863</v>
      </c>
      <c r="J4">
        <f t="shared" si="0"/>
        <v>1</v>
      </c>
      <c r="K4" t="str">
        <f t="shared" si="1"/>
        <v>all grains</v>
      </c>
      <c r="L4">
        <f t="shared" si="2"/>
        <v>-6.9989762657927006</v>
      </c>
      <c r="M4">
        <f t="shared" si="3"/>
        <v>-27.016708601884538</v>
      </c>
      <c r="N4">
        <f t="shared" si="4"/>
        <v>13.018756070299139</v>
      </c>
      <c r="O4" t="str">
        <f t="shared" si="5"/>
        <v>-7 (-27.02, 13.02)</v>
      </c>
    </row>
    <row r="5" spans="1:15" x14ac:dyDescent="0.25">
      <c r="A5">
        <v>4</v>
      </c>
      <c r="B5">
        <v>1</v>
      </c>
      <c r="C5" t="s">
        <v>11</v>
      </c>
      <c r="D5">
        <v>0.75286122889083695</v>
      </c>
      <c r="E5">
        <v>0.22805727111388499</v>
      </c>
      <c r="F5">
        <v>0.305877191095136</v>
      </c>
      <c r="G5">
        <v>1.19984526668654</v>
      </c>
      <c r="H5">
        <v>0.305877191095136</v>
      </c>
      <c r="I5">
        <v>1.19984526668654</v>
      </c>
      <c r="J5">
        <f t="shared" si="0"/>
        <v>1</v>
      </c>
      <c r="K5" t="str">
        <f t="shared" si="1"/>
        <v>root_vegetable</v>
      </c>
      <c r="L5">
        <f t="shared" si="2"/>
        <v>-24.713877110916304</v>
      </c>
      <c r="M5">
        <f t="shared" si="3"/>
        <v>-69.413102249237753</v>
      </c>
      <c r="N5">
        <f t="shared" si="4"/>
        <v>19.985348027405148</v>
      </c>
      <c r="O5" t="str">
        <f t="shared" si="5"/>
        <v>-24.71 (-69.41, 19.99)</v>
      </c>
    </row>
    <row r="6" spans="1:15" x14ac:dyDescent="0.25">
      <c r="A6">
        <v>5</v>
      </c>
      <c r="B6">
        <v>1</v>
      </c>
      <c r="C6" t="s">
        <v>12</v>
      </c>
      <c r="D6">
        <v>0.984066452556838</v>
      </c>
      <c r="E6">
        <v>4.8144356500109002E-2</v>
      </c>
      <c r="F6">
        <v>0.88970524775776705</v>
      </c>
      <c r="G6">
        <v>1.07842765735591</v>
      </c>
      <c r="H6">
        <v>0.845498351694425</v>
      </c>
      <c r="I6">
        <v>1.1226345534192499</v>
      </c>
      <c r="J6">
        <f t="shared" si="0"/>
        <v>1</v>
      </c>
      <c r="K6" t="str">
        <f t="shared" si="1"/>
        <v>pulses</v>
      </c>
      <c r="L6">
        <f t="shared" si="2"/>
        <v>-1.5933547443161999</v>
      </c>
      <c r="M6">
        <f t="shared" si="3"/>
        <v>-11.029648618337562</v>
      </c>
      <c r="N6">
        <f t="shared" si="4"/>
        <v>7.8429391297051634</v>
      </c>
      <c r="O6" t="str">
        <f t="shared" si="5"/>
        <v>-1.59 (-11.03, 7.84)</v>
      </c>
    </row>
    <row r="7" spans="1:15" x14ac:dyDescent="0.25">
      <c r="A7">
        <v>6</v>
      </c>
      <c r="B7">
        <v>1</v>
      </c>
      <c r="C7" t="s">
        <v>13</v>
      </c>
      <c r="D7">
        <v>1.00247771438842</v>
      </c>
      <c r="E7">
        <v>0.12002983365563601</v>
      </c>
      <c r="F7">
        <v>0.76722356335303699</v>
      </c>
      <c r="G7">
        <v>1.2377318654238001</v>
      </c>
      <c r="H7">
        <v>0.66016868765706604</v>
      </c>
      <c r="I7">
        <v>1.34478674111977</v>
      </c>
      <c r="J7">
        <f t="shared" si="0"/>
        <v>1</v>
      </c>
      <c r="K7" t="str">
        <f t="shared" si="1"/>
        <v>oilcrop</v>
      </c>
      <c r="L7">
        <f t="shared" si="2"/>
        <v>0.24777143884200381</v>
      </c>
      <c r="M7">
        <f t="shared" si="3"/>
        <v>-23.278075957662654</v>
      </c>
      <c r="N7">
        <f t="shared" si="4"/>
        <v>23.773618835346664</v>
      </c>
      <c r="O7" t="str">
        <f t="shared" si="5"/>
        <v>0.25 (-23.28, 23.77)</v>
      </c>
    </row>
    <row r="8" spans="1:15" x14ac:dyDescent="0.25">
      <c r="A8">
        <v>7</v>
      </c>
      <c r="B8">
        <v>1</v>
      </c>
      <c r="C8" t="s">
        <v>14</v>
      </c>
      <c r="D8">
        <v>0.89483292623545097</v>
      </c>
      <c r="E8">
        <v>0.19549035922094701</v>
      </c>
      <c r="F8">
        <v>0.511678862837597</v>
      </c>
      <c r="G8">
        <v>1.2779869896333</v>
      </c>
      <c r="H8">
        <v>0.45658163187036999</v>
      </c>
      <c r="I8">
        <v>1.33308422060053</v>
      </c>
      <c r="J8">
        <f t="shared" si="0"/>
        <v>1</v>
      </c>
      <c r="K8" t="str">
        <f t="shared" si="1"/>
        <v>vegetable</v>
      </c>
      <c r="L8">
        <f t="shared" si="2"/>
        <v>-10.516707376454903</v>
      </c>
      <c r="M8">
        <f t="shared" si="3"/>
        <v>-48.832817783760518</v>
      </c>
      <c r="N8">
        <f t="shared" si="4"/>
        <v>27.799403030850712</v>
      </c>
      <c r="O8" t="str">
        <f t="shared" si="5"/>
        <v>-10.52 (-48.83, 27.8)</v>
      </c>
    </row>
    <row r="9" spans="1:15" x14ac:dyDescent="0.25">
      <c r="A9">
        <v>8</v>
      </c>
      <c r="B9">
        <v>1</v>
      </c>
      <c r="C9" t="s">
        <v>15</v>
      </c>
      <c r="D9">
        <v>0.92312647464065201</v>
      </c>
      <c r="E9">
        <v>0.18597307681531</v>
      </c>
      <c r="F9">
        <v>0.55862594198854498</v>
      </c>
      <c r="G9">
        <v>1.28762700729276</v>
      </c>
      <c r="H9">
        <v>0.34178740371702498</v>
      </c>
      <c r="I9">
        <v>1.5044655455642799</v>
      </c>
      <c r="J9">
        <f>B9</f>
        <v>1</v>
      </c>
      <c r="K9" t="str">
        <f>C9</f>
        <v>wheat</v>
      </c>
      <c r="L9">
        <f>(D9-1)*100</f>
        <v>-7.6873525359347994</v>
      </c>
      <c r="M9">
        <f>L9-1.96*SQRT((E9^2)*(100^2))</f>
        <v>-44.138075591735557</v>
      </c>
      <c r="N9">
        <f>L9+1.96*SQRT(E9^2*100^2)</f>
        <v>28.763370519865958</v>
      </c>
      <c r="O9" t="str">
        <f>CONCATENATE(ROUND(L9,2)," (",ROUND(M9,2),", ",ROUND(N9,2),")")</f>
        <v>-7.69 (-44.14, 28.76)</v>
      </c>
    </row>
    <row r="10" spans="1:15" x14ac:dyDescent="0.25">
      <c r="A10">
        <v>9</v>
      </c>
      <c r="B10">
        <v>1</v>
      </c>
      <c r="C10" t="s">
        <v>16</v>
      </c>
      <c r="D10">
        <v>0.95549272777185101</v>
      </c>
      <c r="E10">
        <v>3.6120311312393197E-2</v>
      </c>
      <c r="F10">
        <v>0.88469821848918495</v>
      </c>
      <c r="G10">
        <v>1.02628723705452</v>
      </c>
      <c r="H10">
        <v>0.86048377530727305</v>
      </c>
      <c r="I10">
        <v>1.05050168023643</v>
      </c>
      <c r="J10">
        <f>B10</f>
        <v>1</v>
      </c>
      <c r="K10" t="str">
        <f>C10</f>
        <v>rice</v>
      </c>
      <c r="L10">
        <f>(D10-1)*100</f>
        <v>-4.4507272228148986</v>
      </c>
      <c r="M10">
        <f>L10-1.96*SQRT((E10^2)*(100^2))</f>
        <v>-11.530308240043965</v>
      </c>
      <c r="N10">
        <f>L10+1.96*SQRT(E10^2*100^2)</f>
        <v>2.6288537944141686</v>
      </c>
      <c r="O10" t="str">
        <f>CONCATENATE(ROUND(L10,2)," (",ROUND(M10,2),", ",ROUND(N10,2),")")</f>
        <v>-4.45 (-11.53, 2.63)</v>
      </c>
    </row>
    <row r="11" spans="1:15" x14ac:dyDescent="0.25">
      <c r="A11">
        <v>10</v>
      </c>
      <c r="B11">
        <v>1</v>
      </c>
      <c r="C11" t="s">
        <v>17</v>
      </c>
      <c r="D11">
        <v>0.86598905605774101</v>
      </c>
      <c r="E11">
        <v>4.9963422899647301E-2</v>
      </c>
      <c r="F11">
        <v>0.76806254663008799</v>
      </c>
      <c r="G11">
        <v>0.96391556548539303</v>
      </c>
      <c r="H11">
        <v>0.75862313235946899</v>
      </c>
      <c r="I11">
        <v>0.97335497975601304</v>
      </c>
      <c r="J11">
        <f t="shared" ref="J11:J64" si="6">B11</f>
        <v>1</v>
      </c>
      <c r="K11" t="str">
        <f t="shared" ref="K11:K64" si="7">C11</f>
        <v>barley</v>
      </c>
      <c r="L11">
        <f t="shared" ref="L11:L64" si="8">(D11-1)*100</f>
        <v>-13.401094394225899</v>
      </c>
      <c r="M11">
        <f t="shared" ref="M11:M64" si="9">L11-1.96*SQRT((E11^2)*(100^2))</f>
        <v>-23.193925282556769</v>
      </c>
      <c r="N11">
        <f t="shared" ref="N11:N64" si="10">L11+1.96*SQRT(E11^2*100^2)</f>
        <v>-3.6082635058950281</v>
      </c>
      <c r="O11" t="str">
        <f t="shared" ref="O11:O64" si="11">CONCATENATE(ROUND(L11,2)," (",ROUND(M11,2),", ",ROUND(N11,2),")")</f>
        <v>-13.4 (-23.19, -3.61)</v>
      </c>
    </row>
    <row r="12" spans="1:15" x14ac:dyDescent="0.25">
      <c r="A12">
        <v>11</v>
      </c>
      <c r="B12">
        <v>1</v>
      </c>
      <c r="C12" t="s">
        <v>18</v>
      </c>
      <c r="D12">
        <v>1.0298306719999999</v>
      </c>
      <c r="E12">
        <v>9.1293986658486995E-2</v>
      </c>
      <c r="F12">
        <v>0.85089774614428504</v>
      </c>
      <c r="G12">
        <v>1.2087635978557101</v>
      </c>
      <c r="H12">
        <v>0.85089774614428504</v>
      </c>
      <c r="I12">
        <v>1.2087635978557101</v>
      </c>
      <c r="J12">
        <f t="shared" si="6"/>
        <v>1</v>
      </c>
      <c r="K12" t="str">
        <f t="shared" si="7"/>
        <v>maize</v>
      </c>
      <c r="L12">
        <f t="shared" si="8"/>
        <v>2.9830671999999891</v>
      </c>
      <c r="M12">
        <f t="shared" si="9"/>
        <v>-14.910554185063461</v>
      </c>
      <c r="N12">
        <f t="shared" si="10"/>
        <v>20.876688585063441</v>
      </c>
      <c r="O12" t="str">
        <f t="shared" si="11"/>
        <v>2.98 (-14.91, 20.88)</v>
      </c>
    </row>
    <row r="13" spans="1:15" x14ac:dyDescent="0.25">
      <c r="A13">
        <v>12</v>
      </c>
      <c r="B13">
        <v>1</v>
      </c>
      <c r="C13" t="s">
        <v>19</v>
      </c>
      <c r="D13">
        <v>1.01502045931042</v>
      </c>
      <c r="E13">
        <v>1.2099289666136599</v>
      </c>
      <c r="F13">
        <v>-1.3563967391041201</v>
      </c>
      <c r="G13">
        <v>3.38643765772495</v>
      </c>
      <c r="H13">
        <v>-2.2090246419858501</v>
      </c>
      <c r="I13">
        <v>4.2390655606066803</v>
      </c>
      <c r="J13">
        <f t="shared" si="6"/>
        <v>1</v>
      </c>
      <c r="K13" t="str">
        <f t="shared" si="7"/>
        <v>sorghum</v>
      </c>
      <c r="L13">
        <f t="shared" si="8"/>
        <v>1.5020459310419954</v>
      </c>
      <c r="M13">
        <f t="shared" si="9"/>
        <v>-235.64403152523533</v>
      </c>
      <c r="N13">
        <f t="shared" si="10"/>
        <v>238.64812338731934</v>
      </c>
      <c r="O13" t="str">
        <f t="shared" si="11"/>
        <v>1.5 (-235.64, 238.65)</v>
      </c>
    </row>
    <row r="14" spans="1:15" x14ac:dyDescent="0.25">
      <c r="A14">
        <v>13</v>
      </c>
      <c r="B14">
        <v>1</v>
      </c>
      <c r="C14" t="s">
        <v>20</v>
      </c>
      <c r="D14">
        <v>0.94642510474994002</v>
      </c>
      <c r="E14">
        <v>0.29353585077555</v>
      </c>
      <c r="F14">
        <v>0.371105409058538</v>
      </c>
      <c r="G14">
        <v>1.5217448004413401</v>
      </c>
      <c r="H14">
        <v>0.371105409058538</v>
      </c>
      <c r="I14">
        <v>1.5217448004413401</v>
      </c>
      <c r="J14">
        <f t="shared" si="6"/>
        <v>1</v>
      </c>
      <c r="K14" t="str">
        <f t="shared" si="7"/>
        <v>cassava</v>
      </c>
      <c r="L14">
        <f t="shared" si="8"/>
        <v>-5.3574895250059988</v>
      </c>
      <c r="M14">
        <f t="shared" si="9"/>
        <v>-62.890516277013802</v>
      </c>
      <c r="N14">
        <f t="shared" si="10"/>
        <v>52.175537227001797</v>
      </c>
      <c r="O14" t="str">
        <f t="shared" si="11"/>
        <v>-5.36 (-62.89, 52.18)</v>
      </c>
    </row>
    <row r="15" spans="1:15" x14ac:dyDescent="0.25">
      <c r="A15">
        <v>14</v>
      </c>
      <c r="B15">
        <v>1</v>
      </c>
      <c r="C15" t="s">
        <v>21</v>
      </c>
      <c r="D15">
        <v>0.93454368021178902</v>
      </c>
      <c r="E15">
        <v>0.337488108876906</v>
      </c>
      <c r="F15">
        <v>0.27307914160252</v>
      </c>
      <c r="G15">
        <v>1.59600821882106</v>
      </c>
      <c r="H15">
        <v>0.27307914160252</v>
      </c>
      <c r="I15">
        <v>1.59600821882106</v>
      </c>
      <c r="J15">
        <f t="shared" si="6"/>
        <v>1</v>
      </c>
      <c r="K15" t="str">
        <f t="shared" si="7"/>
        <v>potato</v>
      </c>
      <c r="L15">
        <f t="shared" si="8"/>
        <v>-6.5456319788210982</v>
      </c>
      <c r="M15">
        <f t="shared" si="9"/>
        <v>-72.693301318694665</v>
      </c>
      <c r="N15">
        <f t="shared" si="10"/>
        <v>59.602037361052474</v>
      </c>
      <c r="O15" t="str">
        <f t="shared" si="11"/>
        <v>-6.55 (-72.69, 59.6)</v>
      </c>
    </row>
    <row r="16" spans="1:15" x14ac:dyDescent="0.25">
      <c r="A16">
        <v>15</v>
      </c>
      <c r="B16">
        <v>1</v>
      </c>
      <c r="C16" t="s">
        <v>22</v>
      </c>
      <c r="D16">
        <v>0.95999999999999897</v>
      </c>
      <c r="E16">
        <v>4.7501965748798197E-2</v>
      </c>
      <c r="F16">
        <v>0.86689785793749896</v>
      </c>
      <c r="G16">
        <v>1.0531021420625</v>
      </c>
      <c r="H16">
        <v>0.86689785793749896</v>
      </c>
      <c r="I16">
        <v>1.0531021420625</v>
      </c>
      <c r="J16">
        <f t="shared" si="6"/>
        <v>1</v>
      </c>
      <c r="K16" t="str">
        <f t="shared" si="7"/>
        <v>sugarbeet</v>
      </c>
      <c r="L16">
        <f t="shared" si="8"/>
        <v>-4.000000000000103</v>
      </c>
      <c r="M16">
        <f t="shared" si="9"/>
        <v>-13.31038528676455</v>
      </c>
      <c r="N16">
        <f t="shared" si="10"/>
        <v>5.310385286764344</v>
      </c>
      <c r="O16" t="str">
        <f t="shared" si="11"/>
        <v>-4 (-13.31, 5.31)</v>
      </c>
    </row>
    <row r="17" spans="1:15" x14ac:dyDescent="0.25">
      <c r="A17">
        <v>16</v>
      </c>
      <c r="B17">
        <v>1</v>
      </c>
      <c r="C17" t="s">
        <v>23</v>
      </c>
      <c r="D17">
        <v>0.76018339957815195</v>
      </c>
      <c r="E17">
        <v>0.31219255522553402</v>
      </c>
      <c r="F17">
        <v>0.14829723509457399</v>
      </c>
      <c r="G17">
        <v>1.37206956406173</v>
      </c>
      <c r="H17">
        <v>0.14527336848995101</v>
      </c>
      <c r="I17">
        <v>1.37509343066635</v>
      </c>
      <c r="J17">
        <f t="shared" si="6"/>
        <v>1</v>
      </c>
      <c r="K17" t="str">
        <f t="shared" si="7"/>
        <v>beans</v>
      </c>
      <c r="L17">
        <f t="shared" si="8"/>
        <v>-23.981660042184807</v>
      </c>
      <c r="M17">
        <f t="shared" si="9"/>
        <v>-85.171400866389462</v>
      </c>
      <c r="N17">
        <f t="shared" si="10"/>
        <v>37.208080782019856</v>
      </c>
      <c r="O17" t="str">
        <f t="shared" si="11"/>
        <v>-23.98 (-85.17, 37.21)</v>
      </c>
    </row>
    <row r="18" spans="1:15" x14ac:dyDescent="0.25">
      <c r="A18">
        <v>17</v>
      </c>
      <c r="B18">
        <v>1</v>
      </c>
      <c r="C18" t="s">
        <v>24</v>
      </c>
      <c r="D18">
        <v>1.0816525119596601</v>
      </c>
      <c r="E18">
        <v>6.6691495455531796E-2</v>
      </c>
      <c r="F18">
        <v>0.95093958279170099</v>
      </c>
      <c r="G18">
        <v>1.2123654411276199</v>
      </c>
      <c r="H18">
        <v>0.92432931636821702</v>
      </c>
      <c r="I18">
        <v>1.2389757075511001</v>
      </c>
      <c r="J18">
        <f t="shared" si="6"/>
        <v>1</v>
      </c>
      <c r="K18" t="str">
        <f t="shared" si="7"/>
        <v>peas</v>
      </c>
      <c r="L18">
        <f t="shared" si="8"/>
        <v>8.1652511959660057</v>
      </c>
      <c r="M18">
        <f t="shared" si="9"/>
        <v>-4.9062819133182263</v>
      </c>
      <c r="N18">
        <f t="shared" si="10"/>
        <v>21.236784305250239</v>
      </c>
      <c r="O18" t="str">
        <f t="shared" si="11"/>
        <v>8.17 (-4.91, 21.24)</v>
      </c>
    </row>
    <row r="19" spans="1:15" x14ac:dyDescent="0.25">
      <c r="A19">
        <v>18</v>
      </c>
      <c r="B19">
        <v>1</v>
      </c>
      <c r="C19" t="s">
        <v>25</v>
      </c>
      <c r="D19">
        <v>1.067686015</v>
      </c>
      <c r="E19">
        <v>1.9345173816743E-2</v>
      </c>
      <c r="F19">
        <v>1.02977017104452</v>
      </c>
      <c r="G19">
        <v>1.1056018589554799</v>
      </c>
      <c r="H19">
        <v>1.02977017104452</v>
      </c>
      <c r="I19">
        <v>1.1056018589554799</v>
      </c>
      <c r="J19">
        <f t="shared" si="6"/>
        <v>1</v>
      </c>
      <c r="K19" t="str">
        <f t="shared" si="7"/>
        <v>chickpea</v>
      </c>
      <c r="L19">
        <f t="shared" si="8"/>
        <v>6.7686015000000044</v>
      </c>
      <c r="M19">
        <f t="shared" si="9"/>
        <v>2.9769474319183766</v>
      </c>
      <c r="N19">
        <f t="shared" si="10"/>
        <v>10.560255568081633</v>
      </c>
      <c r="O19" t="str">
        <f t="shared" si="11"/>
        <v>6.77 (2.98, 10.56)</v>
      </c>
    </row>
    <row r="20" spans="1:15" x14ac:dyDescent="0.25">
      <c r="A20">
        <v>19</v>
      </c>
      <c r="B20">
        <v>1</v>
      </c>
      <c r="C20" t="s">
        <v>26</v>
      </c>
      <c r="D20">
        <v>1.0063488881235001</v>
      </c>
      <c r="E20">
        <v>9.0417811262635608E-3</v>
      </c>
      <c r="F20">
        <v>0.98862732275992904</v>
      </c>
      <c r="G20">
        <v>1.0240704534870699</v>
      </c>
      <c r="H20">
        <v>0.98720919679329699</v>
      </c>
      <c r="I20">
        <v>1.0254885794537001</v>
      </c>
      <c r="J20">
        <f t="shared" si="6"/>
        <v>1</v>
      </c>
      <c r="K20" t="str">
        <f t="shared" si="7"/>
        <v>soybean</v>
      </c>
      <c r="L20">
        <f t="shared" si="8"/>
        <v>0.6348888123500096</v>
      </c>
      <c r="M20">
        <f t="shared" si="9"/>
        <v>-1.1373002883976484</v>
      </c>
      <c r="N20">
        <f t="shared" si="10"/>
        <v>2.4070779130976678</v>
      </c>
      <c r="O20" t="str">
        <f t="shared" si="11"/>
        <v>0.63 (-1.14, 2.41)</v>
      </c>
    </row>
    <row r="21" spans="1:15" x14ac:dyDescent="0.25">
      <c r="A21">
        <v>20</v>
      </c>
      <c r="B21">
        <v>1</v>
      </c>
      <c r="C21" t="s">
        <v>27</v>
      </c>
      <c r="D21">
        <v>1.01546987089009</v>
      </c>
      <c r="E21">
        <v>3.8960712402084499E-2</v>
      </c>
      <c r="F21">
        <v>0.93910827776998096</v>
      </c>
      <c r="G21">
        <v>1.0918314640102</v>
      </c>
      <c r="H21">
        <v>0.93910827776998096</v>
      </c>
      <c r="I21">
        <v>1.0918314640102</v>
      </c>
      <c r="J21">
        <f t="shared" si="6"/>
        <v>1</v>
      </c>
      <c r="K21" t="str">
        <f t="shared" si="7"/>
        <v>peanut</v>
      </c>
      <c r="L21">
        <f t="shared" si="8"/>
        <v>1.5469870890089998</v>
      </c>
      <c r="M21">
        <f t="shared" si="9"/>
        <v>-6.0893125417995622</v>
      </c>
      <c r="N21">
        <f t="shared" si="10"/>
        <v>9.1832867198175627</v>
      </c>
      <c r="O21" t="str">
        <f t="shared" si="11"/>
        <v>1.55 (-6.09, 9.18)</v>
      </c>
    </row>
    <row r="22" spans="1:15" x14ac:dyDescent="0.25">
      <c r="A22">
        <v>21</v>
      </c>
      <c r="B22">
        <v>1</v>
      </c>
      <c r="C22" t="s">
        <v>28</v>
      </c>
      <c r="D22">
        <v>0.859938715863938</v>
      </c>
      <c r="E22">
        <v>0.117167081194214</v>
      </c>
      <c r="F22">
        <v>0.63029545654959795</v>
      </c>
      <c r="G22">
        <v>1.08958197517828</v>
      </c>
      <c r="H22">
        <v>0.48526281534533999</v>
      </c>
      <c r="I22">
        <v>1.23461461638254</v>
      </c>
      <c r="J22">
        <f t="shared" si="6"/>
        <v>1</v>
      </c>
      <c r="K22" t="str">
        <f t="shared" si="7"/>
        <v>rapeseed</v>
      </c>
      <c r="L22">
        <f t="shared" si="8"/>
        <v>-14.0061284136062</v>
      </c>
      <c r="M22">
        <f t="shared" si="9"/>
        <v>-36.970876327672144</v>
      </c>
      <c r="N22">
        <f t="shared" si="10"/>
        <v>8.9586195004597418</v>
      </c>
      <c r="O22" t="str">
        <f t="shared" si="11"/>
        <v>-14.01 (-36.97, 8.96)</v>
      </c>
    </row>
    <row r="23" spans="1:15" x14ac:dyDescent="0.25">
      <c r="A23">
        <v>22</v>
      </c>
      <c r="B23">
        <v>2</v>
      </c>
      <c r="C23" t="s">
        <v>8</v>
      </c>
      <c r="D23">
        <v>0.93037470332974304</v>
      </c>
      <c r="E23">
        <v>6.8802225455780894E-2</v>
      </c>
      <c r="F23">
        <v>0.79552481938020703</v>
      </c>
      <c r="G23">
        <v>1.06522458727928</v>
      </c>
      <c r="H23">
        <v>0.60524088173018398</v>
      </c>
      <c r="I23">
        <v>1.2555085249293001</v>
      </c>
      <c r="J23">
        <f t="shared" si="6"/>
        <v>2</v>
      </c>
      <c r="K23" t="str">
        <f t="shared" si="7"/>
        <v>C3_cereal</v>
      </c>
      <c r="L23">
        <f t="shared" si="8"/>
        <v>-6.9625296670256969</v>
      </c>
      <c r="M23">
        <f t="shared" si="9"/>
        <v>-20.44776585635875</v>
      </c>
      <c r="N23">
        <f t="shared" si="10"/>
        <v>6.5227065223073577</v>
      </c>
      <c r="O23" t="str">
        <f t="shared" si="11"/>
        <v>-6.96 (-20.45, 6.52)</v>
      </c>
    </row>
    <row r="24" spans="1:15" x14ac:dyDescent="0.25">
      <c r="A24">
        <v>23</v>
      </c>
      <c r="B24">
        <v>2</v>
      </c>
      <c r="C24" t="s">
        <v>9</v>
      </c>
      <c r="D24">
        <v>1.02836160596287</v>
      </c>
      <c r="E24">
        <v>0.12800377746254199</v>
      </c>
      <c r="F24">
        <v>0.77747881225120796</v>
      </c>
      <c r="G24">
        <v>1.27924439967453</v>
      </c>
      <c r="H24">
        <v>0.721213572753856</v>
      </c>
      <c r="I24">
        <v>1.3355096391718899</v>
      </c>
      <c r="J24">
        <f t="shared" si="6"/>
        <v>2</v>
      </c>
      <c r="K24" t="str">
        <f t="shared" si="7"/>
        <v>C4_cereal</v>
      </c>
      <c r="L24">
        <f t="shared" si="8"/>
        <v>2.8361605962869962</v>
      </c>
      <c r="M24">
        <f t="shared" si="9"/>
        <v>-22.252579786371236</v>
      </c>
      <c r="N24">
        <f t="shared" si="10"/>
        <v>27.924900978945224</v>
      </c>
      <c r="O24" t="str">
        <f t="shared" si="11"/>
        <v>2.84 (-22.25, 27.92)</v>
      </c>
    </row>
    <row r="25" spans="1:15" x14ac:dyDescent="0.25">
      <c r="A25">
        <v>24</v>
      </c>
      <c r="B25">
        <v>2</v>
      </c>
      <c r="C25" t="s">
        <v>10</v>
      </c>
      <c r="D25">
        <v>0.93262640764818805</v>
      </c>
      <c r="E25">
        <v>6.6176036220419607E-2</v>
      </c>
      <c r="F25">
        <v>0.80292376001654697</v>
      </c>
      <c r="G25">
        <v>1.0623290552798299</v>
      </c>
      <c r="H25">
        <v>0.60732274510047402</v>
      </c>
      <c r="I25">
        <v>1.2579300701959</v>
      </c>
      <c r="J25">
        <f t="shared" si="6"/>
        <v>2</v>
      </c>
      <c r="K25" t="str">
        <f t="shared" si="7"/>
        <v>all grains</v>
      </c>
      <c r="L25">
        <f t="shared" si="8"/>
        <v>-6.7373592351811951</v>
      </c>
      <c r="M25">
        <f t="shared" si="9"/>
        <v>-19.707862334383435</v>
      </c>
      <c r="N25">
        <f t="shared" si="10"/>
        <v>6.2331438640210468</v>
      </c>
      <c r="O25" t="str">
        <f t="shared" si="11"/>
        <v>-6.74 (-19.71, 6.23)</v>
      </c>
    </row>
    <row r="26" spans="1:15" x14ac:dyDescent="0.25">
      <c r="A26">
        <v>25</v>
      </c>
      <c r="B26">
        <v>2</v>
      </c>
      <c r="C26" t="s">
        <v>11</v>
      </c>
      <c r="D26">
        <v>0.88648218448532801</v>
      </c>
      <c r="E26">
        <v>0.192732823763577</v>
      </c>
      <c r="F26">
        <v>0.50873279127001203</v>
      </c>
      <c r="G26">
        <v>1.2642315777006401</v>
      </c>
      <c r="H26">
        <v>0.50873279127001203</v>
      </c>
      <c r="I26">
        <v>1.2642315777006401</v>
      </c>
      <c r="J26">
        <f t="shared" si="6"/>
        <v>2</v>
      </c>
      <c r="K26" t="str">
        <f t="shared" si="7"/>
        <v>root_vegetable</v>
      </c>
      <c r="L26">
        <f t="shared" si="8"/>
        <v>-11.3517815514672</v>
      </c>
      <c r="M26">
        <f t="shared" si="9"/>
        <v>-49.127415009128292</v>
      </c>
      <c r="N26">
        <f t="shared" si="10"/>
        <v>26.423851906193896</v>
      </c>
      <c r="O26" t="str">
        <f t="shared" si="11"/>
        <v>-11.35 (-49.13, 26.42)</v>
      </c>
    </row>
    <row r="27" spans="1:15" x14ac:dyDescent="0.25">
      <c r="A27">
        <v>26</v>
      </c>
      <c r="B27">
        <v>2</v>
      </c>
      <c r="C27" t="s">
        <v>12</v>
      </c>
      <c r="D27">
        <v>1.0328554255495399</v>
      </c>
      <c r="E27">
        <v>6.3697686246934296E-2</v>
      </c>
      <c r="F27">
        <v>0.90801025460701201</v>
      </c>
      <c r="G27">
        <v>1.1577005964920599</v>
      </c>
      <c r="H27">
        <v>0.87197224335465395</v>
      </c>
      <c r="I27">
        <v>1.1937386077444201</v>
      </c>
      <c r="J27">
        <f t="shared" si="6"/>
        <v>2</v>
      </c>
      <c r="K27" t="str">
        <f t="shared" si="7"/>
        <v>pulses</v>
      </c>
      <c r="L27">
        <f t="shared" si="8"/>
        <v>3.2855425549539907</v>
      </c>
      <c r="M27">
        <f t="shared" si="9"/>
        <v>-9.1992039494451312</v>
      </c>
      <c r="N27">
        <f t="shared" si="10"/>
        <v>15.770289059353114</v>
      </c>
      <c r="O27" t="str">
        <f t="shared" si="11"/>
        <v>3.29 (-9.2, 15.77)</v>
      </c>
    </row>
    <row r="28" spans="1:15" x14ac:dyDescent="0.25">
      <c r="A28">
        <v>27</v>
      </c>
      <c r="B28">
        <v>2</v>
      </c>
      <c r="C28" t="s">
        <v>13</v>
      </c>
      <c r="D28">
        <v>1.0004687422388601</v>
      </c>
      <c r="E28">
        <v>5.33866145406851E-2</v>
      </c>
      <c r="F28">
        <v>0.89583290048259201</v>
      </c>
      <c r="G28">
        <v>1.1051045839951199</v>
      </c>
      <c r="H28">
        <v>0.73069177216463199</v>
      </c>
      <c r="I28">
        <v>1.2702457123130799</v>
      </c>
      <c r="J28">
        <f t="shared" si="6"/>
        <v>2</v>
      </c>
      <c r="K28" t="str">
        <f t="shared" si="7"/>
        <v>oilcrop</v>
      </c>
      <c r="L28">
        <f t="shared" si="8"/>
        <v>4.6874223886006483E-2</v>
      </c>
      <c r="M28">
        <f t="shared" si="9"/>
        <v>-10.416902226088272</v>
      </c>
      <c r="N28">
        <f t="shared" si="10"/>
        <v>10.510650673860287</v>
      </c>
      <c r="O28" t="str">
        <f t="shared" si="11"/>
        <v>0.05 (-10.42, 10.51)</v>
      </c>
    </row>
    <row r="29" spans="1:15" x14ac:dyDescent="0.25">
      <c r="A29">
        <v>28</v>
      </c>
      <c r="B29">
        <v>2</v>
      </c>
      <c r="C29" t="s">
        <v>14</v>
      </c>
      <c r="D29">
        <v>0.78816434245413203</v>
      </c>
      <c r="E29">
        <v>0.10165601413309699</v>
      </c>
      <c r="F29">
        <v>0.58892221594136696</v>
      </c>
      <c r="G29">
        <v>0.98740646896689799</v>
      </c>
      <c r="H29">
        <v>0.496694643014017</v>
      </c>
      <c r="I29">
        <v>1.0796340418942501</v>
      </c>
      <c r="J29">
        <f t="shared" si="6"/>
        <v>2</v>
      </c>
      <c r="K29" t="str">
        <f t="shared" si="7"/>
        <v>vegetable</v>
      </c>
      <c r="L29">
        <f t="shared" si="8"/>
        <v>-21.183565754586798</v>
      </c>
      <c r="M29">
        <f t="shared" si="9"/>
        <v>-41.108144524673811</v>
      </c>
      <c r="N29">
        <f t="shared" si="10"/>
        <v>-1.258986984499785</v>
      </c>
      <c r="O29" t="str">
        <f t="shared" si="11"/>
        <v>-21.18 (-41.11, -1.26)</v>
      </c>
    </row>
    <row r="30" spans="1:15" x14ac:dyDescent="0.25">
      <c r="A30">
        <v>29</v>
      </c>
      <c r="B30">
        <v>2</v>
      </c>
      <c r="C30" t="s">
        <v>15</v>
      </c>
      <c r="D30">
        <v>0.93916853085566099</v>
      </c>
      <c r="E30">
        <v>0.125220069743123</v>
      </c>
      <c r="F30">
        <v>0.69374170401754498</v>
      </c>
      <c r="G30">
        <v>1.18459535769378</v>
      </c>
      <c r="H30">
        <v>0.42406775973363797</v>
      </c>
      <c r="I30">
        <v>1.45426930197768</v>
      </c>
      <c r="J30">
        <f t="shared" si="6"/>
        <v>2</v>
      </c>
      <c r="K30" t="str">
        <f t="shared" si="7"/>
        <v>wheat</v>
      </c>
      <c r="L30">
        <f t="shared" si="8"/>
        <v>-6.0831469144339012</v>
      </c>
      <c r="M30">
        <f t="shared" si="9"/>
        <v>-30.626280584086008</v>
      </c>
      <c r="N30">
        <f t="shared" si="10"/>
        <v>18.459986755218207</v>
      </c>
      <c r="O30" t="str">
        <f t="shared" si="11"/>
        <v>-6.08 (-30.63, 18.46)</v>
      </c>
    </row>
    <row r="31" spans="1:15" x14ac:dyDescent="0.25">
      <c r="A31">
        <v>30</v>
      </c>
      <c r="B31">
        <v>2</v>
      </c>
      <c r="C31" t="s">
        <v>16</v>
      </c>
      <c r="D31">
        <v>0.93532959165765195</v>
      </c>
      <c r="E31">
        <v>2.7471399266757401E-2</v>
      </c>
      <c r="F31">
        <v>0.88148663848988795</v>
      </c>
      <c r="G31">
        <v>0.98917254482541705</v>
      </c>
      <c r="H31">
        <v>0.85217971426947403</v>
      </c>
      <c r="I31">
        <v>1.0184794690458301</v>
      </c>
      <c r="J31">
        <f t="shared" si="6"/>
        <v>2</v>
      </c>
      <c r="K31" t="str">
        <f t="shared" si="7"/>
        <v>rice</v>
      </c>
      <c r="L31">
        <f t="shared" si="8"/>
        <v>-6.4670408342348047</v>
      </c>
      <c r="M31">
        <f t="shared" si="9"/>
        <v>-11.851435090519255</v>
      </c>
      <c r="N31">
        <f t="shared" si="10"/>
        <v>-1.0826465779503547</v>
      </c>
      <c r="O31" t="str">
        <f t="shared" si="11"/>
        <v>-6.47 (-11.85, -1.08)</v>
      </c>
    </row>
    <row r="32" spans="1:15" x14ac:dyDescent="0.25">
      <c r="A32">
        <v>31</v>
      </c>
      <c r="B32">
        <v>2</v>
      </c>
      <c r="C32" t="s">
        <v>17</v>
      </c>
      <c r="D32">
        <v>0.87366265701055801</v>
      </c>
      <c r="E32">
        <v>4.1172750256340603E-2</v>
      </c>
      <c r="F32">
        <v>0.79296554936366903</v>
      </c>
      <c r="G32">
        <v>0.95435976465744798</v>
      </c>
      <c r="H32">
        <v>0.78173951789165796</v>
      </c>
      <c r="I32">
        <v>0.96558579612945905</v>
      </c>
      <c r="J32">
        <f t="shared" si="6"/>
        <v>2</v>
      </c>
      <c r="K32" t="str">
        <f t="shared" si="7"/>
        <v>barley</v>
      </c>
      <c r="L32">
        <f t="shared" si="8"/>
        <v>-12.6337342989442</v>
      </c>
      <c r="M32">
        <f t="shared" si="9"/>
        <v>-20.70359334918696</v>
      </c>
      <c r="N32">
        <f t="shared" si="10"/>
        <v>-4.5638752487014411</v>
      </c>
      <c r="O32" t="str">
        <f t="shared" si="11"/>
        <v>-12.63 (-20.7, -4.56)</v>
      </c>
    </row>
    <row r="33" spans="1:15" x14ac:dyDescent="0.25">
      <c r="A33">
        <v>32</v>
      </c>
      <c r="B33">
        <v>2</v>
      </c>
      <c r="C33" t="s">
        <v>18</v>
      </c>
      <c r="D33">
        <v>0.883911216</v>
      </c>
      <c r="E33">
        <v>7.9315849614058895E-2</v>
      </c>
      <c r="F33">
        <v>0.72845500735324897</v>
      </c>
      <c r="G33">
        <v>1.0393674246467499</v>
      </c>
      <c r="H33">
        <v>0.72845500735324897</v>
      </c>
      <c r="I33">
        <v>1.0393674246467499</v>
      </c>
      <c r="J33">
        <f t="shared" si="6"/>
        <v>2</v>
      </c>
      <c r="K33" t="str">
        <f t="shared" si="7"/>
        <v>maize</v>
      </c>
      <c r="L33">
        <f t="shared" si="8"/>
        <v>-11.6088784</v>
      </c>
      <c r="M33">
        <f t="shared" si="9"/>
        <v>-27.154784924355543</v>
      </c>
      <c r="N33">
        <f t="shared" si="10"/>
        <v>3.9370281243555425</v>
      </c>
      <c r="O33" t="str">
        <f t="shared" si="11"/>
        <v>-11.61 (-27.15, 3.94)</v>
      </c>
    </row>
    <row r="34" spans="1:15" x14ac:dyDescent="0.25">
      <c r="A34">
        <v>33</v>
      </c>
      <c r="B34">
        <v>2</v>
      </c>
      <c r="C34" t="s">
        <v>19</v>
      </c>
      <c r="D34">
        <v>1.01502045931042</v>
      </c>
      <c r="E34">
        <v>1.2099289666136599</v>
      </c>
      <c r="F34">
        <v>-1.3563967391041201</v>
      </c>
      <c r="G34">
        <v>3.38643765772495</v>
      </c>
      <c r="H34">
        <v>-2.2090246419858501</v>
      </c>
      <c r="I34">
        <v>4.2390655606066803</v>
      </c>
      <c r="J34">
        <f t="shared" si="6"/>
        <v>2</v>
      </c>
      <c r="K34" t="str">
        <f t="shared" si="7"/>
        <v>sorghum</v>
      </c>
      <c r="L34">
        <f t="shared" si="8"/>
        <v>1.5020459310419954</v>
      </c>
      <c r="M34">
        <f t="shared" si="9"/>
        <v>-235.64403152523533</v>
      </c>
      <c r="N34">
        <f t="shared" si="10"/>
        <v>238.64812338731934</v>
      </c>
      <c r="O34" t="str">
        <f t="shared" si="11"/>
        <v>1.5 (-235.64, 238.65)</v>
      </c>
    </row>
    <row r="35" spans="1:15" x14ac:dyDescent="0.25">
      <c r="A35">
        <v>34</v>
      </c>
      <c r="B35">
        <v>2</v>
      </c>
      <c r="C35" t="s">
        <v>20</v>
      </c>
      <c r="D35">
        <v>1.13236745099994</v>
      </c>
      <c r="E35">
        <v>0.51125603120910801</v>
      </c>
      <c r="F35">
        <v>0.13032404295120201</v>
      </c>
      <c r="G35">
        <v>2.1344108590486801</v>
      </c>
      <c r="H35">
        <v>0.13032404295120201</v>
      </c>
      <c r="I35">
        <v>2.1344108590486801</v>
      </c>
      <c r="J35">
        <f t="shared" si="6"/>
        <v>2</v>
      </c>
      <c r="K35" t="str">
        <f t="shared" si="7"/>
        <v>cassava</v>
      </c>
      <c r="L35">
        <f t="shared" si="8"/>
        <v>13.236745099993996</v>
      </c>
      <c r="M35">
        <f t="shared" si="9"/>
        <v>-86.969437016991179</v>
      </c>
      <c r="N35">
        <f t="shared" si="10"/>
        <v>113.44292721697917</v>
      </c>
      <c r="O35" t="str">
        <f t="shared" si="11"/>
        <v>13.24 (-86.97, 113.44)</v>
      </c>
    </row>
    <row r="36" spans="1:15" x14ac:dyDescent="0.25">
      <c r="A36">
        <v>35</v>
      </c>
      <c r="B36">
        <v>2</v>
      </c>
      <c r="C36" t="s">
        <v>21</v>
      </c>
      <c r="D36">
        <v>0.93454368021178902</v>
      </c>
      <c r="E36">
        <v>0.337488108876906</v>
      </c>
      <c r="F36">
        <v>0.27307914160252</v>
      </c>
      <c r="G36">
        <v>1.59600821882106</v>
      </c>
      <c r="H36">
        <v>0.27307914160252</v>
      </c>
      <c r="I36">
        <v>1.59600821882106</v>
      </c>
      <c r="J36">
        <f t="shared" si="6"/>
        <v>2</v>
      </c>
      <c r="K36" t="str">
        <f t="shared" si="7"/>
        <v>potato</v>
      </c>
      <c r="L36">
        <f t="shared" si="8"/>
        <v>-6.5456319788210982</v>
      </c>
      <c r="M36">
        <f t="shared" si="9"/>
        <v>-72.693301318694665</v>
      </c>
      <c r="N36">
        <f t="shared" si="10"/>
        <v>59.602037361052474</v>
      </c>
      <c r="O36" t="str">
        <f t="shared" si="11"/>
        <v>-6.55 (-72.69, 59.6)</v>
      </c>
    </row>
    <row r="37" spans="1:15" x14ac:dyDescent="0.25">
      <c r="A37">
        <v>36</v>
      </c>
      <c r="B37">
        <v>2</v>
      </c>
      <c r="C37" t="s">
        <v>22</v>
      </c>
      <c r="D37">
        <v>1.08</v>
      </c>
      <c r="E37">
        <v>7.3094616764848006E-2</v>
      </c>
      <c r="F37">
        <v>0.93673718367713898</v>
      </c>
      <c r="G37">
        <v>1.22326281632286</v>
      </c>
      <c r="H37">
        <v>0.93673718367713898</v>
      </c>
      <c r="I37">
        <v>1.22326281632286</v>
      </c>
      <c r="J37">
        <f t="shared" si="6"/>
        <v>2</v>
      </c>
      <c r="K37" t="str">
        <f t="shared" si="7"/>
        <v>sugarbeet</v>
      </c>
      <c r="L37">
        <f t="shared" si="8"/>
        <v>8.0000000000000071</v>
      </c>
      <c r="M37">
        <f t="shared" si="9"/>
        <v>-6.3265448859102023</v>
      </c>
      <c r="N37">
        <f t="shared" si="10"/>
        <v>22.326544885910216</v>
      </c>
      <c r="O37" t="str">
        <f t="shared" si="11"/>
        <v>8 (-6.33, 22.33)</v>
      </c>
    </row>
    <row r="38" spans="1:15" x14ac:dyDescent="0.25">
      <c r="A38">
        <v>37</v>
      </c>
      <c r="B38">
        <v>2</v>
      </c>
      <c r="C38" t="s">
        <v>23</v>
      </c>
      <c r="D38">
        <v>0.80420056507716697</v>
      </c>
      <c r="E38">
        <v>0.29693203680957803</v>
      </c>
      <c r="F38">
        <v>0.22222446707427199</v>
      </c>
      <c r="G38">
        <v>1.38617666308006</v>
      </c>
      <c r="H38">
        <v>0.219046015668941</v>
      </c>
      <c r="I38">
        <v>1.38935511448539</v>
      </c>
      <c r="J38">
        <f t="shared" si="6"/>
        <v>2</v>
      </c>
      <c r="K38" t="str">
        <f t="shared" si="7"/>
        <v>beans</v>
      </c>
      <c r="L38">
        <f t="shared" si="8"/>
        <v>-19.579943492283302</v>
      </c>
      <c r="M38">
        <f t="shared" si="9"/>
        <v>-77.77862270696059</v>
      </c>
      <c r="N38">
        <f t="shared" si="10"/>
        <v>38.618735722393993</v>
      </c>
      <c r="O38" t="str">
        <f t="shared" si="11"/>
        <v>-19.58 (-77.78, 38.62)</v>
      </c>
    </row>
    <row r="39" spans="1:15" x14ac:dyDescent="0.25">
      <c r="A39">
        <v>38</v>
      </c>
      <c r="B39">
        <v>2</v>
      </c>
      <c r="C39" t="s">
        <v>24</v>
      </c>
      <c r="D39">
        <v>1.0816525119596601</v>
      </c>
      <c r="E39">
        <v>6.6691495455531796E-2</v>
      </c>
      <c r="F39">
        <v>0.95093958279170099</v>
      </c>
      <c r="G39">
        <v>1.2123654411276199</v>
      </c>
      <c r="H39">
        <v>0.92432931636821702</v>
      </c>
      <c r="I39">
        <v>1.2389757075511001</v>
      </c>
      <c r="J39">
        <f t="shared" si="6"/>
        <v>2</v>
      </c>
      <c r="K39" t="str">
        <f t="shared" si="7"/>
        <v>peas</v>
      </c>
      <c r="L39">
        <f t="shared" si="8"/>
        <v>8.1652511959660057</v>
      </c>
      <c r="M39">
        <f t="shared" si="9"/>
        <v>-4.9062819133182263</v>
      </c>
      <c r="N39">
        <f t="shared" si="10"/>
        <v>21.236784305250239</v>
      </c>
      <c r="O39" t="str">
        <f t="shared" si="11"/>
        <v>8.17 (-4.91, 21.24)</v>
      </c>
    </row>
    <row r="40" spans="1:15" x14ac:dyDescent="0.25">
      <c r="A40">
        <v>39</v>
      </c>
      <c r="B40">
        <v>2</v>
      </c>
      <c r="C40" t="s">
        <v>25</v>
      </c>
      <c r="D40">
        <v>1.067686015</v>
      </c>
      <c r="E40">
        <v>1.9345173816743E-2</v>
      </c>
      <c r="F40">
        <v>1.02977017104452</v>
      </c>
      <c r="G40">
        <v>1.1056018589554799</v>
      </c>
      <c r="H40">
        <v>1.02977017104452</v>
      </c>
      <c r="I40">
        <v>1.1056018589554799</v>
      </c>
      <c r="J40">
        <f t="shared" si="6"/>
        <v>2</v>
      </c>
      <c r="K40" t="str">
        <f t="shared" si="7"/>
        <v>chickpea</v>
      </c>
      <c r="L40">
        <f t="shared" si="8"/>
        <v>6.7686015000000044</v>
      </c>
      <c r="M40">
        <f t="shared" si="9"/>
        <v>2.9769474319183766</v>
      </c>
      <c r="N40">
        <f t="shared" si="10"/>
        <v>10.560255568081633</v>
      </c>
      <c r="O40" t="str">
        <f t="shared" si="11"/>
        <v>6.77 (2.98, 10.56)</v>
      </c>
    </row>
    <row r="41" spans="1:15" x14ac:dyDescent="0.25">
      <c r="A41">
        <v>40</v>
      </c>
      <c r="B41">
        <v>2</v>
      </c>
      <c r="C41" t="s">
        <v>26</v>
      </c>
      <c r="D41">
        <v>1.0002646418571901</v>
      </c>
      <c r="E41">
        <v>1.5067412875668601E-2</v>
      </c>
      <c r="F41">
        <v>0.97073305528068099</v>
      </c>
      <c r="G41">
        <v>1.0297962284336899</v>
      </c>
      <c r="H41">
        <v>0.96986088368478596</v>
      </c>
      <c r="I41">
        <v>1.03066840002959</v>
      </c>
      <c r="J41">
        <f t="shared" si="6"/>
        <v>2</v>
      </c>
      <c r="K41" t="str">
        <f t="shared" si="7"/>
        <v>soybean</v>
      </c>
      <c r="L41">
        <f t="shared" si="8"/>
        <v>2.6464185719010658E-2</v>
      </c>
      <c r="M41">
        <f t="shared" si="9"/>
        <v>-2.9267487379120349</v>
      </c>
      <c r="N41">
        <f t="shared" si="10"/>
        <v>2.9796771093500563</v>
      </c>
      <c r="O41" t="str">
        <f t="shared" si="11"/>
        <v>0.03 (-2.93, 2.98)</v>
      </c>
    </row>
    <row r="42" spans="1:15" x14ac:dyDescent="0.25">
      <c r="A42">
        <v>41</v>
      </c>
      <c r="B42">
        <v>2</v>
      </c>
      <c r="C42" t="s">
        <v>27</v>
      </c>
      <c r="D42">
        <v>1.01546987089009</v>
      </c>
      <c r="E42">
        <v>3.8960712402084499E-2</v>
      </c>
      <c r="F42">
        <v>0.93910827776998096</v>
      </c>
      <c r="G42">
        <v>1.0918314640102</v>
      </c>
      <c r="H42">
        <v>0.93910827776998096</v>
      </c>
      <c r="I42">
        <v>1.0918314640102</v>
      </c>
      <c r="J42">
        <f t="shared" si="6"/>
        <v>2</v>
      </c>
      <c r="K42" t="str">
        <f t="shared" si="7"/>
        <v>peanut</v>
      </c>
      <c r="L42">
        <f t="shared" si="8"/>
        <v>1.5469870890089998</v>
      </c>
      <c r="M42">
        <f t="shared" si="9"/>
        <v>-6.0893125417995622</v>
      </c>
      <c r="N42">
        <f t="shared" si="10"/>
        <v>9.1832867198175627</v>
      </c>
      <c r="O42" t="str">
        <f t="shared" si="11"/>
        <v>1.55 (-6.09, 9.18)</v>
      </c>
    </row>
    <row r="43" spans="1:15" x14ac:dyDescent="0.25">
      <c r="A43">
        <v>42</v>
      </c>
      <c r="B43">
        <v>2</v>
      </c>
      <c r="C43" t="s">
        <v>28</v>
      </c>
      <c r="D43">
        <v>0.91301506886394102</v>
      </c>
      <c r="E43">
        <v>0.113640625466084</v>
      </c>
      <c r="F43">
        <v>0.69028353576981105</v>
      </c>
      <c r="G43">
        <v>1.13574660195807</v>
      </c>
      <c r="H43">
        <v>0.54253519125198302</v>
      </c>
      <c r="I43">
        <v>1.2834949464759</v>
      </c>
      <c r="J43">
        <f t="shared" si="6"/>
        <v>2</v>
      </c>
      <c r="K43" t="str">
        <f t="shared" si="7"/>
        <v>rapeseed</v>
      </c>
      <c r="L43">
        <f t="shared" si="8"/>
        <v>-8.6984931136058989</v>
      </c>
      <c r="M43">
        <f t="shared" si="9"/>
        <v>-30.972055704958361</v>
      </c>
      <c r="N43">
        <f t="shared" si="10"/>
        <v>13.575069477746563</v>
      </c>
      <c r="O43" t="str">
        <f t="shared" si="11"/>
        <v>-8.7 (-30.97, 13.58)</v>
      </c>
    </row>
    <row r="44" spans="1:15" x14ac:dyDescent="0.25">
      <c r="A44">
        <v>43</v>
      </c>
      <c r="B44">
        <v>3</v>
      </c>
      <c r="C44" t="s">
        <v>8</v>
      </c>
      <c r="D44">
        <v>0.93390705803940999</v>
      </c>
      <c r="E44">
        <v>8.3779684674200897E-2</v>
      </c>
      <c r="F44">
        <v>0.76970189344185402</v>
      </c>
      <c r="G44">
        <v>1.0981122226369699</v>
      </c>
      <c r="H44">
        <v>0.59554209704722805</v>
      </c>
      <c r="I44">
        <v>1.2722720190315899</v>
      </c>
      <c r="J44">
        <f t="shared" si="6"/>
        <v>3</v>
      </c>
      <c r="K44" t="str">
        <f t="shared" si="7"/>
        <v>C3_cereal</v>
      </c>
      <c r="L44">
        <f t="shared" si="8"/>
        <v>-6.6092941960590013</v>
      </c>
      <c r="M44">
        <f t="shared" si="9"/>
        <v>-23.030112392202376</v>
      </c>
      <c r="N44">
        <f t="shared" si="10"/>
        <v>9.8115240000843755</v>
      </c>
      <c r="O44" t="str">
        <f t="shared" si="11"/>
        <v>-6.61 (-23.03, 9.81)</v>
      </c>
    </row>
    <row r="45" spans="1:15" x14ac:dyDescent="0.25">
      <c r="A45">
        <v>44</v>
      </c>
      <c r="B45">
        <v>3</v>
      </c>
      <c r="C45" t="s">
        <v>9</v>
      </c>
      <c r="D45">
        <v>0.89982887348343599</v>
      </c>
      <c r="E45">
        <v>0.17119084685257299</v>
      </c>
      <c r="F45">
        <v>0.56430097916948097</v>
      </c>
      <c r="G45">
        <v>1.23535676779739</v>
      </c>
      <c r="H45">
        <v>0.52038624806247202</v>
      </c>
      <c r="I45">
        <v>1.2792714989044001</v>
      </c>
      <c r="J45">
        <f t="shared" si="6"/>
        <v>3</v>
      </c>
      <c r="K45" t="str">
        <f t="shared" si="7"/>
        <v>C4_cereal</v>
      </c>
      <c r="L45">
        <f t="shared" si="8"/>
        <v>-10.017112651656401</v>
      </c>
      <c r="M45">
        <f t="shared" si="9"/>
        <v>-43.570518634760703</v>
      </c>
      <c r="N45">
        <f t="shared" si="10"/>
        <v>23.536293331447904</v>
      </c>
      <c r="O45" t="str">
        <f t="shared" si="11"/>
        <v>-10.02 (-43.57, 23.54)</v>
      </c>
    </row>
    <row r="46" spans="1:15" x14ac:dyDescent="0.25">
      <c r="A46">
        <v>45</v>
      </c>
      <c r="B46">
        <v>3</v>
      </c>
      <c r="C46" t="s">
        <v>10</v>
      </c>
      <c r="D46">
        <v>0.93524257795430299</v>
      </c>
      <c r="E46">
        <v>8.2454027116472303E-2</v>
      </c>
      <c r="F46">
        <v>0.77363565442572801</v>
      </c>
      <c r="G46">
        <v>1.0968495014828801</v>
      </c>
      <c r="H46">
        <v>0.59595436154136905</v>
      </c>
      <c r="I46">
        <v>1.2745307943672399</v>
      </c>
      <c r="J46">
        <f t="shared" si="6"/>
        <v>3</v>
      </c>
      <c r="K46" t="str">
        <f t="shared" si="7"/>
        <v>all grains</v>
      </c>
      <c r="L46">
        <f t="shared" si="8"/>
        <v>-6.4757422045697011</v>
      </c>
      <c r="M46">
        <f t="shared" si="9"/>
        <v>-22.636731519398275</v>
      </c>
      <c r="N46">
        <f t="shared" si="10"/>
        <v>9.6852471102588709</v>
      </c>
      <c r="O46" t="str">
        <f t="shared" si="11"/>
        <v>-6.48 (-22.64, 9.69)</v>
      </c>
    </row>
    <row r="47" spans="1:15" x14ac:dyDescent="0.25">
      <c r="A47">
        <v>46</v>
      </c>
      <c r="B47">
        <v>3</v>
      </c>
      <c r="C47" t="s">
        <v>11</v>
      </c>
      <c r="D47">
        <v>1.0201031400798199</v>
      </c>
      <c r="E47">
        <v>0.26928259457325399</v>
      </c>
      <c r="F47">
        <v>0.49231895305274098</v>
      </c>
      <c r="G47">
        <v>1.5478873271069</v>
      </c>
      <c r="H47">
        <v>0.49231895305274098</v>
      </c>
      <c r="I47">
        <v>1.5478873271069</v>
      </c>
      <c r="J47">
        <f t="shared" si="6"/>
        <v>3</v>
      </c>
      <c r="K47" t="str">
        <f t="shared" si="7"/>
        <v>root_vegetable</v>
      </c>
      <c r="L47">
        <f t="shared" si="8"/>
        <v>2.0103140079819948</v>
      </c>
      <c r="M47">
        <f t="shared" si="9"/>
        <v>-50.769074528375782</v>
      </c>
      <c r="N47">
        <f t="shared" si="10"/>
        <v>54.789702544339775</v>
      </c>
      <c r="O47" t="str">
        <f t="shared" si="11"/>
        <v>2.01 (-50.77, 54.79)</v>
      </c>
    </row>
    <row r="48" spans="1:15" x14ac:dyDescent="0.25">
      <c r="A48">
        <v>47</v>
      </c>
      <c r="B48">
        <v>3</v>
      </c>
      <c r="C48" t="s">
        <v>12</v>
      </c>
      <c r="D48">
        <v>1.0816443985422299</v>
      </c>
      <c r="E48">
        <v>0.11232738130632</v>
      </c>
      <c r="F48">
        <v>0.86148677670414897</v>
      </c>
      <c r="G48">
        <v>1.30180202038032</v>
      </c>
      <c r="H48">
        <v>0.839226453540456</v>
      </c>
      <c r="I48">
        <v>1.32406234354401</v>
      </c>
      <c r="J48">
        <f t="shared" si="6"/>
        <v>3</v>
      </c>
      <c r="K48" t="str">
        <f t="shared" si="7"/>
        <v>pulses</v>
      </c>
      <c r="L48">
        <f t="shared" si="8"/>
        <v>8.1644398542229943</v>
      </c>
      <c r="M48">
        <f t="shared" si="9"/>
        <v>-13.851726881815726</v>
      </c>
      <c r="N48">
        <f t="shared" si="10"/>
        <v>30.180606590261714</v>
      </c>
      <c r="O48" t="str">
        <f t="shared" si="11"/>
        <v>8.16 (-13.85, 30.18)</v>
      </c>
    </row>
    <row r="49" spans="1:15" x14ac:dyDescent="0.25">
      <c r="A49">
        <v>48</v>
      </c>
      <c r="B49">
        <v>3</v>
      </c>
      <c r="C49" t="s">
        <v>13</v>
      </c>
      <c r="D49">
        <v>0.99845977008929698</v>
      </c>
      <c r="E49">
        <v>0.12252920477571499</v>
      </c>
      <c r="F49">
        <v>0.75830694167456303</v>
      </c>
      <c r="G49">
        <v>1.2386125985040299</v>
      </c>
      <c r="H49">
        <v>0.65276577940102398</v>
      </c>
      <c r="I49">
        <v>1.34415376077757</v>
      </c>
      <c r="J49">
        <f t="shared" si="6"/>
        <v>3</v>
      </c>
      <c r="K49" t="str">
        <f t="shared" si="7"/>
        <v>oilcrop</v>
      </c>
      <c r="L49">
        <f t="shared" si="8"/>
        <v>-0.15402299107030171</v>
      </c>
      <c r="M49">
        <f t="shared" si="9"/>
        <v>-24.169747127110444</v>
      </c>
      <c r="N49">
        <f t="shared" si="10"/>
        <v>23.861701144969839</v>
      </c>
      <c r="O49" t="str">
        <f t="shared" si="11"/>
        <v>-0.15 (-24.17, 23.86)</v>
      </c>
    </row>
    <row r="50" spans="1:15" x14ac:dyDescent="0.25">
      <c r="A50">
        <v>49</v>
      </c>
      <c r="B50">
        <v>3</v>
      </c>
      <c r="C50" t="s">
        <v>14</v>
      </c>
      <c r="D50">
        <v>0.68149575867281398</v>
      </c>
      <c r="E50">
        <v>0.19154120416317399</v>
      </c>
      <c r="F50">
        <v>0.306081896957559</v>
      </c>
      <c r="G50">
        <v>1.0569096203880699</v>
      </c>
      <c r="H50">
        <v>0.24999520446419801</v>
      </c>
      <c r="I50">
        <v>1.11299631288143</v>
      </c>
      <c r="J50">
        <f t="shared" si="6"/>
        <v>3</v>
      </c>
      <c r="K50" t="str">
        <f t="shared" si="7"/>
        <v>vegetable</v>
      </c>
      <c r="L50">
        <f t="shared" si="8"/>
        <v>-31.850424132718601</v>
      </c>
      <c r="M50">
        <f t="shared" si="9"/>
        <v>-69.392500148700705</v>
      </c>
      <c r="N50">
        <f t="shared" si="10"/>
        <v>5.6916518832635035</v>
      </c>
      <c r="O50" t="str">
        <f t="shared" si="11"/>
        <v>-31.85 (-69.39, 5.69)</v>
      </c>
    </row>
    <row r="51" spans="1:15" x14ac:dyDescent="0.25">
      <c r="A51">
        <v>50</v>
      </c>
      <c r="B51">
        <v>3</v>
      </c>
      <c r="C51" t="s">
        <v>15</v>
      </c>
      <c r="D51">
        <v>0.95521058707066897</v>
      </c>
      <c r="E51">
        <v>0.14249846026698901</v>
      </c>
      <c r="F51">
        <v>0.67591873709495898</v>
      </c>
      <c r="G51">
        <v>1.23450243704638</v>
      </c>
      <c r="H51">
        <v>0.42314065318835398</v>
      </c>
      <c r="I51">
        <v>1.48728052095298</v>
      </c>
      <c r="J51">
        <f t="shared" si="6"/>
        <v>3</v>
      </c>
      <c r="K51" t="str">
        <f t="shared" si="7"/>
        <v>wheat</v>
      </c>
      <c r="L51">
        <f t="shared" si="8"/>
        <v>-4.4789412929331025</v>
      </c>
      <c r="M51">
        <f t="shared" si="9"/>
        <v>-32.408639505262947</v>
      </c>
      <c r="N51">
        <f t="shared" si="10"/>
        <v>23.450756919396746</v>
      </c>
      <c r="O51" t="str">
        <f t="shared" si="11"/>
        <v>-4.48 (-32.41, 23.45)</v>
      </c>
    </row>
    <row r="52" spans="1:15" x14ac:dyDescent="0.25">
      <c r="A52">
        <v>51</v>
      </c>
      <c r="B52">
        <v>3</v>
      </c>
      <c r="C52" t="s">
        <v>16</v>
      </c>
      <c r="D52">
        <v>0.91516645554345299</v>
      </c>
      <c r="E52">
        <v>3.6783337717038102E-2</v>
      </c>
      <c r="F52">
        <v>0.84307243838688495</v>
      </c>
      <c r="G52">
        <v>0.98726047270002204</v>
      </c>
      <c r="H52">
        <v>0.81918528127675405</v>
      </c>
      <c r="I52">
        <v>1.0111476298101501</v>
      </c>
      <c r="J52">
        <f t="shared" si="6"/>
        <v>3</v>
      </c>
      <c r="K52" t="str">
        <f t="shared" si="7"/>
        <v>rice</v>
      </c>
      <c r="L52">
        <f t="shared" si="8"/>
        <v>-8.483354445654701</v>
      </c>
      <c r="M52">
        <f t="shared" si="9"/>
        <v>-15.692888638194169</v>
      </c>
      <c r="N52">
        <f t="shared" si="10"/>
        <v>-1.2738202531152334</v>
      </c>
      <c r="O52" t="str">
        <f t="shared" si="11"/>
        <v>-8.48 (-15.69, -1.27)</v>
      </c>
    </row>
    <row r="53" spans="1:15" x14ac:dyDescent="0.25">
      <c r="A53">
        <v>52</v>
      </c>
      <c r="B53">
        <v>3</v>
      </c>
      <c r="C53" t="s">
        <v>17</v>
      </c>
      <c r="D53">
        <v>0.881336257963376</v>
      </c>
      <c r="E53">
        <v>4.30383032875662E-2</v>
      </c>
      <c r="F53">
        <v>0.79698273356403404</v>
      </c>
      <c r="G53">
        <v>0.96568978236271796</v>
      </c>
      <c r="H53">
        <v>0.78618712553701398</v>
      </c>
      <c r="I53">
        <v>0.97648539038973803</v>
      </c>
      <c r="J53">
        <f t="shared" si="6"/>
        <v>3</v>
      </c>
      <c r="K53" t="str">
        <f t="shared" si="7"/>
        <v>barley</v>
      </c>
      <c r="L53">
        <f t="shared" si="8"/>
        <v>-11.866374203662399</v>
      </c>
      <c r="M53">
        <f t="shared" si="9"/>
        <v>-20.301881648025372</v>
      </c>
      <c r="N53">
        <f t="shared" si="10"/>
        <v>-3.4308667592994251</v>
      </c>
      <c r="O53" t="str">
        <f t="shared" si="11"/>
        <v>-11.87 (-20.3, -3.43)</v>
      </c>
    </row>
    <row r="54" spans="1:15" x14ac:dyDescent="0.25">
      <c r="A54">
        <v>53</v>
      </c>
      <c r="B54">
        <v>3</v>
      </c>
      <c r="C54" t="s">
        <v>18</v>
      </c>
      <c r="D54">
        <v>0.883911216</v>
      </c>
      <c r="E54">
        <v>7.9315849614058895E-2</v>
      </c>
      <c r="F54">
        <v>0.72845500735324897</v>
      </c>
      <c r="G54">
        <v>1.0393674246467499</v>
      </c>
      <c r="H54">
        <v>0.72845500735324897</v>
      </c>
      <c r="I54">
        <v>1.0393674246467499</v>
      </c>
      <c r="J54">
        <f t="shared" si="6"/>
        <v>3</v>
      </c>
      <c r="K54" t="str">
        <f t="shared" si="7"/>
        <v>maize</v>
      </c>
      <c r="L54">
        <f t="shared" si="8"/>
        <v>-11.6088784</v>
      </c>
      <c r="M54">
        <f t="shared" si="9"/>
        <v>-27.154784924355543</v>
      </c>
      <c r="N54">
        <f t="shared" si="10"/>
        <v>3.9370281243555425</v>
      </c>
      <c r="O54" t="str">
        <f t="shared" si="11"/>
        <v>-11.61 (-27.15, 3.94)</v>
      </c>
    </row>
    <row r="55" spans="1:15" x14ac:dyDescent="0.25">
      <c r="A55">
        <v>54</v>
      </c>
      <c r="B55">
        <v>3</v>
      </c>
      <c r="C55" t="s">
        <v>19</v>
      </c>
      <c r="D55">
        <v>1.01502045931042</v>
      </c>
      <c r="E55">
        <v>1.2099289666136599</v>
      </c>
      <c r="F55">
        <v>-1.3563967391041201</v>
      </c>
      <c r="G55">
        <v>3.38643765772495</v>
      </c>
      <c r="H55">
        <v>-2.2090246419858501</v>
      </c>
      <c r="I55">
        <v>4.2390655606066803</v>
      </c>
      <c r="J55">
        <f t="shared" si="6"/>
        <v>3</v>
      </c>
      <c r="K55" t="str">
        <f t="shared" si="7"/>
        <v>sorghum</v>
      </c>
      <c r="L55">
        <f t="shared" si="8"/>
        <v>1.5020459310419954</v>
      </c>
      <c r="M55">
        <f t="shared" si="9"/>
        <v>-235.64403152523533</v>
      </c>
      <c r="N55">
        <f t="shared" si="10"/>
        <v>238.64812338731934</v>
      </c>
      <c r="O55" t="str">
        <f t="shared" si="11"/>
        <v>1.5 (-235.64, 238.65)</v>
      </c>
    </row>
    <row r="56" spans="1:15" x14ac:dyDescent="0.25">
      <c r="A56">
        <v>55</v>
      </c>
      <c r="B56">
        <v>3</v>
      </c>
      <c r="C56" t="s">
        <v>20</v>
      </c>
      <c r="D56">
        <v>1.31830979724994</v>
      </c>
      <c r="E56">
        <v>0.74876186056038596</v>
      </c>
      <c r="F56">
        <v>-0.14923648244561899</v>
      </c>
      <c r="G56">
        <v>2.7858560769455001</v>
      </c>
      <c r="H56">
        <v>-0.14923648244561899</v>
      </c>
      <c r="I56">
        <v>2.7858560769455001</v>
      </c>
      <c r="J56">
        <f t="shared" si="6"/>
        <v>3</v>
      </c>
      <c r="K56" t="str">
        <f t="shared" si="7"/>
        <v>cassava</v>
      </c>
      <c r="L56">
        <f t="shared" si="8"/>
        <v>31.830979724994002</v>
      </c>
      <c r="M56">
        <f>L56-1.96*SQRT((E56^2)*(100^2))</f>
        <v>-114.92634494484165</v>
      </c>
      <c r="N56">
        <f t="shared" si="10"/>
        <v>178.58830439482963</v>
      </c>
      <c r="O56" t="str">
        <f t="shared" si="11"/>
        <v>31.83 (-114.93, 178.59)</v>
      </c>
    </row>
    <row r="57" spans="1:15" x14ac:dyDescent="0.25">
      <c r="A57">
        <v>56</v>
      </c>
      <c r="B57">
        <v>3</v>
      </c>
      <c r="C57" t="s">
        <v>21</v>
      </c>
      <c r="D57">
        <v>0.93454368021178902</v>
      </c>
      <c r="E57">
        <v>0.337488108876906</v>
      </c>
      <c r="F57">
        <v>0.27307914160252</v>
      </c>
      <c r="G57">
        <v>1.59600821882106</v>
      </c>
      <c r="H57">
        <v>0.27307914160252</v>
      </c>
      <c r="I57">
        <v>1.59600821882106</v>
      </c>
      <c r="J57">
        <f t="shared" si="6"/>
        <v>3</v>
      </c>
      <c r="K57" t="str">
        <f t="shared" si="7"/>
        <v>potato</v>
      </c>
      <c r="L57">
        <f t="shared" si="8"/>
        <v>-6.5456319788210982</v>
      </c>
      <c r="M57">
        <f t="shared" si="9"/>
        <v>-72.693301318694665</v>
      </c>
      <c r="N57">
        <f t="shared" si="10"/>
        <v>59.602037361052474</v>
      </c>
      <c r="O57" t="str">
        <f t="shared" si="11"/>
        <v>-6.55 (-72.69, 59.6)</v>
      </c>
    </row>
    <row r="58" spans="1:15" x14ac:dyDescent="0.25">
      <c r="A58">
        <v>57</v>
      </c>
      <c r="B58">
        <v>3</v>
      </c>
      <c r="C58" t="s">
        <v>22</v>
      </c>
      <c r="D58">
        <v>1.08</v>
      </c>
      <c r="E58">
        <v>7.3094616764848006E-2</v>
      </c>
      <c r="F58">
        <v>0.93673718367713898</v>
      </c>
      <c r="G58">
        <v>1.22326281632286</v>
      </c>
      <c r="H58">
        <v>0.93673718367713898</v>
      </c>
      <c r="I58">
        <v>1.22326281632286</v>
      </c>
      <c r="J58">
        <f t="shared" si="6"/>
        <v>3</v>
      </c>
      <c r="K58" t="str">
        <f t="shared" si="7"/>
        <v>sugarbeet</v>
      </c>
      <c r="L58">
        <f t="shared" si="8"/>
        <v>8.0000000000000071</v>
      </c>
      <c r="M58">
        <f t="shared" si="9"/>
        <v>-6.3265448859102023</v>
      </c>
      <c r="N58">
        <f t="shared" si="10"/>
        <v>22.326544885910216</v>
      </c>
      <c r="O58" t="str">
        <f t="shared" si="11"/>
        <v>8 (-6.33, 22.33)</v>
      </c>
    </row>
    <row r="59" spans="1:15" x14ac:dyDescent="0.25">
      <c r="A59">
        <v>58</v>
      </c>
      <c r="B59">
        <v>3</v>
      </c>
      <c r="C59" t="s">
        <v>23</v>
      </c>
      <c r="D59">
        <v>0.80420056507716697</v>
      </c>
      <c r="E59">
        <v>0.29693203680957803</v>
      </c>
      <c r="F59">
        <v>0.22222446707427199</v>
      </c>
      <c r="G59">
        <v>1.38617666308006</v>
      </c>
      <c r="H59">
        <v>0.219046015668941</v>
      </c>
      <c r="I59">
        <v>1.38935511448539</v>
      </c>
      <c r="J59">
        <f t="shared" si="6"/>
        <v>3</v>
      </c>
      <c r="K59" t="str">
        <f t="shared" si="7"/>
        <v>beans</v>
      </c>
      <c r="L59">
        <f t="shared" si="8"/>
        <v>-19.579943492283302</v>
      </c>
      <c r="M59">
        <f t="shared" si="9"/>
        <v>-77.77862270696059</v>
      </c>
      <c r="N59">
        <f t="shared" si="10"/>
        <v>38.618735722393993</v>
      </c>
      <c r="O59" t="str">
        <f t="shared" si="11"/>
        <v>-19.58 (-77.78, 38.62)</v>
      </c>
    </row>
    <row r="60" spans="1:15" x14ac:dyDescent="0.25">
      <c r="A60">
        <v>59</v>
      </c>
      <c r="B60">
        <v>3</v>
      </c>
      <c r="C60" t="s">
        <v>24</v>
      </c>
      <c r="D60">
        <v>1.0816525119596601</v>
      </c>
      <c r="E60">
        <v>6.6691495455531796E-2</v>
      </c>
      <c r="F60">
        <v>0.95093958279170099</v>
      </c>
      <c r="G60">
        <v>1.2123654411276199</v>
      </c>
      <c r="H60">
        <v>0.92432931636821702</v>
      </c>
      <c r="I60">
        <v>1.2389757075511001</v>
      </c>
      <c r="J60">
        <f t="shared" si="6"/>
        <v>3</v>
      </c>
      <c r="K60" t="str">
        <f t="shared" si="7"/>
        <v>peas</v>
      </c>
      <c r="L60">
        <f t="shared" si="8"/>
        <v>8.1652511959660057</v>
      </c>
      <c r="M60">
        <f t="shared" si="9"/>
        <v>-4.9062819133182263</v>
      </c>
      <c r="N60">
        <f t="shared" si="10"/>
        <v>21.236784305250239</v>
      </c>
      <c r="O60" t="str">
        <f t="shared" si="11"/>
        <v>8.17 (-4.91, 21.24)</v>
      </c>
    </row>
    <row r="61" spans="1:15" x14ac:dyDescent="0.25">
      <c r="A61">
        <v>60</v>
      </c>
      <c r="B61">
        <v>3</v>
      </c>
      <c r="C61" t="s">
        <v>25</v>
      </c>
      <c r="D61">
        <v>1.067686015</v>
      </c>
      <c r="E61">
        <v>1.9345173816743E-2</v>
      </c>
      <c r="F61">
        <v>1.02977017104452</v>
      </c>
      <c r="G61">
        <v>1.1056018589554799</v>
      </c>
      <c r="H61">
        <v>1.02977017104452</v>
      </c>
      <c r="I61">
        <v>1.1056018589554799</v>
      </c>
      <c r="J61">
        <f t="shared" si="6"/>
        <v>3</v>
      </c>
      <c r="K61" t="str">
        <f t="shared" si="7"/>
        <v>chickpea</v>
      </c>
      <c r="L61">
        <f t="shared" si="8"/>
        <v>6.7686015000000044</v>
      </c>
      <c r="M61">
        <f t="shared" si="9"/>
        <v>2.9769474319183766</v>
      </c>
      <c r="N61">
        <f t="shared" si="10"/>
        <v>10.560255568081633</v>
      </c>
      <c r="O61" t="str">
        <f t="shared" si="11"/>
        <v>6.77 (2.98, 10.56)</v>
      </c>
    </row>
    <row r="62" spans="1:15" x14ac:dyDescent="0.25">
      <c r="A62">
        <v>61</v>
      </c>
      <c r="B62">
        <v>3</v>
      </c>
      <c r="C62" t="s">
        <v>26</v>
      </c>
      <c r="D62">
        <v>1.0002646418571901</v>
      </c>
      <c r="E62">
        <v>1.5067412875668601E-2</v>
      </c>
      <c r="F62">
        <v>0.97073305528068099</v>
      </c>
      <c r="G62">
        <v>1.0297962284336899</v>
      </c>
      <c r="H62">
        <v>0.96986088368478596</v>
      </c>
      <c r="I62">
        <v>1.03066840002959</v>
      </c>
      <c r="J62">
        <f t="shared" si="6"/>
        <v>3</v>
      </c>
      <c r="K62" t="str">
        <f t="shared" si="7"/>
        <v>soybean</v>
      </c>
      <c r="L62">
        <f t="shared" si="8"/>
        <v>2.6464185719010658E-2</v>
      </c>
      <c r="M62">
        <f t="shared" si="9"/>
        <v>-2.9267487379120349</v>
      </c>
      <c r="N62">
        <f t="shared" si="10"/>
        <v>2.9796771093500563</v>
      </c>
      <c r="O62" t="str">
        <f t="shared" si="11"/>
        <v>0.03 (-2.93, 2.98)</v>
      </c>
    </row>
    <row r="63" spans="1:15" x14ac:dyDescent="0.25">
      <c r="A63">
        <v>62</v>
      </c>
      <c r="B63">
        <v>3</v>
      </c>
      <c r="C63" t="s">
        <v>27</v>
      </c>
      <c r="D63">
        <v>1.01546987089009</v>
      </c>
      <c r="E63">
        <v>3.8960712402084499E-2</v>
      </c>
      <c r="F63">
        <v>0.93910827776998096</v>
      </c>
      <c r="G63">
        <v>1.0918314640102</v>
      </c>
      <c r="H63">
        <v>0.93910827776998096</v>
      </c>
      <c r="I63">
        <v>1.0918314640102</v>
      </c>
      <c r="J63">
        <f t="shared" si="6"/>
        <v>3</v>
      </c>
      <c r="K63" t="str">
        <f t="shared" si="7"/>
        <v>peanut</v>
      </c>
      <c r="L63">
        <f t="shared" si="8"/>
        <v>1.5469870890089998</v>
      </c>
      <c r="M63">
        <f t="shared" si="9"/>
        <v>-6.0893125417995622</v>
      </c>
      <c r="N63">
        <f t="shared" si="10"/>
        <v>9.1832867198175627</v>
      </c>
      <c r="O63" t="str">
        <f t="shared" si="11"/>
        <v>1.55 (-6.09, 9.18)</v>
      </c>
    </row>
    <row r="64" spans="1:15" x14ac:dyDescent="0.25">
      <c r="A64">
        <v>63</v>
      </c>
      <c r="B64">
        <v>3</v>
      </c>
      <c r="C64" t="s">
        <v>28</v>
      </c>
      <c r="D64">
        <v>0.96609142186394403</v>
      </c>
      <c r="E64">
        <v>0.117682297296891</v>
      </c>
      <c r="F64">
        <v>0.73543835754410103</v>
      </c>
      <c r="G64">
        <v>1.1967444861837899</v>
      </c>
      <c r="H64">
        <v>0.59079575181026001</v>
      </c>
      <c r="I64">
        <v>1.3413870919176301</v>
      </c>
      <c r="J64">
        <f t="shared" si="6"/>
        <v>3</v>
      </c>
      <c r="K64" t="str">
        <f t="shared" si="7"/>
        <v>rapeseed</v>
      </c>
      <c r="L64">
        <f t="shared" si="8"/>
        <v>-3.3908578136055967</v>
      </c>
      <c r="M64">
        <f t="shared" si="9"/>
        <v>-26.45658808379623</v>
      </c>
      <c r="N64">
        <f t="shared" si="10"/>
        <v>19.674872456585039</v>
      </c>
      <c r="O64" t="str">
        <f t="shared" si="11"/>
        <v>-3.39 (-26.46, 19.67)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predictions-difference-N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medek</dc:creator>
  <cp:lastModifiedBy>Danielle Medek</cp:lastModifiedBy>
  <dcterms:created xsi:type="dcterms:W3CDTF">2014-09-09T12:19:04Z</dcterms:created>
  <dcterms:modified xsi:type="dcterms:W3CDTF">2014-09-10T22:52:50Z</dcterms:modified>
</cp:coreProperties>
</file>