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predictionsType_newdata_added" sheetId="1" r:id="rId1"/>
  </sheets>
  <calcPr calcId="145621"/>
</workbook>
</file>

<file path=xl/calcChain.xml><?xml version="1.0" encoding="utf-8"?>
<calcChain xmlns="http://schemas.openxmlformats.org/spreadsheetml/2006/main">
  <c r="J20" i="1" l="1"/>
  <c r="I20" i="1"/>
  <c r="J19" i="1"/>
  <c r="L19" i="1" s="1"/>
  <c r="I19" i="1"/>
  <c r="J18" i="1"/>
  <c r="L18" i="1" s="1"/>
  <c r="I18" i="1"/>
  <c r="J17" i="1"/>
  <c r="L17" i="1" s="1"/>
  <c r="I17" i="1"/>
  <c r="J16" i="1"/>
  <c r="I16" i="1"/>
  <c r="J15" i="1"/>
  <c r="I15" i="1"/>
  <c r="J14" i="1"/>
  <c r="L14" i="1" s="1"/>
  <c r="I14" i="1"/>
  <c r="J13" i="1"/>
  <c r="L13" i="1" s="1"/>
  <c r="I13" i="1"/>
  <c r="J12" i="1"/>
  <c r="I12" i="1"/>
  <c r="J11" i="1"/>
  <c r="I11" i="1"/>
  <c r="J10" i="1"/>
  <c r="L10" i="1" s="1"/>
  <c r="I10" i="1"/>
  <c r="J9" i="1"/>
  <c r="L9" i="1" s="1"/>
  <c r="I9" i="1"/>
  <c r="J8" i="1"/>
  <c r="I8" i="1"/>
  <c r="J7" i="1"/>
  <c r="I7" i="1"/>
  <c r="J6" i="1"/>
  <c r="L6" i="1" s="1"/>
  <c r="I6" i="1"/>
  <c r="J5" i="1"/>
  <c r="L5" i="1" s="1"/>
  <c r="I5" i="1"/>
  <c r="J4" i="1"/>
  <c r="I4" i="1"/>
  <c r="L3" i="1"/>
  <c r="J3" i="1"/>
  <c r="K3" i="1" s="1"/>
  <c r="I3" i="1"/>
  <c r="J2" i="1"/>
  <c r="L2" i="1" s="1"/>
  <c r="I2" i="1"/>
  <c r="M14" i="1" l="1"/>
  <c r="M15" i="1"/>
  <c r="K6" i="1"/>
  <c r="M6" i="1" s="1"/>
  <c r="K7" i="1"/>
  <c r="M7" i="1" s="1"/>
  <c r="K10" i="1"/>
  <c r="M10" i="1" s="1"/>
  <c r="K11" i="1"/>
  <c r="M11" i="1" s="1"/>
  <c r="K14" i="1"/>
  <c r="K15" i="1"/>
  <c r="K18" i="1"/>
  <c r="M18" i="1" s="1"/>
  <c r="K19" i="1"/>
  <c r="M19" i="1" s="1"/>
  <c r="L7" i="1"/>
  <c r="L11" i="1"/>
  <c r="L15" i="1"/>
  <c r="M3" i="1"/>
  <c r="K16" i="1"/>
  <c r="K20" i="1"/>
  <c r="M20" i="1" s="1"/>
  <c r="L4" i="1"/>
  <c r="K5" i="1"/>
  <c r="M5" i="1" s="1"/>
  <c r="L8" i="1"/>
  <c r="K9" i="1"/>
  <c r="M9" i="1" s="1"/>
  <c r="L12" i="1"/>
  <c r="K13" i="1"/>
  <c r="M13" i="1" s="1"/>
  <c r="L16" i="1"/>
  <c r="K17" i="1"/>
  <c r="M17" i="1" s="1"/>
  <c r="L20" i="1"/>
  <c r="K4" i="1"/>
  <c r="M4" i="1" s="1"/>
  <c r="K8" i="1"/>
  <c r="M8" i="1" s="1"/>
  <c r="K12" i="1"/>
  <c r="M12" i="1" s="1"/>
  <c r="K2" i="1"/>
  <c r="M2" i="1" s="1"/>
  <c r="M16" i="1" l="1"/>
</calcChain>
</file>

<file path=xl/sharedStrings.xml><?xml version="1.0" encoding="utf-8"?>
<sst xmlns="http://schemas.openxmlformats.org/spreadsheetml/2006/main" count="47" uniqueCount="27">
  <si>
    <t>pred</t>
  </si>
  <si>
    <t>se</t>
  </si>
  <si>
    <t>p</t>
  </si>
  <si>
    <t>elevated</t>
  </si>
  <si>
    <t>fieldpots</t>
  </si>
  <si>
    <t>experiments</t>
  </si>
  <si>
    <t>plant</t>
  </si>
  <si>
    <t>Wheat</t>
  </si>
  <si>
    <t>Rice</t>
  </si>
  <si>
    <t>Barley</t>
  </si>
  <si>
    <t>Maize</t>
  </si>
  <si>
    <t>Sorghum</t>
  </si>
  <si>
    <t>C3</t>
  </si>
  <si>
    <t>C4</t>
  </si>
  <si>
    <t>Grain</t>
  </si>
  <si>
    <t>Root</t>
  </si>
  <si>
    <t>Potato</t>
  </si>
  <si>
    <t>Sugarbeet</t>
  </si>
  <si>
    <t>Pulse</t>
  </si>
  <si>
    <t>d and f &lt;0.1</t>
  </si>
  <si>
    <t>Peas</t>
  </si>
  <si>
    <t>Beans</t>
  </si>
  <si>
    <t>Chickpea</t>
  </si>
  <si>
    <t>Oil</t>
  </si>
  <si>
    <t>Soy</t>
  </si>
  <si>
    <t>Mustard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</si>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</sst>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D1" workbookViewId="0">
      <selection activeCell="K3" sqref="K3"/>
    </sheetView>
  </sheetViews>
  <sheetFormatPr defaultRowHeight="15" x14ac:dyDescent="0.25"/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5">
      <c r="A2" t="s">
        <v>7</v>
      </c>
      <c r="B2">
        <v>0.92509398153376998</v>
      </c>
      <c r="C2">
        <v>4.07893579384771E-2</v>
      </c>
      <c r="D2" s="1">
        <v>7.0930370526129203E-114</v>
      </c>
      <c r="E2">
        <v>583.72131147540995</v>
      </c>
      <c r="F2">
        <v>0.75409836065573799</v>
      </c>
      <c r="G2">
        <v>122</v>
      </c>
      <c r="H2" t="s">
        <v>7</v>
      </c>
      <c r="I2" t="str">
        <f>A2</f>
        <v>Wheat</v>
      </c>
      <c r="J2">
        <f>(B2-1)*100</f>
        <v>-7.4906018466230018</v>
      </c>
      <c r="K2">
        <f t="shared" ref="K2" si="0">J2-1.96*SQRT((C2^2)*(100^2))</f>
        <v>-15.485316002564513</v>
      </c>
      <c r="L2">
        <f t="shared" ref="L2" si="1">J2+1.96*SQRT(C2^2*100^2)</f>
        <v>0.50411230931850959</v>
      </c>
      <c r="M2" t="str">
        <f t="shared" ref="M2" si="2">CONCATENATE(ROUND(J2,2)," (",ROUND(K2,2),", ",ROUND(L2,2),")")</f>
        <v>-7.49 (-15.49, 0.5)</v>
      </c>
    </row>
    <row r="3" spans="1:13" x14ac:dyDescent="0.25">
      <c r="A3" t="s">
        <v>8</v>
      </c>
      <c r="B3">
        <v>0.92499148322346403</v>
      </c>
      <c r="C3">
        <v>2.1524408085693999E-2</v>
      </c>
      <c r="D3">
        <v>0</v>
      </c>
      <c r="E3">
        <v>596.31914893617</v>
      </c>
      <c r="F3">
        <v>0.89361702127659604</v>
      </c>
      <c r="G3">
        <v>47</v>
      </c>
      <c r="H3" t="s">
        <v>8</v>
      </c>
      <c r="I3" s="2" t="str">
        <f t="shared" ref="I3:I20" si="3">A3</f>
        <v>Rice</v>
      </c>
      <c r="J3">
        <f t="shared" ref="J3:J20" si="4">(B3-1)*100</f>
        <v>-7.5008516776535972</v>
      </c>
      <c r="K3">
        <f t="shared" ref="K3:K20" si="5">J3-1.96*SQRT((C3^2)*(100^2))</f>
        <v>-11.719635662449623</v>
      </c>
      <c r="L3">
        <f t="shared" ref="L3:L20" si="6">J3+1.96*SQRT(C3^2*100^2)</f>
        <v>-3.2820676928575727</v>
      </c>
      <c r="M3" s="2" t="str">
        <f t="shared" ref="M3:M20" si="7">CONCATENATE(ROUND(J3,2)," (",ROUND(K3,2),", ",ROUND(L3,2),")")</f>
        <v>-7.5 (-11.72, -3.28)</v>
      </c>
    </row>
    <row r="4" spans="1:13" x14ac:dyDescent="0.25">
      <c r="A4" t="s">
        <v>9</v>
      </c>
      <c r="B4">
        <v>0.86111890199999996</v>
      </c>
      <c r="C4">
        <v>2.9825295954180701E-2</v>
      </c>
      <c r="D4" s="1">
        <v>2.6755480184080399E-183</v>
      </c>
      <c r="E4">
        <v>630.94117647058795</v>
      </c>
      <c r="F4">
        <v>0.41176470588235298</v>
      </c>
      <c r="G4">
        <v>17</v>
      </c>
      <c r="H4" t="s">
        <v>9</v>
      </c>
      <c r="I4" s="2" t="str">
        <f t="shared" si="3"/>
        <v>Barley</v>
      </c>
      <c r="J4">
        <f t="shared" si="4"/>
        <v>-13.888109800000004</v>
      </c>
      <c r="K4">
        <f t="shared" si="5"/>
        <v>-19.733867807019422</v>
      </c>
      <c r="L4">
        <f t="shared" si="6"/>
        <v>-8.0423517929805861</v>
      </c>
      <c r="M4" s="2" t="str">
        <f t="shared" si="7"/>
        <v>-13.89 (-19.73, -8.04)</v>
      </c>
    </row>
    <row r="5" spans="1:13" x14ac:dyDescent="0.25">
      <c r="A5" t="s">
        <v>10</v>
      </c>
      <c r="B5">
        <v>0.95687094399999995</v>
      </c>
      <c r="C5">
        <v>3.02340825890253E-2</v>
      </c>
      <c r="D5" s="1">
        <v>7.8894194149912497E-220</v>
      </c>
      <c r="E5">
        <v>550</v>
      </c>
      <c r="F5">
        <v>1</v>
      </c>
      <c r="G5">
        <v>4</v>
      </c>
      <c r="H5" t="s">
        <v>10</v>
      </c>
      <c r="I5" t="str">
        <f t="shared" si="3"/>
        <v>Maize</v>
      </c>
      <c r="J5">
        <f t="shared" si="4"/>
        <v>-4.3129056000000059</v>
      </c>
      <c r="K5">
        <f t="shared" si="5"/>
        <v>-10.238785787448965</v>
      </c>
      <c r="L5">
        <f t="shared" si="6"/>
        <v>1.6129745874489529</v>
      </c>
      <c r="M5" t="str">
        <f t="shared" si="7"/>
        <v>-4.31 (-10.24, 1.61)</v>
      </c>
    </row>
    <row r="6" spans="1:13" x14ac:dyDescent="0.25">
      <c r="A6" t="s">
        <v>11</v>
      </c>
      <c r="B6">
        <v>1.0026189175806499</v>
      </c>
      <c r="C6">
        <v>1.7284443391404801E-2</v>
      </c>
      <c r="D6">
        <v>0</v>
      </c>
      <c r="E6">
        <v>561</v>
      </c>
      <c r="F6">
        <v>1</v>
      </c>
      <c r="G6">
        <v>4</v>
      </c>
      <c r="H6" t="s">
        <v>11</v>
      </c>
      <c r="I6" t="str">
        <f t="shared" si="3"/>
        <v>Sorghum</v>
      </c>
      <c r="J6">
        <f t="shared" si="4"/>
        <v>0.26189175806499154</v>
      </c>
      <c r="K6">
        <f t="shared" si="5"/>
        <v>-3.1258591466503494</v>
      </c>
      <c r="L6">
        <f t="shared" si="6"/>
        <v>3.6496426627803324</v>
      </c>
      <c r="M6" t="str">
        <f t="shared" si="7"/>
        <v>0.26 (-3.13, 3.65)</v>
      </c>
    </row>
    <row r="7" spans="1:13" x14ac:dyDescent="0.25">
      <c r="A7" t="s">
        <v>12</v>
      </c>
      <c r="B7">
        <v>0.91822881996483197</v>
      </c>
      <c r="C7">
        <v>2.5276355352007101E-2</v>
      </c>
      <c r="D7" s="1">
        <v>5.9383680526865701E-289</v>
      </c>
      <c r="E7">
        <v>590.38918918918898</v>
      </c>
      <c r="F7">
        <v>0.74594594594594599</v>
      </c>
      <c r="G7">
        <v>185</v>
      </c>
      <c r="H7" t="s">
        <v>12</v>
      </c>
      <c r="I7" s="2" t="str">
        <f t="shared" si="3"/>
        <v>C3</v>
      </c>
      <c r="J7">
        <f t="shared" si="4"/>
        <v>-8.177118003516803</v>
      </c>
      <c r="K7">
        <f t="shared" si="5"/>
        <v>-13.131283652510195</v>
      </c>
      <c r="L7">
        <f t="shared" si="6"/>
        <v>-3.2229523545234118</v>
      </c>
      <c r="M7" s="2" t="str">
        <f t="shared" si="7"/>
        <v>-8.18 (-13.13, -3.22)</v>
      </c>
    </row>
    <row r="8" spans="1:13" x14ac:dyDescent="0.25">
      <c r="A8" t="s">
        <v>13</v>
      </c>
      <c r="B8">
        <v>0.97938185163492097</v>
      </c>
      <c r="C8">
        <v>4.7354839714364397E-2</v>
      </c>
      <c r="D8" s="1">
        <v>5.0552784684569897E-95</v>
      </c>
      <c r="E8">
        <v>555.5</v>
      </c>
      <c r="F8">
        <v>1</v>
      </c>
      <c r="G8">
        <v>8</v>
      </c>
      <c r="H8" t="s">
        <v>13</v>
      </c>
      <c r="I8" t="str">
        <f t="shared" si="3"/>
        <v>C4</v>
      </c>
      <c r="J8">
        <f t="shared" si="4"/>
        <v>-2.0618148365079025</v>
      </c>
      <c r="K8">
        <f t="shared" si="5"/>
        <v>-11.343363420523325</v>
      </c>
      <c r="L8">
        <f t="shared" si="6"/>
        <v>7.2197337475075187</v>
      </c>
      <c r="M8" t="str">
        <f t="shared" si="7"/>
        <v>-2.06 (-11.34, 7.22)</v>
      </c>
    </row>
    <row r="9" spans="1:13" x14ac:dyDescent="0.25">
      <c r="A9" t="s">
        <v>14</v>
      </c>
      <c r="B9">
        <v>0.92103891551203498</v>
      </c>
      <c r="C9">
        <v>2.38391449936282E-2</v>
      </c>
      <c r="D9">
        <v>0</v>
      </c>
      <c r="E9">
        <v>588.94300518134696</v>
      </c>
      <c r="F9">
        <v>0.75647668393782397</v>
      </c>
      <c r="G9">
        <v>193</v>
      </c>
      <c r="H9" t="s">
        <v>14</v>
      </c>
      <c r="I9" s="2" t="str">
        <f t="shared" si="3"/>
        <v>Grain</v>
      </c>
      <c r="J9">
        <f t="shared" si="4"/>
        <v>-7.8961084487965021</v>
      </c>
      <c r="K9">
        <f t="shared" si="5"/>
        <v>-12.568580867547631</v>
      </c>
      <c r="L9">
        <f t="shared" si="6"/>
        <v>-3.2236360300453741</v>
      </c>
      <c r="M9" s="2" t="str">
        <f t="shared" si="7"/>
        <v>-7.9 (-12.57, -3.22)</v>
      </c>
    </row>
    <row r="10" spans="1:13" x14ac:dyDescent="0.25">
      <c r="A10" t="s">
        <v>15</v>
      </c>
      <c r="B10">
        <v>0.93742857142857094</v>
      </c>
      <c r="C10">
        <v>4.7881149982218499E-2</v>
      </c>
      <c r="D10" s="1">
        <v>2.3707834895468899E-85</v>
      </c>
      <c r="E10">
        <v>653.97500000000002</v>
      </c>
      <c r="F10">
        <v>0.25</v>
      </c>
      <c r="G10">
        <v>4</v>
      </c>
      <c r="H10" t="s">
        <v>15</v>
      </c>
      <c r="I10" t="str">
        <f t="shared" si="3"/>
        <v>Root</v>
      </c>
      <c r="J10">
        <f t="shared" si="4"/>
        <v>-6.257142857142906</v>
      </c>
      <c r="K10">
        <f t="shared" si="5"/>
        <v>-15.641848253657731</v>
      </c>
      <c r="L10">
        <f t="shared" si="6"/>
        <v>3.1275625393719189</v>
      </c>
      <c r="M10" t="str">
        <f t="shared" si="7"/>
        <v>-6.26 (-15.64, 3.13)</v>
      </c>
    </row>
    <row r="11" spans="1:13" x14ac:dyDescent="0.25">
      <c r="A11" t="s">
        <v>16</v>
      </c>
      <c r="B11">
        <v>0.93488017075757601</v>
      </c>
      <c r="C11">
        <v>2.6729016778114002E-2</v>
      </c>
      <c r="D11" s="1">
        <v>5.1721337767308597E-268</v>
      </c>
      <c r="E11">
        <v>590.99285714285702</v>
      </c>
      <c r="F11">
        <v>0.92857142857142905</v>
      </c>
      <c r="G11">
        <v>14</v>
      </c>
      <c r="H11" t="s">
        <v>16</v>
      </c>
      <c r="I11" s="2" t="str">
        <f t="shared" si="3"/>
        <v>Potato</v>
      </c>
      <c r="J11">
        <f t="shared" si="4"/>
        <v>-6.5119829242423988</v>
      </c>
      <c r="K11">
        <f t="shared" si="5"/>
        <v>-11.750870212752744</v>
      </c>
      <c r="L11">
        <f t="shared" si="6"/>
        <v>-1.2730956357320542</v>
      </c>
      <c r="M11" s="2" t="str">
        <f t="shared" si="7"/>
        <v>-6.51 (-11.75, -1.27)</v>
      </c>
    </row>
    <row r="12" spans="1:13" x14ac:dyDescent="0.25">
      <c r="A12" t="s">
        <v>17</v>
      </c>
      <c r="B12">
        <v>0.96</v>
      </c>
      <c r="C12">
        <v>2.74252757506648E-2</v>
      </c>
      <c r="D12" s="1">
        <v>1.94160424183165E-268</v>
      </c>
      <c r="E12">
        <v>695</v>
      </c>
      <c r="F12">
        <v>0</v>
      </c>
      <c r="G12">
        <v>2</v>
      </c>
      <c r="H12" t="s">
        <v>17</v>
      </c>
      <c r="I12" t="str">
        <f t="shared" si="3"/>
        <v>Sugarbeet</v>
      </c>
      <c r="J12">
        <f t="shared" si="4"/>
        <v>-4.0000000000000036</v>
      </c>
      <c r="K12">
        <f t="shared" si="5"/>
        <v>-9.3753540471303047</v>
      </c>
      <c r="L12">
        <f t="shared" si="6"/>
        <v>1.3753540471302976</v>
      </c>
      <c r="M12" t="str">
        <f t="shared" si="7"/>
        <v>-4 (-9.38, 1.38)</v>
      </c>
    </row>
    <row r="13" spans="1:13" x14ac:dyDescent="0.25">
      <c r="A13" t="s">
        <v>18</v>
      </c>
      <c r="B13">
        <v>0.9701329595</v>
      </c>
      <c r="C13">
        <v>4.1990345452371403E-2</v>
      </c>
      <c r="D13" s="1">
        <v>4.2485430008305598E-118</v>
      </c>
      <c r="E13">
        <v>616.444444444444</v>
      </c>
      <c r="F13">
        <v>0.55555555555555602</v>
      </c>
      <c r="G13">
        <v>18</v>
      </c>
      <c r="H13" t="s">
        <v>18</v>
      </c>
      <c r="I13" t="str">
        <f t="shared" si="3"/>
        <v>Pulse</v>
      </c>
      <c r="J13">
        <f t="shared" si="4"/>
        <v>-2.9867040499999997</v>
      </c>
      <c r="K13">
        <f t="shared" si="5"/>
        <v>-11.216811758664795</v>
      </c>
      <c r="L13">
        <f t="shared" si="6"/>
        <v>5.2434036586647945</v>
      </c>
      <c r="M13" t="str">
        <f t="shared" si="7"/>
        <v>-2.99 (-11.22, 5.24)</v>
      </c>
    </row>
    <row r="14" spans="1:13" x14ac:dyDescent="0.25">
      <c r="A14" t="s">
        <v>20</v>
      </c>
      <c r="B14">
        <v>1.0816525119596601</v>
      </c>
      <c r="C14">
        <v>5.1756904051251697E-2</v>
      </c>
      <c r="D14" t="s">
        <v>19</v>
      </c>
      <c r="E14">
        <v>584.61538461538498</v>
      </c>
      <c r="F14">
        <v>0.76923076923076905</v>
      </c>
      <c r="G14">
        <v>13</v>
      </c>
      <c r="H14" t="s">
        <v>20</v>
      </c>
      <c r="I14" t="str">
        <f t="shared" si="3"/>
        <v>Peas</v>
      </c>
      <c r="J14">
        <f t="shared" si="4"/>
        <v>8.1652511959660057</v>
      </c>
      <c r="K14">
        <f t="shared" si="5"/>
        <v>-1.9791019980793259</v>
      </c>
      <c r="L14">
        <f t="shared" si="6"/>
        <v>18.309604390011337</v>
      </c>
      <c r="M14" t="str">
        <f t="shared" si="7"/>
        <v>8.17 (-1.98, 18.31)</v>
      </c>
    </row>
    <row r="15" spans="1:13" x14ac:dyDescent="0.25">
      <c r="A15" t="s">
        <v>21</v>
      </c>
      <c r="B15">
        <v>0.96018227924999999</v>
      </c>
      <c r="C15">
        <v>3.7974085864136198E-2</v>
      </c>
      <c r="D15" s="1">
        <v>4.6474146083017099E-141</v>
      </c>
      <c r="E15">
        <v>699</v>
      </c>
      <c r="F15">
        <v>0</v>
      </c>
      <c r="G15">
        <v>4</v>
      </c>
      <c r="H15" t="s">
        <v>21</v>
      </c>
      <c r="I15" t="str">
        <f t="shared" si="3"/>
        <v>Beans</v>
      </c>
      <c r="J15">
        <f t="shared" si="4"/>
        <v>-3.9817720750000007</v>
      </c>
      <c r="K15">
        <f t="shared" si="5"/>
        <v>-11.424692904370696</v>
      </c>
      <c r="L15">
        <f t="shared" si="6"/>
        <v>3.461148754370694</v>
      </c>
      <c r="M15" t="str">
        <f t="shared" si="7"/>
        <v>-3.98 (-11.42, 3.46)</v>
      </c>
    </row>
    <row r="16" spans="1:13" x14ac:dyDescent="0.25">
      <c r="A16" t="s">
        <v>22</v>
      </c>
      <c r="B16">
        <v>1.067686015</v>
      </c>
      <c r="C16">
        <v>1.36791081580635E-2</v>
      </c>
      <c r="D16">
        <v>0</v>
      </c>
      <c r="E16">
        <v>700</v>
      </c>
      <c r="F16">
        <v>0</v>
      </c>
      <c r="G16">
        <v>2</v>
      </c>
      <c r="H16" t="s">
        <v>22</v>
      </c>
      <c r="I16" t="str">
        <f t="shared" si="3"/>
        <v>Chickpea</v>
      </c>
      <c r="J16">
        <f t="shared" si="4"/>
        <v>6.7686015000000044</v>
      </c>
      <c r="K16">
        <f t="shared" si="5"/>
        <v>4.0874963010195584</v>
      </c>
      <c r="L16">
        <f t="shared" si="6"/>
        <v>9.4497066989804495</v>
      </c>
      <c r="M16" t="str">
        <f t="shared" si="7"/>
        <v>6.77 (4.09, 9.45)</v>
      </c>
    </row>
    <row r="17" spans="1:13" x14ac:dyDescent="0.25">
      <c r="A17" t="s">
        <v>23</v>
      </c>
      <c r="B17">
        <v>0.99865953065131596</v>
      </c>
      <c r="C17">
        <v>3.24715043710046E-2</v>
      </c>
      <c r="D17" s="1">
        <v>1.0499130757584601E-207</v>
      </c>
      <c r="E17">
        <v>563.14583333333303</v>
      </c>
      <c r="F17">
        <v>0.8125</v>
      </c>
      <c r="G17">
        <v>48</v>
      </c>
      <c r="H17" t="s">
        <v>23</v>
      </c>
      <c r="I17" t="str">
        <f t="shared" si="3"/>
        <v>Oil</v>
      </c>
      <c r="J17">
        <f t="shared" si="4"/>
        <v>-0.13404693486840369</v>
      </c>
      <c r="K17">
        <f t="shared" si="5"/>
        <v>-6.4984617915853047</v>
      </c>
      <c r="L17">
        <f t="shared" si="6"/>
        <v>6.2303679218484973</v>
      </c>
      <c r="M17" t="str">
        <f t="shared" si="7"/>
        <v>-0.13 (-6.5, 6.23)</v>
      </c>
    </row>
    <row r="18" spans="1:13" x14ac:dyDescent="0.25">
      <c r="A18" t="s">
        <v>24</v>
      </c>
      <c r="B18">
        <v>0.99920378266666698</v>
      </c>
      <c r="C18">
        <v>4.3706569604818502E-2</v>
      </c>
      <c r="D18" s="1">
        <v>1.11949585422065E-115</v>
      </c>
      <c r="E18">
        <v>563.47500000000002</v>
      </c>
      <c r="F18">
        <v>0.875</v>
      </c>
      <c r="G18">
        <v>40</v>
      </c>
      <c r="H18" t="s">
        <v>24</v>
      </c>
      <c r="I18" t="str">
        <f t="shared" si="3"/>
        <v>Soy</v>
      </c>
      <c r="J18">
        <f t="shared" si="4"/>
        <v>-7.9621733333301581E-2</v>
      </c>
      <c r="K18">
        <f t="shared" si="5"/>
        <v>-8.6461093758777263</v>
      </c>
      <c r="L18">
        <f t="shared" si="6"/>
        <v>8.486865909211124</v>
      </c>
      <c r="M18" t="str">
        <f t="shared" si="7"/>
        <v>-0.08 (-8.65, 8.49)</v>
      </c>
    </row>
    <row r="19" spans="1:13" x14ac:dyDescent="0.25">
      <c r="A19" t="s">
        <v>25</v>
      </c>
      <c r="B19">
        <v>0.96039279959090895</v>
      </c>
      <c r="C19">
        <v>0.17336611281608499</v>
      </c>
      <c r="D19" s="1">
        <v>3.0302472517567102E-8</v>
      </c>
      <c r="E19">
        <v>585.5</v>
      </c>
      <c r="F19">
        <v>0.375</v>
      </c>
      <c r="G19">
        <v>8</v>
      </c>
      <c r="H19" t="s">
        <v>25</v>
      </c>
      <c r="I19" t="str">
        <f t="shared" si="3"/>
        <v>Mustard</v>
      </c>
      <c r="J19">
        <f t="shared" si="4"/>
        <v>-3.9607200409091048</v>
      </c>
      <c r="K19">
        <f t="shared" si="5"/>
        <v>-37.940478152861765</v>
      </c>
      <c r="L19">
        <f t="shared" si="6"/>
        <v>30.019038071043557</v>
      </c>
      <c r="M19" t="str">
        <f t="shared" si="7"/>
        <v>-3.96 (-37.94, 30.02)</v>
      </c>
    </row>
    <row r="20" spans="1:13" x14ac:dyDescent="0.25">
      <c r="A20" t="s">
        <v>26</v>
      </c>
      <c r="B20">
        <v>0.85126879659999999</v>
      </c>
      <c r="C20">
        <v>3.8867283685260802E-2</v>
      </c>
      <c r="D20" s="1">
        <v>2.4896907192485298E-106</v>
      </c>
      <c r="E20">
        <v>583.33333333333303</v>
      </c>
      <c r="F20">
        <v>0.33333333333333298</v>
      </c>
      <c r="G20">
        <v>3</v>
      </c>
      <c r="H20" t="s">
        <v>26</v>
      </c>
      <c r="I20" s="2" t="str">
        <f t="shared" si="3"/>
        <v>Veg</v>
      </c>
      <c r="J20">
        <f t="shared" si="4"/>
        <v>-14.873120340000002</v>
      </c>
      <c r="K20">
        <f t="shared" si="5"/>
        <v>-22.491107942311118</v>
      </c>
      <c r="L20">
        <f t="shared" si="6"/>
        <v>-7.2551327376888848</v>
      </c>
      <c r="M20" s="2" t="str">
        <f t="shared" si="7"/>
        <v>-14.87 (-22.49, -7.26)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predictionsType_newdata_added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Holbrook_3107</dc:creator>
  <cp:lastModifiedBy>Danielle Medek</cp:lastModifiedBy>
  <dcterms:created xsi:type="dcterms:W3CDTF">2014-09-16T19:25:58Z</dcterms:created>
  <dcterms:modified xsi:type="dcterms:W3CDTF">2014-09-16T23:23:40Z</dcterms:modified>
</cp:coreProperties>
</file>