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05" windowWidth="23475" windowHeight="9225"/>
  </bookViews>
  <sheets>
    <sheet name="predictionsType_newdata_added_5" sheetId="1" r:id="rId1"/>
  </sheets>
  <calcPr calcId="125725"/>
</workbook>
</file>

<file path=xl/calcChain.xml><?xml version="1.0" encoding="utf-8"?>
<calcChain xmlns="http://schemas.openxmlformats.org/spreadsheetml/2006/main">
  <c r="M2" i="1"/>
  <c r="J20"/>
  <c r="K20" s="1"/>
  <c r="I20"/>
  <c r="J19"/>
  <c r="K19" s="1"/>
  <c r="I19"/>
  <c r="J18"/>
  <c r="L18" s="1"/>
  <c r="I18"/>
  <c r="J17"/>
  <c r="K17" s="1"/>
  <c r="I17"/>
  <c r="J16"/>
  <c r="L16" s="1"/>
  <c r="I16"/>
  <c r="J15"/>
  <c r="K15" s="1"/>
  <c r="I15"/>
  <c r="J14"/>
  <c r="L14" s="1"/>
  <c r="I14"/>
  <c r="J13"/>
  <c r="K13" s="1"/>
  <c r="I13"/>
  <c r="J12"/>
  <c r="L12" s="1"/>
  <c r="I12"/>
  <c r="J11"/>
  <c r="K11" s="1"/>
  <c r="I11"/>
  <c r="J10"/>
  <c r="L10" s="1"/>
  <c r="I10"/>
  <c r="J9"/>
  <c r="K9" s="1"/>
  <c r="I9"/>
  <c r="J8"/>
  <c r="L8" s="1"/>
  <c r="I8"/>
  <c r="J7"/>
  <c r="K7" s="1"/>
  <c r="I7"/>
  <c r="J6"/>
  <c r="L6" s="1"/>
  <c r="I6"/>
  <c r="J5"/>
  <c r="K5" s="1"/>
  <c r="I5"/>
  <c r="J4"/>
  <c r="L4" s="1"/>
  <c r="I4"/>
  <c r="J3"/>
  <c r="K3" s="1"/>
  <c r="I3"/>
  <c r="J2"/>
  <c r="L2" s="1"/>
  <c r="I2"/>
  <c r="K12" l="1"/>
  <c r="M12" s="1"/>
  <c r="L3"/>
  <c r="K8"/>
  <c r="M8" s="1"/>
  <c r="K16"/>
  <c r="M7"/>
  <c r="M3"/>
  <c r="K4"/>
  <c r="L7"/>
  <c r="L11"/>
  <c r="M11" s="1"/>
  <c r="L15"/>
  <c r="M15" s="1"/>
  <c r="M16"/>
  <c r="L20"/>
  <c r="M20" s="1"/>
  <c r="M4"/>
  <c r="K2"/>
  <c r="L5"/>
  <c r="M5" s="1"/>
  <c r="K6"/>
  <c r="M6" s="1"/>
  <c r="L9"/>
  <c r="M9" s="1"/>
  <c r="K10"/>
  <c r="M10" s="1"/>
  <c r="L13"/>
  <c r="M13" s="1"/>
  <c r="K14"/>
  <c r="M14" s="1"/>
  <c r="L17"/>
  <c r="M17" s="1"/>
  <c r="K18"/>
  <c r="M18"/>
  <c r="L19"/>
  <c r="M19" s="1"/>
</calcChain>
</file>

<file path=xl/sharedStrings.xml><?xml version="1.0" encoding="utf-8"?>
<sst xmlns="http://schemas.openxmlformats.org/spreadsheetml/2006/main" count="46" uniqueCount="26">
  <si>
    <t>pred</t>
  </si>
  <si>
    <t>se</t>
  </si>
  <si>
    <t>p</t>
  </si>
  <si>
    <t>elevated</t>
  </si>
  <si>
    <t>fieldpots</t>
  </si>
  <si>
    <t>experiments</t>
  </si>
  <si>
    <t>plant</t>
  </si>
  <si>
    <t>Wheat</t>
  </si>
  <si>
    <t>Rice</t>
  </si>
  <si>
    <t>Barley</t>
  </si>
  <si>
    <t>Maize</t>
  </si>
  <si>
    <t>Sorghum</t>
  </si>
  <si>
    <t>C3</t>
  </si>
  <si>
    <t>C4</t>
  </si>
  <si>
    <t>Grain</t>
  </si>
  <si>
    <t>Root</t>
  </si>
  <si>
    <t>Potato</t>
  </si>
  <si>
    <t>Sugarbeet</t>
  </si>
  <si>
    <t>Pulse</t>
  </si>
  <si>
    <t>Peas</t>
  </si>
  <si>
    <t>Beans</t>
  </si>
  <si>
    <t>Chickpea</t>
  </si>
  <si>
    <t>Oil</t>
  </si>
  <si>
    <t>Soy</t>
  </si>
  <si>
    <t>Mustard</t>
  </si>
  <si>
    <t>Veg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</si>
</sst>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>
      <selection activeCell="K2" sqref="K2"/>
    </sheetView>
  </sheetViews>
  <sheetFormatPr defaultRowHeight="15"/>
  <cols>
    <col min="4" max="4" width="10.140625" bestFit="1" customWidth="1"/>
  </cols>
  <sheetData>
    <row r="1" spans="1:18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8">
      <c r="A2" t="s">
        <v>7</v>
      </c>
      <c r="B2">
        <v>0.920571043841237</v>
      </c>
      <c r="C2">
        <v>3.8624073600464201E-2</v>
      </c>
      <c r="D2" s="1">
        <v>1.4794771449089801E-125</v>
      </c>
      <c r="E2">
        <v>588.77397260273995</v>
      </c>
      <c r="F2">
        <v>0.79452054794520499</v>
      </c>
      <c r="G2">
        <v>146</v>
      </c>
      <c r="H2" t="s">
        <v>7</v>
      </c>
      <c r="I2" t="str">
        <f>A2</f>
        <v>Wheat</v>
      </c>
      <c r="J2">
        <f>(B2-1)*100</f>
        <v>-7.9428956158762993</v>
      </c>
      <c r="K2">
        <f t="shared" ref="K2:K20" si="0">J2-1.96*SQRT((C2^2)*(100^2))</f>
        <v>-15.513214041567283</v>
      </c>
      <c r="L2" s="2">
        <f t="shared" ref="L2:L19" si="1">J2+1.96*SQRT(C2^2*100^2)</f>
        <v>-0.3725771901853161</v>
      </c>
      <c r="M2" s="2" t="str">
        <f>CONCATENATE(ROUND(J2,2)," (",ROUND(K2,2),", ",ROUND(L2,2),")")</f>
        <v>-7.94 (-15.51, -0.37)</v>
      </c>
      <c r="R2" s="2"/>
    </row>
    <row r="3" spans="1:18">
      <c r="A3" t="s">
        <v>8</v>
      </c>
      <c r="B3">
        <v>0.92499148322346403</v>
      </c>
      <c r="C3">
        <v>3.7897653298412402E-2</v>
      </c>
      <c r="D3" s="1">
        <v>1.4195726986599899E-131</v>
      </c>
      <c r="E3">
        <v>596.31914893617</v>
      </c>
      <c r="F3">
        <v>0.89361702127659604</v>
      </c>
      <c r="G3">
        <v>47</v>
      </c>
      <c r="H3" t="s">
        <v>8</v>
      </c>
      <c r="I3" s="2" t="str">
        <f t="shared" ref="I3:I20" si="2">A3</f>
        <v>Rice</v>
      </c>
      <c r="J3">
        <f t="shared" ref="J3:J20" si="3">(B3-1)*100</f>
        <v>-7.5008516776535972</v>
      </c>
      <c r="K3">
        <f t="shared" si="0"/>
        <v>-14.928791724142428</v>
      </c>
      <c r="L3" s="2">
        <f t="shared" si="1"/>
        <v>-7.2911631164766177E-2</v>
      </c>
      <c r="M3" s="2" t="str">
        <f t="shared" ref="M2:M20" si="4">CONCATENATE(ROUND(J3,2)," (",ROUND(K3,2),", ",ROUND(L3,2),")")</f>
        <v>-7.5 (-14.93, -0.07)</v>
      </c>
      <c r="Q3" s="2"/>
      <c r="R3" s="2"/>
    </row>
    <row r="4" spans="1:18">
      <c r="A4" t="s">
        <v>9</v>
      </c>
      <c r="B4">
        <v>0.86111890199999996</v>
      </c>
      <c r="C4">
        <v>7.8187296102768394E-2</v>
      </c>
      <c r="D4" s="1">
        <v>3.2882482248791299E-28</v>
      </c>
      <c r="E4">
        <v>630.94117647058795</v>
      </c>
      <c r="F4">
        <v>0.41176470588235298</v>
      </c>
      <c r="G4">
        <v>17</v>
      </c>
      <c r="H4" t="s">
        <v>9</v>
      </c>
      <c r="I4" s="2" t="str">
        <f t="shared" si="2"/>
        <v>Barley</v>
      </c>
      <c r="J4">
        <f t="shared" si="3"/>
        <v>-13.888109800000004</v>
      </c>
      <c r="K4">
        <f t="shared" si="0"/>
        <v>-29.212819836142607</v>
      </c>
      <c r="L4">
        <f t="shared" si="1"/>
        <v>1.4366002361426009</v>
      </c>
      <c r="M4" s="3" t="str">
        <f t="shared" si="4"/>
        <v>-13.89 (-29.21, 1.44)</v>
      </c>
      <c r="Q4" s="2"/>
      <c r="R4" s="3"/>
    </row>
    <row r="5" spans="1:18">
      <c r="A5" t="s">
        <v>10</v>
      </c>
      <c r="B5">
        <v>0.95687094399999995</v>
      </c>
      <c r="C5">
        <v>0.17228235073564599</v>
      </c>
      <c r="D5" s="1">
        <v>2.7906851960690199E-8</v>
      </c>
      <c r="E5">
        <v>550</v>
      </c>
      <c r="F5">
        <v>1</v>
      </c>
      <c r="G5">
        <v>4</v>
      </c>
      <c r="H5" t="s">
        <v>10</v>
      </c>
      <c r="I5" t="str">
        <f t="shared" si="2"/>
        <v>Maize</v>
      </c>
      <c r="J5">
        <f t="shared" si="3"/>
        <v>-4.3129056000000059</v>
      </c>
      <c r="K5">
        <f t="shared" si="0"/>
        <v>-38.080246344186619</v>
      </c>
      <c r="L5">
        <f t="shared" si="1"/>
        <v>29.454435144186604</v>
      </c>
      <c r="M5" t="str">
        <f t="shared" si="4"/>
        <v>-4.31 (-38.08, 29.45)</v>
      </c>
    </row>
    <row r="6" spans="1:18">
      <c r="A6" t="s">
        <v>11</v>
      </c>
      <c r="B6">
        <v>1.0026189175806499</v>
      </c>
      <c r="C6">
        <v>0.12738515307415299</v>
      </c>
      <c r="D6" s="1">
        <v>3.52472262563336E-15</v>
      </c>
      <c r="E6">
        <v>561</v>
      </c>
      <c r="F6">
        <v>1</v>
      </c>
      <c r="G6">
        <v>4</v>
      </c>
      <c r="H6" t="s">
        <v>11</v>
      </c>
      <c r="I6" t="str">
        <f t="shared" si="2"/>
        <v>Sorghum</v>
      </c>
      <c r="J6">
        <f t="shared" si="3"/>
        <v>0.26189175806499154</v>
      </c>
      <c r="K6">
        <f t="shared" si="0"/>
        <v>-24.705598244468998</v>
      </c>
      <c r="L6">
        <f t="shared" si="1"/>
        <v>25.229381760598979</v>
      </c>
      <c r="M6" t="str">
        <f t="shared" si="4"/>
        <v>0.26 (-24.71, 25.23)</v>
      </c>
    </row>
    <row r="7" spans="1:18">
      <c r="A7" t="s">
        <v>12</v>
      </c>
      <c r="B7">
        <v>0.91526539264117601</v>
      </c>
      <c r="C7">
        <v>2.8871727816582999E-2</v>
      </c>
      <c r="D7" s="1">
        <v>1.5006018227271899E-220</v>
      </c>
      <c r="E7">
        <v>593.15311004784701</v>
      </c>
      <c r="F7">
        <v>0.77511961722487999</v>
      </c>
      <c r="G7">
        <v>209</v>
      </c>
      <c r="H7" t="s">
        <v>12</v>
      </c>
      <c r="I7" s="2" t="str">
        <f t="shared" si="2"/>
        <v>C3</v>
      </c>
      <c r="J7">
        <f t="shared" si="3"/>
        <v>-8.4734607358823979</v>
      </c>
      <c r="K7">
        <f t="shared" si="0"/>
        <v>-14.132319387932665</v>
      </c>
      <c r="L7" s="2">
        <f t="shared" si="1"/>
        <v>-2.8146020838321304</v>
      </c>
      <c r="M7" s="2" t="str">
        <f t="shared" si="4"/>
        <v>-8.47 (-14.13, -2.81)</v>
      </c>
      <c r="Q7" s="2"/>
      <c r="R7" s="2"/>
    </row>
    <row r="8" spans="1:18">
      <c r="A8" t="s">
        <v>13</v>
      </c>
      <c r="B8">
        <v>0.97938185163492097</v>
      </c>
      <c r="C8">
        <v>0.107641616877727</v>
      </c>
      <c r="D8" s="1">
        <v>9.1551934461317903E-20</v>
      </c>
      <c r="E8">
        <v>555.5</v>
      </c>
      <c r="F8">
        <v>1</v>
      </c>
      <c r="G8">
        <v>8</v>
      </c>
      <c r="H8" t="s">
        <v>13</v>
      </c>
      <c r="I8" t="str">
        <f t="shared" si="2"/>
        <v>C4</v>
      </c>
      <c r="J8">
        <f t="shared" si="3"/>
        <v>-2.0618148365079025</v>
      </c>
      <c r="K8">
        <f t="shared" si="0"/>
        <v>-23.159571744542397</v>
      </c>
      <c r="L8">
        <f t="shared" si="1"/>
        <v>19.035942071526591</v>
      </c>
      <c r="M8" t="str">
        <f t="shared" si="4"/>
        <v>-2.06 (-23.16, 19.04)</v>
      </c>
    </row>
    <row r="9" spans="1:18">
      <c r="A9" t="s">
        <v>14</v>
      </c>
      <c r="B9">
        <v>0.91810399904778695</v>
      </c>
      <c r="C9">
        <v>2.79804638809391E-2</v>
      </c>
      <c r="D9" s="1">
        <v>3.9287148060334101E-236</v>
      </c>
      <c r="E9">
        <v>591.76497695852504</v>
      </c>
      <c r="F9">
        <v>0.78341013824884798</v>
      </c>
      <c r="G9">
        <v>217</v>
      </c>
      <c r="H9" t="s">
        <v>14</v>
      </c>
      <c r="I9" s="2" t="str">
        <f t="shared" si="2"/>
        <v>Grain</v>
      </c>
      <c r="J9">
        <f t="shared" si="3"/>
        <v>-8.1896000952213051</v>
      </c>
      <c r="K9">
        <f t="shared" si="0"/>
        <v>-13.673771015885368</v>
      </c>
      <c r="L9" s="2">
        <f t="shared" si="1"/>
        <v>-2.7054291745572421</v>
      </c>
      <c r="M9" s="2" t="str">
        <f t="shared" si="4"/>
        <v>-8.19 (-13.67, -2.71)</v>
      </c>
      <c r="Q9" s="2"/>
      <c r="R9" s="2"/>
    </row>
    <row r="10" spans="1:18">
      <c r="A10" t="s">
        <v>15</v>
      </c>
      <c r="B10">
        <v>0.93666866055263198</v>
      </c>
      <c r="C10">
        <v>8.62545041860555E-2</v>
      </c>
      <c r="D10" s="1">
        <v>1.80007501077739E-27</v>
      </c>
      <c r="E10">
        <v>625.26153846153795</v>
      </c>
      <c r="F10">
        <v>0.76923076923076905</v>
      </c>
      <c r="G10">
        <v>13</v>
      </c>
      <c r="H10" t="s">
        <v>15</v>
      </c>
      <c r="I10" t="str">
        <f t="shared" si="2"/>
        <v>Root</v>
      </c>
      <c r="J10">
        <f t="shared" si="3"/>
        <v>-6.3331339447368018</v>
      </c>
      <c r="K10">
        <f t="shared" si="0"/>
        <v>-23.239016765203679</v>
      </c>
      <c r="L10">
        <f t="shared" si="1"/>
        <v>10.572748875730078</v>
      </c>
      <c r="M10" t="str">
        <f t="shared" si="4"/>
        <v>-6.33 (-23.24, 10.57)</v>
      </c>
    </row>
    <row r="11" spans="1:18">
      <c r="A11" t="s">
        <v>16</v>
      </c>
      <c r="B11">
        <v>0.93229403440625003</v>
      </c>
      <c r="C11">
        <v>9.6407692599619899E-2</v>
      </c>
      <c r="D11" s="1">
        <v>4.0308307405959098E-22</v>
      </c>
      <c r="E11">
        <v>612.58181818181799</v>
      </c>
      <c r="F11">
        <v>0.90909090909090895</v>
      </c>
      <c r="G11">
        <v>11</v>
      </c>
      <c r="H11" t="s">
        <v>16</v>
      </c>
      <c r="I11" s="2" t="str">
        <f t="shared" si="2"/>
        <v>Potato</v>
      </c>
      <c r="J11">
        <f t="shared" si="3"/>
        <v>-6.7705965593749973</v>
      </c>
      <c r="K11">
        <f t="shared" si="0"/>
        <v>-25.6665043089005</v>
      </c>
      <c r="L11">
        <f t="shared" si="1"/>
        <v>12.125311190150505</v>
      </c>
      <c r="M11" s="3" t="str">
        <f t="shared" si="4"/>
        <v>-6.77 (-25.67, 12.13)</v>
      </c>
      <c r="Q11" s="2"/>
      <c r="R11" s="3"/>
    </row>
    <row r="12" spans="1:18">
      <c r="A12" t="s">
        <v>17</v>
      </c>
      <c r="B12">
        <v>0.96</v>
      </c>
      <c r="C12">
        <v>0.18451275159186201</v>
      </c>
      <c r="D12" s="1">
        <v>1.9621044426177601E-7</v>
      </c>
      <c r="E12">
        <v>695</v>
      </c>
      <c r="F12">
        <v>0</v>
      </c>
      <c r="G12">
        <v>2</v>
      </c>
      <c r="H12" t="s">
        <v>17</v>
      </c>
      <c r="I12" t="str">
        <f t="shared" si="2"/>
        <v>Sugarbeet</v>
      </c>
      <c r="J12">
        <f t="shared" si="3"/>
        <v>-4.0000000000000036</v>
      </c>
      <c r="K12">
        <f t="shared" si="0"/>
        <v>-40.164499312004949</v>
      </c>
      <c r="L12">
        <f t="shared" si="1"/>
        <v>32.164499312004949</v>
      </c>
      <c r="M12" t="str">
        <f t="shared" si="4"/>
        <v>-4 (-40.16, 32.16)</v>
      </c>
    </row>
    <row r="13" spans="1:18">
      <c r="A13" t="s">
        <v>18</v>
      </c>
      <c r="B13">
        <v>0.9701329595</v>
      </c>
      <c r="C13">
        <v>5.7478082646291201E-2</v>
      </c>
      <c r="D13" s="1">
        <v>6.4977282950260607E-64</v>
      </c>
      <c r="E13">
        <v>616.444444444444</v>
      </c>
      <c r="F13">
        <v>0.55555555555555602</v>
      </c>
      <c r="G13">
        <v>18</v>
      </c>
      <c r="H13" t="s">
        <v>18</v>
      </c>
      <c r="I13" t="str">
        <f t="shared" si="2"/>
        <v>Pulse</v>
      </c>
      <c r="J13">
        <f t="shared" si="3"/>
        <v>-2.9867040499999997</v>
      </c>
      <c r="K13">
        <f t="shared" si="0"/>
        <v>-14.252408248673074</v>
      </c>
      <c r="L13">
        <f t="shared" si="1"/>
        <v>8.2790001486730738</v>
      </c>
      <c r="M13" t="str">
        <f t="shared" si="4"/>
        <v>-2.99 (-14.25, 8.28)</v>
      </c>
    </row>
    <row r="14" spans="1:18">
      <c r="A14" t="s">
        <v>19</v>
      </c>
      <c r="B14">
        <v>0.96928617321739097</v>
      </c>
      <c r="C14">
        <v>6.3098622089874795E-2</v>
      </c>
      <c r="D14" s="1">
        <v>2.9687130654380601E-53</v>
      </c>
      <c r="E14">
        <v>584.61538461538498</v>
      </c>
      <c r="F14">
        <v>0.76923076923076905</v>
      </c>
      <c r="G14">
        <v>13</v>
      </c>
      <c r="H14" t="s">
        <v>19</v>
      </c>
      <c r="I14" t="str">
        <f t="shared" si="2"/>
        <v>Peas</v>
      </c>
      <c r="J14">
        <f t="shared" si="3"/>
        <v>-3.0713826782609033</v>
      </c>
      <c r="K14">
        <f t="shared" si="0"/>
        <v>-15.438712607876361</v>
      </c>
      <c r="L14">
        <f t="shared" si="1"/>
        <v>9.2959472513545549</v>
      </c>
      <c r="M14" t="str">
        <f t="shared" si="4"/>
        <v>-3.07 (-15.44, 9.3)</v>
      </c>
    </row>
    <row r="15" spans="1:18">
      <c r="A15" t="s">
        <v>20</v>
      </c>
      <c r="B15">
        <v>0.96018227924999999</v>
      </c>
      <c r="C15">
        <v>0.167391105647821</v>
      </c>
      <c r="D15" s="1">
        <v>9.6846784739989808E-9</v>
      </c>
      <c r="E15">
        <v>699</v>
      </c>
      <c r="F15">
        <v>0</v>
      </c>
      <c r="G15">
        <v>4</v>
      </c>
      <c r="H15" t="s">
        <v>20</v>
      </c>
      <c r="I15" t="str">
        <f t="shared" si="2"/>
        <v>Beans</v>
      </c>
      <c r="J15">
        <f t="shared" si="3"/>
        <v>-3.9817720750000007</v>
      </c>
      <c r="K15">
        <f t="shared" si="0"/>
        <v>-36.790428781972921</v>
      </c>
      <c r="L15">
        <f t="shared" si="1"/>
        <v>28.826884631972916</v>
      </c>
      <c r="M15" t="str">
        <f t="shared" si="4"/>
        <v>-3.98 (-36.79, 28.83)</v>
      </c>
    </row>
    <row r="16" spans="1:18">
      <c r="A16" t="s">
        <v>21</v>
      </c>
      <c r="B16">
        <v>1.067686015</v>
      </c>
      <c r="C16">
        <v>0.13888439977189701</v>
      </c>
      <c r="D16" s="1">
        <v>1.4993497045975999E-14</v>
      </c>
      <c r="E16">
        <v>700</v>
      </c>
      <c r="F16">
        <v>0</v>
      </c>
      <c r="G16">
        <v>2</v>
      </c>
      <c r="H16" t="s">
        <v>21</v>
      </c>
      <c r="I16" t="str">
        <f t="shared" si="2"/>
        <v>Chickpea</v>
      </c>
      <c r="J16">
        <f t="shared" si="3"/>
        <v>6.7686015000000044</v>
      </c>
      <c r="K16">
        <f t="shared" si="0"/>
        <v>-20.452740855291808</v>
      </c>
      <c r="L16">
        <f t="shared" si="1"/>
        <v>33.98994385529182</v>
      </c>
      <c r="M16" t="str">
        <f t="shared" si="4"/>
        <v>6.77 (-20.45, 33.99)</v>
      </c>
    </row>
    <row r="17" spans="1:18">
      <c r="A17" t="s">
        <v>22</v>
      </c>
      <c r="B17">
        <v>1.00125130270504</v>
      </c>
      <c r="C17">
        <v>3.3044724381210297E-2</v>
      </c>
      <c r="D17" s="1">
        <v>1.15039892642303E-201</v>
      </c>
      <c r="E17">
        <v>572.74418604651203</v>
      </c>
      <c r="F17">
        <v>0.79069767441860495</v>
      </c>
      <c r="G17">
        <v>43</v>
      </c>
      <c r="H17" t="s">
        <v>22</v>
      </c>
      <c r="I17" t="str">
        <f t="shared" si="2"/>
        <v>Oil</v>
      </c>
      <c r="J17">
        <f t="shared" si="3"/>
        <v>0.1251302705040036</v>
      </c>
      <c r="K17">
        <f t="shared" si="0"/>
        <v>-6.3516357082132142</v>
      </c>
      <c r="L17">
        <f t="shared" si="1"/>
        <v>6.6018962492212214</v>
      </c>
      <c r="M17" t="str">
        <f t="shared" si="4"/>
        <v>0.13 (-6.35, 6.6)</v>
      </c>
      <c r="Q17" s="2"/>
      <c r="R17" s="3"/>
    </row>
    <row r="18" spans="1:18">
      <c r="A18" t="s">
        <v>23</v>
      </c>
      <c r="B18">
        <v>1.00042118184746</v>
      </c>
      <c r="C18">
        <v>3.4489587202444202E-2</v>
      </c>
      <c r="D18" s="1">
        <v>5.4525941725535897E-185</v>
      </c>
      <c r="E18">
        <v>573.055555555556</v>
      </c>
      <c r="F18">
        <v>0.86111111111111105</v>
      </c>
      <c r="G18">
        <v>36</v>
      </c>
      <c r="H18" t="s">
        <v>23</v>
      </c>
      <c r="I18" t="str">
        <f t="shared" si="2"/>
        <v>Soy</v>
      </c>
      <c r="J18">
        <f t="shared" si="3"/>
        <v>4.2118184745998377E-2</v>
      </c>
      <c r="K18">
        <f t="shared" si="0"/>
        <v>-6.7178409069330653</v>
      </c>
      <c r="L18">
        <f t="shared" si="1"/>
        <v>6.8020772764250621</v>
      </c>
      <c r="M18" t="str">
        <f t="shared" si="4"/>
        <v>0.04 (-6.72, 6.8)</v>
      </c>
    </row>
    <row r="19" spans="1:18">
      <c r="A19" t="s">
        <v>24</v>
      </c>
      <c r="B19">
        <v>0.96039279959090895</v>
      </c>
      <c r="C19">
        <v>0.16768872590455799</v>
      </c>
      <c r="D19" s="1">
        <v>1.02080504530986E-8</v>
      </c>
      <c r="E19">
        <v>585.5</v>
      </c>
      <c r="F19">
        <v>0.375</v>
      </c>
      <c r="G19">
        <v>8</v>
      </c>
      <c r="H19" t="s">
        <v>24</v>
      </c>
      <c r="I19" t="str">
        <f t="shared" si="2"/>
        <v>Mustard</v>
      </c>
      <c r="J19">
        <f t="shared" si="3"/>
        <v>-3.9607200409091048</v>
      </c>
      <c r="K19">
        <f t="shared" si="0"/>
        <v>-36.82771031820247</v>
      </c>
      <c r="L19">
        <f t="shared" si="1"/>
        <v>28.906270236384263</v>
      </c>
      <c r="M19" t="str">
        <f t="shared" si="4"/>
        <v>-3.96 (-36.83, 28.91)</v>
      </c>
    </row>
    <row r="20" spans="1:18">
      <c r="A20" t="s">
        <v>25</v>
      </c>
      <c r="B20">
        <v>0.83109783000000004</v>
      </c>
      <c r="C20">
        <v>0.18832776680564101</v>
      </c>
      <c r="D20" s="1">
        <v>1.0192950029666199E-5</v>
      </c>
      <c r="E20">
        <v>650</v>
      </c>
      <c r="F20">
        <v>0.5</v>
      </c>
      <c r="G20">
        <v>2</v>
      </c>
      <c r="H20" t="s">
        <v>25</v>
      </c>
      <c r="I20" s="2" t="str">
        <f t="shared" si="2"/>
        <v>Veg</v>
      </c>
      <c r="J20">
        <f t="shared" si="3"/>
        <v>-16.890216999999996</v>
      </c>
      <c r="K20">
        <f t="shared" si="0"/>
        <v>-53.802459293905642</v>
      </c>
      <c r="L20">
        <f>J20+1.96*SQRT(C20^2*100^2)</f>
        <v>20.022025293905646</v>
      </c>
      <c r="M20" s="3" t="str">
        <f t="shared" si="4"/>
        <v>-16.89 (-53.8, 20.02)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predictionsType_newdata_added_5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medek</dc:creator>
  <cp:lastModifiedBy>danielle</cp:lastModifiedBy>
  <dcterms:created xsi:type="dcterms:W3CDTF">2014-10-01T07:50:04Z</dcterms:created>
  <dcterms:modified xsi:type="dcterms:W3CDTF">2014-10-08T05:06:54Z</dcterms:modified>
</cp:coreProperties>
</file>